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E-170033 PSE GRC\"/>
    </mc:Choice>
  </mc:AlternateContent>
  <bookViews>
    <workbookView xWindow="0" yWindow="135" windowWidth="20370" windowHeight="10845"/>
  </bookViews>
  <sheets>
    <sheet name="COVER" sheetId="12" r:id="rId1"/>
    <sheet name="Attach A Staff 269" sheetId="10" r:id="rId2"/>
    <sheet name="CE Only" sheetId="11" r:id="rId3"/>
    <sheet name="Gas Data" sheetId="5" r:id="rId4"/>
  </sheets>
  <externalReferences>
    <externalReference r:id="rId5"/>
  </externalReferences>
  <definedNames>
    <definedName name="__123Graph_ECURRENT" hidden="1">[1]ConsolidatingPL!#REF!</definedName>
    <definedName name="_xlnm._FilterDatabase" localSheetId="3" hidden="1">'Gas Data'!$A$2:$G$3532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_xlnm.Print_Titles" localSheetId="1">'Attach A Staff 269'!$A:$A,'Attach A Staff 269'!$1:$5</definedName>
    <definedName name="r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XXXX" hidden="1">{#N/A,#N/A,FALSE,"2002 Small Tool OH";#N/A,#N/A,FALSE,"QA"}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G446" i="5" l="1"/>
  <c r="G445" i="5"/>
  <c r="G368" i="5"/>
  <c r="G364" i="5"/>
  <c r="G362" i="5"/>
  <c r="G1" i="5" l="1"/>
  <c r="D1" i="5" s="1"/>
</calcChain>
</file>

<file path=xl/sharedStrings.xml><?xml version="1.0" encoding="utf-8"?>
<sst xmlns="http://schemas.openxmlformats.org/spreadsheetml/2006/main" count="7368" uniqueCount="92">
  <si>
    <t>Sum of Balance</t>
  </si>
  <si>
    <t>Column Labels</t>
  </si>
  <si>
    <t>1998 Total</t>
  </si>
  <si>
    <t>2013 Total</t>
  </si>
  <si>
    <t>2014 Total</t>
  </si>
  <si>
    <t>1999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</si>
  <si>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</si>
  <si>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</si>
  <si>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</si>
  <si>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</si>
  <si>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</si>
  <si>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</si>
  <si>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</si>
  <si>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</si>
  <si>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</si>
  <si>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</si>
  <si>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</si>
  <si>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</si>
  <si>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</si>
  <si>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2015 Total</t>
  </si>
  <si>
    <t>2016 Total</t>
  </si>
  <si>
    <t>Grand Total</t>
  </si>
  <si>
    <t>Row Labels</t>
  </si>
  <si>
    <t>Cost Element / Description</t>
  </si>
  <si>
    <t>62300010 Outside Service - Professional</t>
  </si>
  <si>
    <t>62300030 Outside Services - Technology</t>
  </si>
  <si>
    <t>62300040 Outside Service - Contracting Operating Labor</t>
  </si>
  <si>
    <t>62300020 Outside Service - Legal</t>
  </si>
  <si>
    <t>62300000 Blcocked - Outside Service Expense</t>
  </si>
  <si>
    <t>82299999 Blocked - W/O Conversion - External Settlement</t>
  </si>
  <si>
    <t>60810100 Lease/Rent - Land &amp; Building</t>
  </si>
  <si>
    <t>62310000 Blocked - Consulting Services</t>
  </si>
  <si>
    <t>69990120 Outsid Services Other -  Transfer</t>
  </si>
  <si>
    <t>Account</t>
  </si>
  <si>
    <t>Order</t>
  </si>
  <si>
    <t>Fiscal Year</t>
  </si>
  <si>
    <t>Period</t>
  </si>
  <si>
    <t>Balance</t>
  </si>
  <si>
    <t>18230213</t>
  </si>
  <si>
    <t>18230214</t>
  </si>
  <si>
    <t>18230215</t>
  </si>
  <si>
    <t>18230216</t>
  </si>
  <si>
    <t>Settlement Payment</t>
  </si>
  <si>
    <t>N/A</t>
  </si>
  <si>
    <t>Amount</t>
  </si>
  <si>
    <t>3rd Party Unallocated</t>
  </si>
  <si>
    <t>Insurance Unallocated</t>
  </si>
  <si>
    <t>N/A Move environmental Balances to new accounts</t>
  </si>
  <si>
    <t>Mo/Yr</t>
  </si>
  <si>
    <t>1990 Total</t>
  </si>
  <si>
    <t>1991 Total</t>
  </si>
  <si>
    <t>1992 Total</t>
  </si>
  <si>
    <t>1993 Total</t>
  </si>
  <si>
    <t>1994 Total</t>
  </si>
  <si>
    <t>1995 Total</t>
  </si>
  <si>
    <t>1996 Total</t>
  </si>
  <si>
    <t>1997 Total</t>
  </si>
  <si>
    <t>18237112 - Env Rem - Swarr Station</t>
  </si>
  <si>
    <t>18237122 - Env Rem - South Seattle GS</t>
  </si>
  <si>
    <t>18237132 - Env Rem - North Tacoma GS</t>
  </si>
  <si>
    <t>18237142 - Env Rem - North Seattle GS</t>
  </si>
  <si>
    <t>18237152 - Env Rem - Covington GS</t>
  </si>
  <si>
    <t>18608002 - Env Rem - Downtowner Property</t>
  </si>
  <si>
    <t>18608062 - Env Rem - Gas Historical Actual Ins Recoveries</t>
  </si>
  <si>
    <t>18608112 - Env Rem-Tacoma Tar Pits - Remediation</t>
  </si>
  <si>
    <t>18608612 - Env Rem-Tacoma Gas Co (Upland Source Control) Rem</t>
  </si>
  <si>
    <t>18608752 - Env Rem-Verbeek Autowrecking - Remediation</t>
  </si>
  <si>
    <t>18609312 - Env Rem - Pre Nov 2012 Lake Union Remediation Cost</t>
  </si>
  <si>
    <t>18609512 - Env Rem-Quendall Terminal - Remediation</t>
  </si>
  <si>
    <t>18609532 - Env Rem-Bay Station - Remediation</t>
  </si>
  <si>
    <t>18608312 - Env Rem-Chehalis, Washington - Remediation</t>
  </si>
  <si>
    <t>18608712/22/72 - Env Rem-Thea Foss Waterway - Remediation</t>
  </si>
  <si>
    <t>18608412/9432 - Env Rem - Gas Works Park - Rem Cost</t>
  </si>
  <si>
    <t>18608792/9542 - Olympia Columbia Street MGP</t>
  </si>
  <si>
    <t>18608212/8782 - Env Rem-Everett, Washington - Remediation</t>
  </si>
  <si>
    <t>Space Rental During 24x7 Operations</t>
  </si>
  <si>
    <t>Attachment A to PSE's Response to Staff Data Request No. 269</t>
  </si>
  <si>
    <t>Puget Sound Clean Air Agency - Propane Vaporizers</t>
  </si>
  <si>
    <t>Seattle Department of Planning and Development</t>
  </si>
  <si>
    <t>Tacoma Public Utilities - Monitoring Well License</t>
  </si>
  <si>
    <t>Univar USA</t>
  </si>
  <si>
    <t>Reimbursement</t>
  </si>
  <si>
    <t>EPA Response Oversight Charges</t>
  </si>
  <si>
    <t>2014 Remedial Action Costs Under Settlement, Release and Cost Allocation Agreement</t>
  </si>
  <si>
    <t>Use Permit</t>
  </si>
  <si>
    <t>Cost Sharing</t>
  </si>
  <si>
    <t>(WADOT Settlement) Thea Foss Waterway</t>
  </si>
  <si>
    <t>(WADOT Settlement) Everett Washington</t>
  </si>
  <si>
    <t>(WADOT Settlement) Olympia Columbia Street MGP</t>
  </si>
  <si>
    <t>Description</t>
  </si>
  <si>
    <t>Total</t>
  </si>
  <si>
    <t>Meal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</si>
</sst>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_(* ###0_);_(* \(###0\);_(* &quot;-&quot;_);_(@_)"/>
    <numFmt numFmtId="169" formatCode="00000"/>
    <numFmt numFmtId="170" formatCode="0.00_)"/>
    <numFmt numFmtId="171" formatCode="_(* #,##0_);_(* \(#,##0\);_(* &quot;-&quot;??_);_(@_)"/>
    <numFmt numFmtId="172" formatCode="_(* #,##0.0_);_(* \(#,##0.0\);_(* &quot;-&quot;_);_(@_)"/>
    <numFmt numFmtId="173" formatCode="[$-409]d\-mmm\-yy;@"/>
    <numFmt numFmtId="174" formatCode="mmm"/>
  </numFmts>
  <fonts count="49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913">
    <xf numFmtId="39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0" fontId="6" fillId="0" borderId="0"/>
    <xf numFmtId="165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0" fontId="6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19" borderId="0" applyNumberFormat="0" applyBorder="0" applyAlignment="0" applyProtection="0"/>
    <xf numFmtId="167" fontId="12" fillId="0" borderId="0" applyFill="0" applyBorder="0" applyAlignment="0"/>
    <xf numFmtId="0" fontId="13" fillId="30" borderId="3" applyNumberFormat="0" applyAlignment="0" applyProtection="0"/>
    <xf numFmtId="0" fontId="14" fillId="20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6" fillId="0" borderId="0"/>
    <xf numFmtId="0" fontId="17" fillId="0" borderId="0" applyNumberFormat="0" applyAlignment="0">
      <alignment horizontal="left"/>
    </xf>
    <xf numFmtId="0" fontId="2" fillId="0" borderId="0" applyNumberFormat="0" applyAlignment="0"/>
    <xf numFmtId="0" fontId="16" fillId="0" borderId="0"/>
    <xf numFmtId="0" fontId="16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169" fontId="3" fillId="0" borderId="0"/>
    <xf numFmtId="0" fontId="19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16" fillId="0" borderId="0"/>
    <xf numFmtId="0" fontId="20" fillId="34" borderId="0" applyNumberFormat="0" applyBorder="0" applyAlignment="0" applyProtection="0"/>
    <xf numFmtId="38" fontId="21" fillId="3" borderId="0" applyNumberFormat="0" applyBorder="0" applyAlignment="0" applyProtection="0"/>
    <xf numFmtId="0" fontId="22" fillId="0" borderId="5" applyNumberFormat="0" applyAlignment="0" applyProtection="0">
      <alignment horizontal="left"/>
    </xf>
    <xf numFmtId="0" fontId="22" fillId="0" borderId="6">
      <alignment horizontal="left"/>
    </xf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38" fontId="26" fillId="0" borderId="0"/>
    <xf numFmtId="40" fontId="26" fillId="0" borderId="0"/>
    <xf numFmtId="10" fontId="21" fillId="35" borderId="2" applyNumberFormat="0" applyBorder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0" fontId="27" fillId="28" borderId="3" applyNumberFormat="0" applyAlignment="0" applyProtection="0"/>
    <xf numFmtId="41" fontId="28" fillId="36" borderId="10">
      <alignment horizontal="left"/>
      <protection locked="0"/>
    </xf>
    <xf numFmtId="0" fontId="21" fillId="3" borderId="0"/>
    <xf numFmtId="0" fontId="29" fillId="0" borderId="11" applyNumberFormat="0" applyFill="0" applyAlignment="0" applyProtection="0"/>
    <xf numFmtId="44" fontId="4" fillId="0" borderId="12" applyNumberFormat="0" applyFont="0" applyAlignment="0">
      <alignment horizontal="center"/>
    </xf>
    <xf numFmtId="44" fontId="4" fillId="0" borderId="13" applyNumberFormat="0" applyFont="0" applyAlignment="0">
      <alignment horizontal="center"/>
    </xf>
    <xf numFmtId="0" fontId="30" fillId="28" borderId="0" applyNumberFormat="0" applyBorder="0" applyAlignment="0" applyProtection="0"/>
    <xf numFmtId="37" fontId="31" fillId="0" borderId="0"/>
    <xf numFmtId="170" fontId="3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3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164" fontId="3" fillId="0" borderId="0">
      <alignment horizontal="left" wrapText="1"/>
    </xf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9" fontId="2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" fillId="0" borderId="0"/>
    <xf numFmtId="0" fontId="3" fillId="0" borderId="0"/>
    <xf numFmtId="39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7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4" fillId="30" borderId="15" applyNumberFormat="0" applyAlignment="0" applyProtection="0"/>
    <xf numFmtId="0" fontId="16" fillId="0" borderId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16">
      <alignment horizontal="center"/>
    </xf>
    <xf numFmtId="3" fontId="35" fillId="0" borderId="0" applyFont="0" applyFill="0" applyBorder="0" applyAlignment="0" applyProtection="0"/>
    <xf numFmtId="0" fontId="35" fillId="37" borderId="0" applyNumberFormat="0" applyFont="0" applyBorder="0" applyAlignment="0" applyProtection="0"/>
    <xf numFmtId="171" fontId="26" fillId="0" borderId="0" applyBorder="0" applyAlignment="0"/>
    <xf numFmtId="14" fontId="37" fillId="0" borderId="0" applyNumberFormat="0" applyFill="0" applyBorder="0" applyAlignment="0" applyProtection="0">
      <alignment horizontal="left"/>
    </xf>
    <xf numFmtId="172" fontId="3" fillId="0" borderId="0" applyFont="0" applyFill="0" applyAlignment="0">
      <alignment horizontal="right"/>
    </xf>
    <xf numFmtId="4" fontId="38" fillId="38" borderId="17" applyNumberFormat="0" applyProtection="0">
      <alignment vertical="center"/>
    </xf>
    <xf numFmtId="4" fontId="39" fillId="38" borderId="17" applyNumberFormat="0" applyProtection="0">
      <alignment vertical="center"/>
    </xf>
    <xf numFmtId="4" fontId="38" fillId="38" borderId="17" applyNumberFormat="0" applyProtection="0">
      <alignment horizontal="left" vertical="center" indent="1"/>
    </xf>
    <xf numFmtId="0" fontId="38" fillId="38" borderId="17" applyNumberFormat="0" applyProtection="0">
      <alignment horizontal="left" vertical="top" indent="1"/>
    </xf>
    <xf numFmtId="4" fontId="38" fillId="4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0" fontId="3" fillId="39" borderId="0" applyNumberFormat="0" applyProtection="0">
      <alignment horizontal="left" vertical="center" indent="1"/>
    </xf>
    <xf numFmtId="4" fontId="7" fillId="9" borderId="17" applyNumberFormat="0" applyProtection="0">
      <alignment horizontal="right" vertical="center"/>
    </xf>
    <xf numFmtId="4" fontId="7" fillId="5" borderId="17" applyNumberFormat="0" applyProtection="0">
      <alignment horizontal="right" vertical="center"/>
    </xf>
    <xf numFmtId="4" fontId="7" fillId="40" borderId="17" applyNumberFormat="0" applyProtection="0">
      <alignment horizontal="right" vertical="center"/>
    </xf>
    <xf numFmtId="4" fontId="7" fillId="41" borderId="17" applyNumberFormat="0" applyProtection="0">
      <alignment horizontal="right" vertical="center"/>
    </xf>
    <xf numFmtId="4" fontId="7" fillId="42" borderId="17" applyNumberFormat="0" applyProtection="0">
      <alignment horizontal="right" vertical="center"/>
    </xf>
    <xf numFmtId="4" fontId="7" fillId="43" borderId="17" applyNumberFormat="0" applyProtection="0">
      <alignment horizontal="right" vertical="center"/>
    </xf>
    <xf numFmtId="4" fontId="7" fillId="11" borderId="17" applyNumberFormat="0" applyProtection="0">
      <alignment horizontal="right" vertical="center"/>
    </xf>
    <xf numFmtId="4" fontId="7" fillId="44" borderId="17" applyNumberFormat="0" applyProtection="0">
      <alignment horizontal="right" vertical="center"/>
    </xf>
    <xf numFmtId="4" fontId="7" fillId="45" borderId="17" applyNumberFormat="0" applyProtection="0">
      <alignment horizontal="right" vertical="center"/>
    </xf>
    <xf numFmtId="4" fontId="38" fillId="46" borderId="18" applyNumberFormat="0" applyProtection="0">
      <alignment horizontal="left" vertical="center" indent="1"/>
    </xf>
    <xf numFmtId="4" fontId="7" fillId="47" borderId="0" applyNumberFormat="0" applyProtection="0">
      <alignment horizontal="left" vertical="center" indent="1"/>
    </xf>
    <xf numFmtId="4" fontId="40" fillId="10" borderId="0" applyNumberFormat="0" applyProtection="0">
      <alignment horizontal="left" vertical="center" indent="1"/>
    </xf>
    <xf numFmtId="4" fontId="7" fillId="4" borderId="17" applyNumberFormat="0" applyProtection="0">
      <alignment horizontal="right" vertical="center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4" fontId="7" fillId="47" borderId="0" applyNumberFormat="0" applyProtection="0">
      <alignment horizontal="left" vertical="center" indent="1"/>
    </xf>
    <xf numFmtId="4" fontId="7" fillId="47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10" borderId="17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10" borderId="17" applyNumberFormat="0" applyProtection="0">
      <alignment horizontal="left" vertical="top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9" borderId="15" applyNumberFormat="0" applyProtection="0">
      <alignment horizontal="left" vertical="center" indent="1"/>
    </xf>
    <xf numFmtId="0" fontId="3" fillId="4" borderId="17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4" borderId="17" applyNumberFormat="0" applyProtection="0">
      <alignment horizontal="left" vertical="top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50" borderId="15" applyNumberFormat="0" applyProtection="0">
      <alignment horizontal="left" vertical="center" indent="1"/>
    </xf>
    <xf numFmtId="0" fontId="3" fillId="8" borderId="17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8" borderId="17" applyNumberFormat="0" applyProtection="0">
      <alignment horizontal="left" vertical="top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3" borderId="15" applyNumberFormat="0" applyProtection="0">
      <alignment horizontal="left" vertical="center" indent="1"/>
    </xf>
    <xf numFmtId="0" fontId="3" fillId="47" borderId="17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7" borderId="17" applyNumberFormat="0" applyProtection="0">
      <alignment horizontal="left" vertical="top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7" borderId="2" applyNumberFormat="0">
      <protection locked="0"/>
    </xf>
    <xf numFmtId="4" fontId="7" fillId="6" borderId="17" applyNumberFormat="0" applyProtection="0">
      <alignment vertical="center"/>
    </xf>
    <xf numFmtId="4" fontId="41" fillId="6" borderId="17" applyNumberFormat="0" applyProtection="0">
      <alignment vertical="center"/>
    </xf>
    <xf numFmtId="4" fontId="7" fillId="6" borderId="17" applyNumberFormat="0" applyProtection="0">
      <alignment horizontal="left" vertical="center" indent="1"/>
    </xf>
    <xf numFmtId="0" fontId="7" fillId="6" borderId="17" applyNumberFormat="0" applyProtection="0">
      <alignment horizontal="left" vertical="top" indent="1"/>
    </xf>
    <xf numFmtId="4" fontId="7" fillId="47" borderId="17" applyNumberFormat="0" applyProtection="0">
      <alignment horizontal="right" vertical="center"/>
    </xf>
    <xf numFmtId="4" fontId="41" fillId="47" borderId="17" applyNumberFormat="0" applyProtection="0">
      <alignment horizontal="right" vertical="center"/>
    </xf>
    <xf numFmtId="4" fontId="7" fillId="4" borderId="17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7" fillId="4" borderId="17" applyNumberFormat="0" applyProtection="0">
      <alignment horizontal="left" vertical="top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0" fontId="3" fillId="48" borderId="15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3" fillId="47" borderId="17" applyNumberFormat="0" applyProtection="0">
      <alignment horizontal="right" vertical="center"/>
    </xf>
    <xf numFmtId="39" fontId="3" fillId="52" borderId="0"/>
    <xf numFmtId="0" fontId="44" fillId="0" borderId="0" applyNumberFormat="0" applyFill="0" applyBorder="0" applyAlignment="0" applyProtection="0"/>
    <xf numFmtId="38" fontId="21" fillId="0" borderId="19"/>
    <xf numFmtId="38" fontId="26" fillId="0" borderId="20"/>
    <xf numFmtId="39" fontId="37" fillId="53" borderId="0"/>
    <xf numFmtId="173" fontId="3" fillId="0" borderId="0">
      <alignment horizontal="left" wrapText="1"/>
    </xf>
    <xf numFmtId="40" fontId="45" fillId="0" borderId="0" applyBorder="0">
      <alignment horizontal="right"/>
    </xf>
    <xf numFmtId="0" fontId="44" fillId="0" borderId="0" applyNumberFormat="0" applyFill="0" applyBorder="0" applyAlignment="0" applyProtection="0"/>
    <xf numFmtId="0" fontId="4" fillId="35" borderId="0">
      <alignment horizontal="left" wrapText="1"/>
    </xf>
    <xf numFmtId="0" fontId="46" fillId="0" borderId="0">
      <alignment horizontal="left" vertical="center"/>
    </xf>
    <xf numFmtId="0" fontId="18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0"/>
    <xf numFmtId="0" fontId="3" fillId="0" borderId="0"/>
  </cellStyleXfs>
  <cellXfs count="50">
    <xf numFmtId="39" fontId="0" fillId="0" borderId="0" xfId="0"/>
    <xf numFmtId="39" fontId="3" fillId="0" borderId="0" xfId="0" applyFont="1" applyFill="1" applyAlignment="1">
      <alignment vertical="top"/>
    </xf>
    <xf numFmtId="39" fontId="0" fillId="0" borderId="0" xfId="0" applyFill="1"/>
    <xf numFmtId="0" fontId="3" fillId="0" borderId="0" xfId="0" applyNumberFormat="1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39" fontId="0" fillId="0" borderId="0" xfId="0" pivotButton="1"/>
    <xf numFmtId="39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39" fontId="0" fillId="0" borderId="0" xfId="0" applyNumberFormat="1"/>
    <xf numFmtId="39" fontId="0" fillId="0" borderId="0" xfId="0" applyAlignment="1">
      <alignment horizontal="left" indent="1"/>
    </xf>
    <xf numFmtId="0" fontId="0" fillId="0" borderId="0" xfId="0" applyNumberFormat="1"/>
    <xf numFmtId="43" fontId="3" fillId="0" borderId="0" xfId="1" applyFont="1" applyFill="1" applyAlignment="1">
      <alignment horizontal="right" vertical="top"/>
    </xf>
    <xf numFmtId="39" fontId="3" fillId="0" borderId="0" xfId="0" applyFont="1" applyFill="1" applyBorder="1"/>
    <xf numFmtId="0" fontId="3" fillId="0" borderId="0" xfId="0" applyNumberFormat="1" applyFont="1" applyFill="1" applyBorder="1" applyAlignment="1">
      <alignment vertical="top"/>
    </xf>
    <xf numFmtId="39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right" vertical="top"/>
    </xf>
    <xf numFmtId="0" fontId="3" fillId="0" borderId="2" xfId="0" applyNumberFormat="1" applyFont="1" applyFill="1" applyBorder="1" applyAlignment="1">
      <alignment vertical="top"/>
    </xf>
    <xf numFmtId="43" fontId="3" fillId="0" borderId="2" xfId="1" applyFont="1" applyFill="1" applyBorder="1" applyAlignment="1">
      <alignment horizontal="right" vertical="top"/>
    </xf>
    <xf numFmtId="39" fontId="0" fillId="0" borderId="0" xfId="0" applyNumberFormat="1" applyFill="1"/>
    <xf numFmtId="49" fontId="3" fillId="0" borderId="0" xfId="0" applyNumberFormat="1" applyFont="1" applyFill="1" applyAlignment="1">
      <alignment vertical="top"/>
    </xf>
    <xf numFmtId="39" fontId="3" fillId="54" borderId="2" xfId="0" applyFont="1" applyFill="1" applyBorder="1" applyAlignment="1">
      <alignment vertical="top"/>
    </xf>
    <xf numFmtId="43" fontId="3" fillId="54" borderId="2" xfId="1" applyFont="1" applyFill="1" applyBorder="1" applyAlignment="1">
      <alignment vertical="top"/>
    </xf>
    <xf numFmtId="43" fontId="3" fillId="0" borderId="0" xfId="1912" applyNumberFormat="1" applyFill="1" applyBorder="1"/>
    <xf numFmtId="39" fontId="3" fillId="0" borderId="0" xfId="1912" applyNumberFormat="1" applyFill="1" applyBorder="1"/>
    <xf numFmtId="39" fontId="3" fillId="0" borderId="0" xfId="1912" applyNumberFormat="1" applyFont="1" applyFill="1" applyBorder="1" applyAlignment="1"/>
    <xf numFmtId="43" fontId="3" fillId="0" borderId="0" xfId="515" applyFont="1" applyFill="1" applyBorder="1" applyAlignment="1" applyProtection="1">
      <alignment horizontal="justify"/>
    </xf>
    <xf numFmtId="39" fontId="0" fillId="0" borderId="0" xfId="0" applyAlignment="1">
      <alignment horizontal="center"/>
    </xf>
    <xf numFmtId="39" fontId="3" fillId="0" borderId="0" xfId="1912" applyNumberFormat="1" applyFont="1" applyFill="1" applyBorder="1"/>
    <xf numFmtId="43" fontId="3" fillId="0" borderId="0" xfId="515" applyFill="1" applyBorder="1"/>
    <xf numFmtId="44" fontId="3" fillId="0" borderId="0" xfId="544" applyFill="1" applyBorder="1"/>
    <xf numFmtId="43" fontId="3" fillId="0" borderId="0" xfId="1912" applyNumberFormat="1" applyFont="1" applyFill="1" applyBorder="1"/>
    <xf numFmtId="39" fontId="3" fillId="54" borderId="2" xfId="0" applyFont="1" applyFill="1" applyBorder="1" applyAlignment="1">
      <alignment horizontal="center" vertical="top"/>
    </xf>
    <xf numFmtId="39" fontId="0" fillId="0" borderId="0" xfId="0" applyFill="1" applyAlignment="1">
      <alignment horizontal="center"/>
    </xf>
    <xf numFmtId="0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39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39" fontId="0" fillId="0" borderId="2" xfId="0" applyFill="1" applyBorder="1"/>
    <xf numFmtId="49" fontId="3" fillId="0" borderId="2" xfId="0" applyNumberFormat="1" applyFont="1" applyFill="1" applyBorder="1" applyAlignment="1">
      <alignment horizontal="center" vertical="top"/>
    </xf>
    <xf numFmtId="43" fontId="3" fillId="0" borderId="2" xfId="515" applyFill="1" applyBorder="1"/>
    <xf numFmtId="0" fontId="4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>
      <alignment horizontal="left"/>
    </xf>
    <xf numFmtId="174" fontId="0" fillId="0" borderId="0" xfId="0" applyNumberFormat="1"/>
    <xf numFmtId="39" fontId="5" fillId="0" borderId="0" xfId="0" applyFont="1"/>
    <xf numFmtId="174" fontId="0" fillId="0" borderId="0" xfId="0" pivotButton="1" applyNumberFormat="1" applyAlignment="1">
      <alignment horizontal="center"/>
    </xf>
    <xf numFmtId="39" fontId="0" fillId="0" borderId="0" xfId="0" pivotButton="1" applyAlignment="1">
      <alignment horizontal="center"/>
    </xf>
    <xf numFmtId="39" fontId="48" fillId="0" borderId="0" xfId="0" applyFont="1" applyFill="1"/>
  </cellXfs>
  <cellStyles count="1913">
    <cellStyle name="_4.06E Pass Throughs" xfId="5"/>
    <cellStyle name="_4.13E Montana Energy Tax" xfId="6"/>
    <cellStyle name="_Book1" xfId="7"/>
    <cellStyle name="_Book1 (2)" xfId="8"/>
    <cellStyle name="_Book2" xfId="9"/>
    <cellStyle name="_Chelan Debt Forecast 12.19.05" xfId="10"/>
    <cellStyle name="_Costs not in AURORA 06GRC" xfId="11"/>
    <cellStyle name="_Costs not in AURORA 2006GRC 6.15.06" xfId="12"/>
    <cellStyle name="_Costs not in AURORA 2007 Rate Case" xfId="13"/>
    <cellStyle name="_Costs not in KWI3000 '06Budget" xfId="14"/>
    <cellStyle name="_DEM-WP (C) Power Cost 2006GRC Order" xfId="15"/>
    <cellStyle name="_DEM-WP Revised (HC) Wild Horse 2006GRC" xfId="16"/>
    <cellStyle name="_DEM-WP(C) Costs not in AURORA 2006GRC" xfId="17"/>
    <cellStyle name="_DEM-WP(C) Costs not in AURORA 2007GRC" xfId="18"/>
    <cellStyle name="_DEM-WP(C) Costs not in AURORA 2007PCORC-5.07Update" xfId="19"/>
    <cellStyle name="_DEM-WP(C) Sumas Proforma 11.5.07" xfId="20"/>
    <cellStyle name="_DEM-WP(C) Westside Hydro Data_051007" xfId="21"/>
    <cellStyle name="_Fuel Prices 4-14" xfId="22"/>
    <cellStyle name="_Power Cost Value Copy 11.30.05 gas 1.09.06 AURORA at 1.10.06" xfId="23"/>
    <cellStyle name="_Recon to Darrin's 5.11.05 proforma" xfId="24"/>
    <cellStyle name="_Tenaska Comparison" xfId="25"/>
    <cellStyle name="_Value Copy 11 30 05 gas 12 09 05 AURORA at 12 14 05" xfId="26"/>
    <cellStyle name="_VC 6.15.06 update on 06GRC power costs.xls Chart 1" xfId="27"/>
    <cellStyle name="_VC 6.15.06 update on 06GRC power costs.xls Chart 2" xfId="28"/>
    <cellStyle name="_VC 6.15.06 update on 06GRC power costs.xls Chart 3" xfId="29"/>
    <cellStyle name="0,0_x000d__x000a_NA_x000d__x000a_" xfId="30"/>
    <cellStyle name="20% - Accent1 2" xfId="31"/>
    <cellStyle name="20% - Accent2 2" xfId="32"/>
    <cellStyle name="20% - Accent3 2" xfId="33"/>
    <cellStyle name="20% - Accent4 2" xfId="34"/>
    <cellStyle name="20% - Accent5 2" xfId="35"/>
    <cellStyle name="20% - Accent6 2" xfId="36"/>
    <cellStyle name="40% - Accent1 2" xfId="37"/>
    <cellStyle name="40% - Accent2 2" xfId="38"/>
    <cellStyle name="40% - Accent3 2" xfId="39"/>
    <cellStyle name="40% - Accent4 2" xfId="40"/>
    <cellStyle name="40% - Accent5 2" xfId="41"/>
    <cellStyle name="40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- 20%" xfId="49"/>
    <cellStyle name="Accent1 - 40%" xfId="50"/>
    <cellStyle name="Accent1 - 60%" xfId="51"/>
    <cellStyle name="Accent1 10" xfId="52"/>
    <cellStyle name="Accent1 11" xfId="53"/>
    <cellStyle name="Accent1 12" xfId="54"/>
    <cellStyle name="Accent1 13" xfId="55"/>
    <cellStyle name="Accent1 14" xfId="56"/>
    <cellStyle name="Accent1 15" xfId="57"/>
    <cellStyle name="Accent1 16" xfId="58"/>
    <cellStyle name="Accent1 17" xfId="59"/>
    <cellStyle name="Accent1 18" xfId="60"/>
    <cellStyle name="Accent1 19" xfId="61"/>
    <cellStyle name="Accent1 2" xfId="62"/>
    <cellStyle name="Accent1 20" xfId="63"/>
    <cellStyle name="Accent1 21" xfId="64"/>
    <cellStyle name="Accent1 22" xfId="65"/>
    <cellStyle name="Accent1 23" xfId="66"/>
    <cellStyle name="Accent1 24" xfId="67"/>
    <cellStyle name="Accent1 25" xfId="68"/>
    <cellStyle name="Accent1 26" xfId="69"/>
    <cellStyle name="Accent1 27" xfId="70"/>
    <cellStyle name="Accent1 28" xfId="71"/>
    <cellStyle name="Accent1 29" xfId="72"/>
    <cellStyle name="Accent1 3" xfId="73"/>
    <cellStyle name="Accent1 30" xfId="74"/>
    <cellStyle name="Accent1 31" xfId="75"/>
    <cellStyle name="Accent1 32" xfId="76"/>
    <cellStyle name="Accent1 33" xfId="77"/>
    <cellStyle name="Accent1 34" xfId="78"/>
    <cellStyle name="Accent1 35" xfId="79"/>
    <cellStyle name="Accent1 36" xfId="80"/>
    <cellStyle name="Accent1 37" xfId="81"/>
    <cellStyle name="Accent1 38" xfId="82"/>
    <cellStyle name="Accent1 39" xfId="83"/>
    <cellStyle name="Accent1 4" xfId="84"/>
    <cellStyle name="Accent1 40" xfId="85"/>
    <cellStyle name="Accent1 41" xfId="86"/>
    <cellStyle name="Accent1 42" xfId="87"/>
    <cellStyle name="Accent1 43" xfId="88"/>
    <cellStyle name="Accent1 44" xfId="89"/>
    <cellStyle name="Accent1 45" xfId="90"/>
    <cellStyle name="Accent1 46" xfId="91"/>
    <cellStyle name="Accent1 47" xfId="92"/>
    <cellStyle name="Accent1 48" xfId="93"/>
    <cellStyle name="Accent1 49" xfId="94"/>
    <cellStyle name="Accent1 5" xfId="95"/>
    <cellStyle name="Accent1 50" xfId="96"/>
    <cellStyle name="Accent1 51" xfId="97"/>
    <cellStyle name="Accent1 52" xfId="98"/>
    <cellStyle name="Accent1 53" xfId="99"/>
    <cellStyle name="Accent1 54" xfId="100"/>
    <cellStyle name="Accent1 55" xfId="101"/>
    <cellStyle name="Accent1 56" xfId="102"/>
    <cellStyle name="Accent1 57" xfId="103"/>
    <cellStyle name="Accent1 58" xfId="104"/>
    <cellStyle name="Accent1 59" xfId="105"/>
    <cellStyle name="Accent1 6" xfId="106"/>
    <cellStyle name="Accent1 60" xfId="107"/>
    <cellStyle name="Accent1 61" xfId="108"/>
    <cellStyle name="Accent1 62" xfId="109"/>
    <cellStyle name="Accent1 63" xfId="110"/>
    <cellStyle name="Accent1 64" xfId="111"/>
    <cellStyle name="Accent1 65" xfId="112"/>
    <cellStyle name="Accent1 66" xfId="113"/>
    <cellStyle name="Accent1 67" xfId="114"/>
    <cellStyle name="Accent1 68" xfId="115"/>
    <cellStyle name="Accent1 69" xfId="116"/>
    <cellStyle name="Accent1 7" xfId="117"/>
    <cellStyle name="Accent1 70" xfId="118"/>
    <cellStyle name="Accent1 71" xfId="119"/>
    <cellStyle name="Accent1 72" xfId="120"/>
    <cellStyle name="Accent1 73" xfId="121"/>
    <cellStyle name="Accent1 74" xfId="122"/>
    <cellStyle name="Accent1 75" xfId="123"/>
    <cellStyle name="Accent1 8" xfId="124"/>
    <cellStyle name="Accent1 9" xfId="125"/>
    <cellStyle name="Accent2 - 20%" xfId="126"/>
    <cellStyle name="Accent2 - 40%" xfId="127"/>
    <cellStyle name="Accent2 - 60%" xfId="128"/>
    <cellStyle name="Accent2 10" xfId="129"/>
    <cellStyle name="Accent2 11" xfId="130"/>
    <cellStyle name="Accent2 12" xfId="131"/>
    <cellStyle name="Accent2 13" xfId="132"/>
    <cellStyle name="Accent2 14" xfId="133"/>
    <cellStyle name="Accent2 15" xfId="134"/>
    <cellStyle name="Accent2 16" xfId="135"/>
    <cellStyle name="Accent2 17" xfId="136"/>
    <cellStyle name="Accent2 18" xfId="137"/>
    <cellStyle name="Accent2 19" xfId="138"/>
    <cellStyle name="Accent2 2" xfId="139"/>
    <cellStyle name="Accent2 20" xfId="140"/>
    <cellStyle name="Accent2 21" xfId="141"/>
    <cellStyle name="Accent2 22" xfId="142"/>
    <cellStyle name="Accent2 23" xfId="143"/>
    <cellStyle name="Accent2 24" xfId="144"/>
    <cellStyle name="Accent2 25" xfId="145"/>
    <cellStyle name="Accent2 26" xfId="146"/>
    <cellStyle name="Accent2 27" xfId="147"/>
    <cellStyle name="Accent2 28" xfId="148"/>
    <cellStyle name="Accent2 29" xfId="149"/>
    <cellStyle name="Accent2 3" xfId="150"/>
    <cellStyle name="Accent2 30" xfId="151"/>
    <cellStyle name="Accent2 31" xfId="152"/>
    <cellStyle name="Accent2 32" xfId="153"/>
    <cellStyle name="Accent2 33" xfId="154"/>
    <cellStyle name="Accent2 34" xfId="155"/>
    <cellStyle name="Accent2 35" xfId="156"/>
    <cellStyle name="Accent2 36" xfId="157"/>
    <cellStyle name="Accent2 37" xfId="158"/>
    <cellStyle name="Accent2 38" xfId="159"/>
    <cellStyle name="Accent2 39" xfId="160"/>
    <cellStyle name="Accent2 4" xfId="161"/>
    <cellStyle name="Accent2 40" xfId="162"/>
    <cellStyle name="Accent2 41" xfId="163"/>
    <cellStyle name="Accent2 42" xfId="164"/>
    <cellStyle name="Accent2 43" xfId="165"/>
    <cellStyle name="Accent2 44" xfId="166"/>
    <cellStyle name="Accent2 45" xfId="167"/>
    <cellStyle name="Accent2 46" xfId="168"/>
    <cellStyle name="Accent2 47" xfId="169"/>
    <cellStyle name="Accent2 48" xfId="170"/>
    <cellStyle name="Accent2 49" xfId="171"/>
    <cellStyle name="Accent2 5" xfId="172"/>
    <cellStyle name="Accent2 50" xfId="173"/>
    <cellStyle name="Accent2 51" xfId="174"/>
    <cellStyle name="Accent2 52" xfId="175"/>
    <cellStyle name="Accent2 53" xfId="176"/>
    <cellStyle name="Accent2 54" xfId="177"/>
    <cellStyle name="Accent2 55" xfId="178"/>
    <cellStyle name="Accent2 56" xfId="179"/>
    <cellStyle name="Accent2 57" xfId="180"/>
    <cellStyle name="Accent2 58" xfId="181"/>
    <cellStyle name="Accent2 59" xfId="182"/>
    <cellStyle name="Accent2 6" xfId="183"/>
    <cellStyle name="Accent2 60" xfId="184"/>
    <cellStyle name="Accent2 61" xfId="185"/>
    <cellStyle name="Accent2 62" xfId="186"/>
    <cellStyle name="Accent2 63" xfId="187"/>
    <cellStyle name="Accent2 64" xfId="188"/>
    <cellStyle name="Accent2 65" xfId="189"/>
    <cellStyle name="Accent2 66" xfId="190"/>
    <cellStyle name="Accent2 67" xfId="191"/>
    <cellStyle name="Accent2 68" xfId="192"/>
    <cellStyle name="Accent2 69" xfId="193"/>
    <cellStyle name="Accent2 7" xfId="194"/>
    <cellStyle name="Accent2 70" xfId="195"/>
    <cellStyle name="Accent2 71" xfId="196"/>
    <cellStyle name="Accent2 72" xfId="197"/>
    <cellStyle name="Accent2 73" xfId="198"/>
    <cellStyle name="Accent2 74" xfId="199"/>
    <cellStyle name="Accent2 75" xfId="200"/>
    <cellStyle name="Accent2 8" xfId="201"/>
    <cellStyle name="Accent2 9" xfId="202"/>
    <cellStyle name="Accent3 - 20%" xfId="203"/>
    <cellStyle name="Accent3 - 40%" xfId="204"/>
    <cellStyle name="Accent3 - 60%" xfId="205"/>
    <cellStyle name="Accent3 10" xfId="206"/>
    <cellStyle name="Accent3 11" xfId="207"/>
    <cellStyle name="Accent3 12" xfId="208"/>
    <cellStyle name="Accent3 13" xfId="209"/>
    <cellStyle name="Accent3 14" xfId="210"/>
    <cellStyle name="Accent3 15" xfId="211"/>
    <cellStyle name="Accent3 16" xfId="212"/>
    <cellStyle name="Accent3 17" xfId="213"/>
    <cellStyle name="Accent3 18" xfId="214"/>
    <cellStyle name="Accent3 19" xfId="215"/>
    <cellStyle name="Accent3 2" xfId="216"/>
    <cellStyle name="Accent3 20" xfId="217"/>
    <cellStyle name="Accent3 21" xfId="218"/>
    <cellStyle name="Accent3 22" xfId="219"/>
    <cellStyle name="Accent3 23" xfId="220"/>
    <cellStyle name="Accent3 24" xfId="221"/>
    <cellStyle name="Accent3 25" xfId="222"/>
    <cellStyle name="Accent3 26" xfId="223"/>
    <cellStyle name="Accent3 27" xfId="224"/>
    <cellStyle name="Accent3 28" xfId="225"/>
    <cellStyle name="Accent3 29" xfId="226"/>
    <cellStyle name="Accent3 3" xfId="227"/>
    <cellStyle name="Accent3 30" xfId="228"/>
    <cellStyle name="Accent3 31" xfId="229"/>
    <cellStyle name="Accent3 32" xfId="230"/>
    <cellStyle name="Accent3 33" xfId="231"/>
    <cellStyle name="Accent3 34" xfId="232"/>
    <cellStyle name="Accent3 35" xfId="233"/>
    <cellStyle name="Accent3 36" xfId="234"/>
    <cellStyle name="Accent3 37" xfId="235"/>
    <cellStyle name="Accent3 38" xfId="236"/>
    <cellStyle name="Accent3 39" xfId="237"/>
    <cellStyle name="Accent3 4" xfId="238"/>
    <cellStyle name="Accent3 40" xfId="239"/>
    <cellStyle name="Accent3 41" xfId="240"/>
    <cellStyle name="Accent3 42" xfId="241"/>
    <cellStyle name="Accent3 43" xfId="242"/>
    <cellStyle name="Accent3 44" xfId="243"/>
    <cellStyle name="Accent3 45" xfId="244"/>
    <cellStyle name="Accent3 46" xfId="245"/>
    <cellStyle name="Accent3 47" xfId="246"/>
    <cellStyle name="Accent3 48" xfId="247"/>
    <cellStyle name="Accent3 49" xfId="248"/>
    <cellStyle name="Accent3 5" xfId="249"/>
    <cellStyle name="Accent3 50" xfId="250"/>
    <cellStyle name="Accent3 51" xfId="251"/>
    <cellStyle name="Accent3 52" xfId="252"/>
    <cellStyle name="Accent3 53" xfId="253"/>
    <cellStyle name="Accent3 54" xfId="254"/>
    <cellStyle name="Accent3 55" xfId="255"/>
    <cellStyle name="Accent3 56" xfId="256"/>
    <cellStyle name="Accent3 57" xfId="257"/>
    <cellStyle name="Accent3 58" xfId="258"/>
    <cellStyle name="Accent3 59" xfId="259"/>
    <cellStyle name="Accent3 6" xfId="260"/>
    <cellStyle name="Accent3 60" xfId="261"/>
    <cellStyle name="Accent3 61" xfId="262"/>
    <cellStyle name="Accent3 62" xfId="263"/>
    <cellStyle name="Accent3 63" xfId="264"/>
    <cellStyle name="Accent3 64" xfId="265"/>
    <cellStyle name="Accent3 65" xfId="266"/>
    <cellStyle name="Accent3 66" xfId="267"/>
    <cellStyle name="Accent3 67" xfId="268"/>
    <cellStyle name="Accent3 68" xfId="269"/>
    <cellStyle name="Accent3 69" xfId="270"/>
    <cellStyle name="Accent3 7" xfId="271"/>
    <cellStyle name="Accent3 70" xfId="272"/>
    <cellStyle name="Accent3 71" xfId="273"/>
    <cellStyle name="Accent3 72" xfId="274"/>
    <cellStyle name="Accent3 73" xfId="275"/>
    <cellStyle name="Accent3 74" xfId="276"/>
    <cellStyle name="Accent3 75" xfId="277"/>
    <cellStyle name="Accent3 8" xfId="278"/>
    <cellStyle name="Accent3 9" xfId="279"/>
    <cellStyle name="Accent4 - 20%" xfId="280"/>
    <cellStyle name="Accent4 - 40%" xfId="281"/>
    <cellStyle name="Accent4 - 60%" xfId="282"/>
    <cellStyle name="Accent4 10" xfId="283"/>
    <cellStyle name="Accent4 11" xfId="284"/>
    <cellStyle name="Accent4 12" xfId="285"/>
    <cellStyle name="Accent4 13" xfId="286"/>
    <cellStyle name="Accent4 14" xfId="287"/>
    <cellStyle name="Accent4 15" xfId="288"/>
    <cellStyle name="Accent4 16" xfId="289"/>
    <cellStyle name="Accent4 17" xfId="290"/>
    <cellStyle name="Accent4 18" xfId="291"/>
    <cellStyle name="Accent4 19" xfId="292"/>
    <cellStyle name="Accent4 2" xfId="293"/>
    <cellStyle name="Accent4 20" xfId="294"/>
    <cellStyle name="Accent4 21" xfId="295"/>
    <cellStyle name="Accent4 22" xfId="296"/>
    <cellStyle name="Accent4 23" xfId="297"/>
    <cellStyle name="Accent4 24" xfId="298"/>
    <cellStyle name="Accent4 25" xfId="299"/>
    <cellStyle name="Accent4 26" xfId="300"/>
    <cellStyle name="Accent4 27" xfId="301"/>
    <cellStyle name="Accent4 28" xfId="302"/>
    <cellStyle name="Accent4 29" xfId="303"/>
    <cellStyle name="Accent4 3" xfId="304"/>
    <cellStyle name="Accent4 30" xfId="305"/>
    <cellStyle name="Accent4 31" xfId="306"/>
    <cellStyle name="Accent4 32" xfId="307"/>
    <cellStyle name="Accent4 33" xfId="308"/>
    <cellStyle name="Accent4 34" xfId="309"/>
    <cellStyle name="Accent4 35" xfId="310"/>
    <cellStyle name="Accent4 36" xfId="311"/>
    <cellStyle name="Accent4 37" xfId="312"/>
    <cellStyle name="Accent4 38" xfId="313"/>
    <cellStyle name="Accent4 39" xfId="314"/>
    <cellStyle name="Accent4 4" xfId="315"/>
    <cellStyle name="Accent4 40" xfId="316"/>
    <cellStyle name="Accent4 41" xfId="317"/>
    <cellStyle name="Accent4 42" xfId="318"/>
    <cellStyle name="Accent4 43" xfId="319"/>
    <cellStyle name="Accent4 44" xfId="320"/>
    <cellStyle name="Accent4 45" xfId="321"/>
    <cellStyle name="Accent4 46" xfId="322"/>
    <cellStyle name="Accent4 47" xfId="323"/>
    <cellStyle name="Accent4 48" xfId="324"/>
    <cellStyle name="Accent4 49" xfId="325"/>
    <cellStyle name="Accent4 5" xfId="326"/>
    <cellStyle name="Accent4 50" xfId="327"/>
    <cellStyle name="Accent4 51" xfId="328"/>
    <cellStyle name="Accent4 52" xfId="329"/>
    <cellStyle name="Accent4 53" xfId="330"/>
    <cellStyle name="Accent4 54" xfId="331"/>
    <cellStyle name="Accent4 55" xfId="332"/>
    <cellStyle name="Accent4 56" xfId="333"/>
    <cellStyle name="Accent4 57" xfId="334"/>
    <cellStyle name="Accent4 58" xfId="335"/>
    <cellStyle name="Accent4 59" xfId="336"/>
    <cellStyle name="Accent4 6" xfId="337"/>
    <cellStyle name="Accent4 60" xfId="338"/>
    <cellStyle name="Accent4 61" xfId="339"/>
    <cellStyle name="Accent4 62" xfId="340"/>
    <cellStyle name="Accent4 63" xfId="341"/>
    <cellStyle name="Accent4 64" xfId="342"/>
    <cellStyle name="Accent4 65" xfId="343"/>
    <cellStyle name="Accent4 66" xfId="344"/>
    <cellStyle name="Accent4 67" xfId="345"/>
    <cellStyle name="Accent4 68" xfId="346"/>
    <cellStyle name="Accent4 69" xfId="347"/>
    <cellStyle name="Accent4 7" xfId="348"/>
    <cellStyle name="Accent4 70" xfId="349"/>
    <cellStyle name="Accent4 71" xfId="350"/>
    <cellStyle name="Accent4 72" xfId="351"/>
    <cellStyle name="Accent4 73" xfId="352"/>
    <cellStyle name="Accent4 74" xfId="353"/>
    <cellStyle name="Accent4 75" xfId="354"/>
    <cellStyle name="Accent4 8" xfId="355"/>
    <cellStyle name="Accent4 9" xfId="356"/>
    <cellStyle name="Accent5 - 20%" xfId="357"/>
    <cellStyle name="Accent5 - 40%" xfId="358"/>
    <cellStyle name="Accent5 - 60%" xfId="359"/>
    <cellStyle name="Accent5 10" xfId="360"/>
    <cellStyle name="Accent5 11" xfId="361"/>
    <cellStyle name="Accent5 12" xfId="362"/>
    <cellStyle name="Accent5 13" xfId="363"/>
    <cellStyle name="Accent5 14" xfId="364"/>
    <cellStyle name="Accent5 15" xfId="365"/>
    <cellStyle name="Accent5 16" xfId="366"/>
    <cellStyle name="Accent5 17" xfId="367"/>
    <cellStyle name="Accent5 18" xfId="368"/>
    <cellStyle name="Accent5 19" xfId="369"/>
    <cellStyle name="Accent5 2" xfId="370"/>
    <cellStyle name="Accent5 20" xfId="371"/>
    <cellStyle name="Accent5 21" xfId="372"/>
    <cellStyle name="Accent5 22" xfId="373"/>
    <cellStyle name="Accent5 23" xfId="374"/>
    <cellStyle name="Accent5 24" xfId="375"/>
    <cellStyle name="Accent5 25" xfId="376"/>
    <cellStyle name="Accent5 26" xfId="377"/>
    <cellStyle name="Accent5 27" xfId="378"/>
    <cellStyle name="Accent5 28" xfId="379"/>
    <cellStyle name="Accent5 29" xfId="380"/>
    <cellStyle name="Accent5 3" xfId="381"/>
    <cellStyle name="Accent5 30" xfId="382"/>
    <cellStyle name="Accent5 31" xfId="383"/>
    <cellStyle name="Accent5 32" xfId="384"/>
    <cellStyle name="Accent5 33" xfId="385"/>
    <cellStyle name="Accent5 34" xfId="386"/>
    <cellStyle name="Accent5 35" xfId="387"/>
    <cellStyle name="Accent5 36" xfId="388"/>
    <cellStyle name="Accent5 37" xfId="389"/>
    <cellStyle name="Accent5 38" xfId="390"/>
    <cellStyle name="Accent5 39" xfId="391"/>
    <cellStyle name="Accent5 4" xfId="392"/>
    <cellStyle name="Accent5 40" xfId="393"/>
    <cellStyle name="Accent5 41" xfId="394"/>
    <cellStyle name="Accent5 42" xfId="395"/>
    <cellStyle name="Accent5 43" xfId="396"/>
    <cellStyle name="Accent5 44" xfId="397"/>
    <cellStyle name="Accent5 45" xfId="398"/>
    <cellStyle name="Accent5 46" xfId="399"/>
    <cellStyle name="Accent5 47" xfId="400"/>
    <cellStyle name="Accent5 48" xfId="401"/>
    <cellStyle name="Accent5 49" xfId="402"/>
    <cellStyle name="Accent5 5" xfId="403"/>
    <cellStyle name="Accent5 50" xfId="404"/>
    <cellStyle name="Accent5 51" xfId="405"/>
    <cellStyle name="Accent5 52" xfId="406"/>
    <cellStyle name="Accent5 53" xfId="407"/>
    <cellStyle name="Accent5 54" xfId="408"/>
    <cellStyle name="Accent5 55" xfId="409"/>
    <cellStyle name="Accent5 56" xfId="410"/>
    <cellStyle name="Accent5 57" xfId="411"/>
    <cellStyle name="Accent5 58" xfId="412"/>
    <cellStyle name="Accent5 59" xfId="413"/>
    <cellStyle name="Accent5 6" xfId="414"/>
    <cellStyle name="Accent5 60" xfId="415"/>
    <cellStyle name="Accent5 61" xfId="416"/>
    <cellStyle name="Accent5 62" xfId="417"/>
    <cellStyle name="Accent5 63" xfId="418"/>
    <cellStyle name="Accent5 64" xfId="419"/>
    <cellStyle name="Accent5 65" xfId="420"/>
    <cellStyle name="Accent5 66" xfId="421"/>
    <cellStyle name="Accent5 67" xfId="422"/>
    <cellStyle name="Accent5 68" xfId="423"/>
    <cellStyle name="Accent5 69" xfId="424"/>
    <cellStyle name="Accent5 7" xfId="425"/>
    <cellStyle name="Accent5 70" xfId="426"/>
    <cellStyle name="Accent5 71" xfId="427"/>
    <cellStyle name="Accent5 72" xfId="428"/>
    <cellStyle name="Accent5 73" xfId="429"/>
    <cellStyle name="Accent5 74" xfId="430"/>
    <cellStyle name="Accent5 75" xfId="431"/>
    <cellStyle name="Accent5 8" xfId="432"/>
    <cellStyle name="Accent5 9" xfId="433"/>
    <cellStyle name="Accent6 - 20%" xfId="434"/>
    <cellStyle name="Accent6 - 40%" xfId="435"/>
    <cellStyle name="Accent6 - 60%" xfId="436"/>
    <cellStyle name="Accent6 10" xfId="437"/>
    <cellStyle name="Accent6 11" xfId="438"/>
    <cellStyle name="Accent6 12" xfId="439"/>
    <cellStyle name="Accent6 13" xfId="440"/>
    <cellStyle name="Accent6 14" xfId="441"/>
    <cellStyle name="Accent6 15" xfId="442"/>
    <cellStyle name="Accent6 16" xfId="443"/>
    <cellStyle name="Accent6 17" xfId="444"/>
    <cellStyle name="Accent6 18" xfId="445"/>
    <cellStyle name="Accent6 19" xfId="446"/>
    <cellStyle name="Accent6 2" xfId="447"/>
    <cellStyle name="Accent6 20" xfId="448"/>
    <cellStyle name="Accent6 21" xfId="449"/>
    <cellStyle name="Accent6 22" xfId="450"/>
    <cellStyle name="Accent6 23" xfId="451"/>
    <cellStyle name="Accent6 24" xfId="452"/>
    <cellStyle name="Accent6 25" xfId="453"/>
    <cellStyle name="Accent6 26" xfId="454"/>
    <cellStyle name="Accent6 27" xfId="455"/>
    <cellStyle name="Accent6 28" xfId="456"/>
    <cellStyle name="Accent6 29" xfId="457"/>
    <cellStyle name="Accent6 3" xfId="458"/>
    <cellStyle name="Accent6 30" xfId="459"/>
    <cellStyle name="Accent6 31" xfId="460"/>
    <cellStyle name="Accent6 32" xfId="461"/>
    <cellStyle name="Accent6 33" xfId="462"/>
    <cellStyle name="Accent6 34" xfId="463"/>
    <cellStyle name="Accent6 35" xfId="464"/>
    <cellStyle name="Accent6 36" xfId="465"/>
    <cellStyle name="Accent6 37" xfId="466"/>
    <cellStyle name="Accent6 38" xfId="467"/>
    <cellStyle name="Accent6 39" xfId="468"/>
    <cellStyle name="Accent6 4" xfId="469"/>
    <cellStyle name="Accent6 40" xfId="470"/>
    <cellStyle name="Accent6 41" xfId="471"/>
    <cellStyle name="Accent6 42" xfId="472"/>
    <cellStyle name="Accent6 43" xfId="473"/>
    <cellStyle name="Accent6 44" xfId="474"/>
    <cellStyle name="Accent6 45" xfId="475"/>
    <cellStyle name="Accent6 46" xfId="476"/>
    <cellStyle name="Accent6 47" xfId="477"/>
    <cellStyle name="Accent6 48" xfId="478"/>
    <cellStyle name="Accent6 49" xfId="479"/>
    <cellStyle name="Accent6 5" xfId="480"/>
    <cellStyle name="Accent6 50" xfId="481"/>
    <cellStyle name="Accent6 51" xfId="482"/>
    <cellStyle name="Accent6 52" xfId="483"/>
    <cellStyle name="Accent6 53" xfId="484"/>
    <cellStyle name="Accent6 54" xfId="485"/>
    <cellStyle name="Accent6 55" xfId="486"/>
    <cellStyle name="Accent6 56" xfId="487"/>
    <cellStyle name="Accent6 57" xfId="488"/>
    <cellStyle name="Accent6 58" xfId="489"/>
    <cellStyle name="Accent6 59" xfId="490"/>
    <cellStyle name="Accent6 6" xfId="491"/>
    <cellStyle name="Accent6 60" xfId="492"/>
    <cellStyle name="Accent6 61" xfId="493"/>
    <cellStyle name="Accent6 62" xfId="494"/>
    <cellStyle name="Accent6 63" xfId="495"/>
    <cellStyle name="Accent6 64" xfId="496"/>
    <cellStyle name="Accent6 65" xfId="497"/>
    <cellStyle name="Accent6 66" xfId="498"/>
    <cellStyle name="Accent6 67" xfId="499"/>
    <cellStyle name="Accent6 68" xfId="500"/>
    <cellStyle name="Accent6 69" xfId="501"/>
    <cellStyle name="Accent6 7" xfId="502"/>
    <cellStyle name="Accent6 70" xfId="503"/>
    <cellStyle name="Accent6 71" xfId="504"/>
    <cellStyle name="Accent6 72" xfId="505"/>
    <cellStyle name="Accent6 73" xfId="506"/>
    <cellStyle name="Accent6 74" xfId="507"/>
    <cellStyle name="Accent6 75" xfId="508"/>
    <cellStyle name="Accent6 8" xfId="509"/>
    <cellStyle name="Accent6 9" xfId="510"/>
    <cellStyle name="Bad 2" xfId="511"/>
    <cellStyle name="Calc Currency (0)" xfId="512"/>
    <cellStyle name="Calculation 2" xfId="513"/>
    <cellStyle name="Check Cell 2" xfId="514"/>
    <cellStyle name="Comma 2" xfId="515"/>
    <cellStyle name="Comma 2 2" xfId="516"/>
    <cellStyle name="Comma 3" xfId="1"/>
    <cellStyle name="Comma 3 2" xfId="517"/>
    <cellStyle name="Comma 3 2 2" xfId="518"/>
    <cellStyle name="Comma 3 2 2 2" xfId="519"/>
    <cellStyle name="Comma 3 2 3" xfId="520"/>
    <cellStyle name="Comma 3 3" xfId="521"/>
    <cellStyle name="Comma 3 3 2" xfId="522"/>
    <cellStyle name="Comma 3 3 2 2" xfId="523"/>
    <cellStyle name="Comma 3 3 3" xfId="524"/>
    <cellStyle name="Comma 3 4" xfId="525"/>
    <cellStyle name="Comma 3 4 2" xfId="526"/>
    <cellStyle name="Comma 3 5" xfId="527"/>
    <cellStyle name="Comma 4" xfId="528"/>
    <cellStyle name="Comma 4 2" xfId="529"/>
    <cellStyle name="Comma 5" xfId="530"/>
    <cellStyle name="Comma 5 2" xfId="531"/>
    <cellStyle name="Comma 6" xfId="4"/>
    <cellStyle name="Comma 6 2" xfId="532"/>
    <cellStyle name="Comma 6 2 2" xfId="533"/>
    <cellStyle name="Comma 6 3" xfId="534"/>
    <cellStyle name="Comma 7" xfId="535"/>
    <cellStyle name="Comma 7 2" xfId="536"/>
    <cellStyle name="Comma 8" xfId="537"/>
    <cellStyle name="Comma0" xfId="538"/>
    <cellStyle name="Comma0 - Style4" xfId="539"/>
    <cellStyle name="Copied" xfId="540"/>
    <cellStyle name="COST1" xfId="541"/>
    <cellStyle name="Curren - Style1" xfId="542"/>
    <cellStyle name="Curren - Style5" xfId="543"/>
    <cellStyle name="Currency 2" xfId="544"/>
    <cellStyle name="Currency 3" xfId="545"/>
    <cellStyle name="Currency 3 2" xfId="546"/>
    <cellStyle name="Currency 4" xfId="547"/>
    <cellStyle name="Currency 4 2" xfId="548"/>
    <cellStyle name="Currency0" xfId="549"/>
    <cellStyle name="Date" xfId="550"/>
    <cellStyle name="Emphasis 1" xfId="551"/>
    <cellStyle name="Emphasis 2" xfId="552"/>
    <cellStyle name="Emphasis 3" xfId="553"/>
    <cellStyle name="Entered" xfId="554"/>
    <cellStyle name="Explanatory Text 2" xfId="555"/>
    <cellStyle name="Fixed" xfId="556"/>
    <cellStyle name="Fixed3 - Style3" xfId="557"/>
    <cellStyle name="Good 2" xfId="558"/>
    <cellStyle name="Grey" xfId="559"/>
    <cellStyle name="Header1" xfId="560"/>
    <cellStyle name="Header2" xfId="561"/>
    <cellStyle name="Heading 1 2" xfId="562"/>
    <cellStyle name="Heading 2 2" xfId="563"/>
    <cellStyle name="Heading 3 2" xfId="564"/>
    <cellStyle name="Heading 4 2" xfId="565"/>
    <cellStyle name="Heading1" xfId="566"/>
    <cellStyle name="Heading2" xfId="567"/>
    <cellStyle name="Input [yellow]" xfId="568"/>
    <cellStyle name="Input 10" xfId="569"/>
    <cellStyle name="Input 11" xfId="570"/>
    <cellStyle name="Input 12" xfId="571"/>
    <cellStyle name="Input 13" xfId="572"/>
    <cellStyle name="Input 14" xfId="573"/>
    <cellStyle name="Input 15" xfId="574"/>
    <cellStyle name="Input 16" xfId="575"/>
    <cellStyle name="Input 17" xfId="576"/>
    <cellStyle name="Input 18" xfId="577"/>
    <cellStyle name="Input 19" xfId="578"/>
    <cellStyle name="Input 2" xfId="579"/>
    <cellStyle name="Input 20" xfId="580"/>
    <cellStyle name="Input 21" xfId="581"/>
    <cellStyle name="Input 22" xfId="582"/>
    <cellStyle name="Input 23" xfId="583"/>
    <cellStyle name="Input 24" xfId="584"/>
    <cellStyle name="Input 25" xfId="585"/>
    <cellStyle name="Input 26" xfId="586"/>
    <cellStyle name="Input 27" xfId="587"/>
    <cellStyle name="Input 28" xfId="588"/>
    <cellStyle name="Input 29" xfId="589"/>
    <cellStyle name="Input 3" xfId="590"/>
    <cellStyle name="Input 30" xfId="591"/>
    <cellStyle name="Input 31" xfId="592"/>
    <cellStyle name="Input 32" xfId="593"/>
    <cellStyle name="Input 33" xfId="594"/>
    <cellStyle name="Input 34" xfId="595"/>
    <cellStyle name="Input 35" xfId="596"/>
    <cellStyle name="Input 36" xfId="597"/>
    <cellStyle name="Input 37" xfId="598"/>
    <cellStyle name="Input 38" xfId="599"/>
    <cellStyle name="Input 39" xfId="600"/>
    <cellStyle name="Input 4" xfId="601"/>
    <cellStyle name="Input 40" xfId="602"/>
    <cellStyle name="Input 41" xfId="603"/>
    <cellStyle name="Input 42" xfId="604"/>
    <cellStyle name="Input 43" xfId="605"/>
    <cellStyle name="Input 44" xfId="606"/>
    <cellStyle name="Input 45" xfId="607"/>
    <cellStyle name="Input 46" xfId="608"/>
    <cellStyle name="Input 47" xfId="609"/>
    <cellStyle name="Input 48" xfId="610"/>
    <cellStyle name="Input 49" xfId="611"/>
    <cellStyle name="Input 5" xfId="612"/>
    <cellStyle name="Input 50" xfId="613"/>
    <cellStyle name="Input 51" xfId="614"/>
    <cellStyle name="Input 52" xfId="615"/>
    <cellStyle name="Input 53" xfId="616"/>
    <cellStyle name="Input 54" xfId="617"/>
    <cellStyle name="Input 55" xfId="618"/>
    <cellStyle name="Input 56" xfId="619"/>
    <cellStyle name="Input 57" xfId="620"/>
    <cellStyle name="Input 58" xfId="621"/>
    <cellStyle name="Input 59" xfId="622"/>
    <cellStyle name="Input 6" xfId="623"/>
    <cellStyle name="Input 60" xfId="624"/>
    <cellStyle name="Input 61" xfId="625"/>
    <cellStyle name="Input 62" xfId="626"/>
    <cellStyle name="Input 63" xfId="627"/>
    <cellStyle name="Input 64" xfId="628"/>
    <cellStyle name="Input 65" xfId="629"/>
    <cellStyle name="Input 66" xfId="630"/>
    <cellStyle name="Input 67" xfId="631"/>
    <cellStyle name="Input 68" xfId="632"/>
    <cellStyle name="Input 69" xfId="633"/>
    <cellStyle name="Input 7" xfId="634"/>
    <cellStyle name="Input 70" xfId="635"/>
    <cellStyle name="Input 71" xfId="636"/>
    <cellStyle name="Input 72" xfId="637"/>
    <cellStyle name="Input 73" xfId="638"/>
    <cellStyle name="Input 74" xfId="639"/>
    <cellStyle name="Input 75" xfId="640"/>
    <cellStyle name="Input 8" xfId="641"/>
    <cellStyle name="Input 9" xfId="642"/>
    <cellStyle name="Input Cells" xfId="643"/>
    <cellStyle name="Lines" xfId="644"/>
    <cellStyle name="Linked Cell 2" xfId="645"/>
    <cellStyle name="modified border" xfId="646"/>
    <cellStyle name="modified border1" xfId="647"/>
    <cellStyle name="Neutral 2" xfId="648"/>
    <cellStyle name="no dec" xfId="649"/>
    <cellStyle name="Normal" xfId="0" builtinId="0"/>
    <cellStyle name="Normal - Style1" xfId="650"/>
    <cellStyle name="Normal 10" xfId="651"/>
    <cellStyle name="Normal 11" xfId="652"/>
    <cellStyle name="Normal 12" xfId="653"/>
    <cellStyle name="Normal 13" xfId="654"/>
    <cellStyle name="Normal 14" xfId="655"/>
    <cellStyle name="Normal 15" xfId="656"/>
    <cellStyle name="Normal 16" xfId="657"/>
    <cellStyle name="Normal 17" xfId="658"/>
    <cellStyle name="Normal 18" xfId="659"/>
    <cellStyle name="Normal 19" xfId="660"/>
    <cellStyle name="Normal 2" xfId="661"/>
    <cellStyle name="Normal 2 10" xfId="662"/>
    <cellStyle name="Normal 2 11" xfId="663"/>
    <cellStyle name="Normal 2 12" xfId="664"/>
    <cellStyle name="Normal 2 13" xfId="665"/>
    <cellStyle name="Normal 2 14" xfId="666"/>
    <cellStyle name="Normal 2 15" xfId="667"/>
    <cellStyle name="Normal 2 16" xfId="668"/>
    <cellStyle name="Normal 2 17" xfId="669"/>
    <cellStyle name="Normal 2 18" xfId="670"/>
    <cellStyle name="Normal 2 19" xfId="671"/>
    <cellStyle name="Normal 2 2" xfId="672"/>
    <cellStyle name="Normal 2 20" xfId="673"/>
    <cellStyle name="Normal 2 21" xfId="674"/>
    <cellStyle name="Normal 2 22" xfId="675"/>
    <cellStyle name="Normal 2 23" xfId="676"/>
    <cellStyle name="Normal 2 24" xfId="677"/>
    <cellStyle name="Normal 2 25" xfId="678"/>
    <cellStyle name="Normal 2 26" xfId="679"/>
    <cellStyle name="Normal 2 27" xfId="680"/>
    <cellStyle name="Normal 2 28" xfId="681"/>
    <cellStyle name="Normal 2 29" xfId="682"/>
    <cellStyle name="Normal 2 3" xfId="683"/>
    <cellStyle name="Normal 2 30" xfId="684"/>
    <cellStyle name="Normal 2 31" xfId="685"/>
    <cellStyle name="Normal 2 32" xfId="686"/>
    <cellStyle name="Normal 2 33" xfId="687"/>
    <cellStyle name="Normal 2 34" xfId="688"/>
    <cellStyle name="Normal 2 35" xfId="689"/>
    <cellStyle name="Normal 2 36" xfId="690"/>
    <cellStyle name="Normal 2 37" xfId="691"/>
    <cellStyle name="Normal 2 38" xfId="692"/>
    <cellStyle name="Normal 2 39" xfId="693"/>
    <cellStyle name="Normal 2 4" xfId="694"/>
    <cellStyle name="Normal 2 40" xfId="695"/>
    <cellStyle name="Normal 2 5" xfId="696"/>
    <cellStyle name="Normal 2 6" xfId="697"/>
    <cellStyle name="Normal 2 7" xfId="698"/>
    <cellStyle name="Normal 2 8" xfId="699"/>
    <cellStyle name="Normal 2 9" xfId="700"/>
    <cellStyle name="Normal 20" xfId="701"/>
    <cellStyle name="Normal 21" xfId="702"/>
    <cellStyle name="Normal 22" xfId="703"/>
    <cellStyle name="Normal 23" xfId="704"/>
    <cellStyle name="Normal 24" xfId="705"/>
    <cellStyle name="Normal 25" xfId="706"/>
    <cellStyle name="Normal 26" xfId="707"/>
    <cellStyle name="Normal 27" xfId="708"/>
    <cellStyle name="Normal 28" xfId="709"/>
    <cellStyle name="Normal 28 2" xfId="710"/>
    <cellStyle name="Normal 29" xfId="711"/>
    <cellStyle name="Normal 3" xfId="712"/>
    <cellStyle name="Normal 30" xfId="713"/>
    <cellStyle name="Normal 31" xfId="714"/>
    <cellStyle name="Normal 32" xfId="715"/>
    <cellStyle name="Normal 33" xfId="716"/>
    <cellStyle name="Normal 34" xfId="717"/>
    <cellStyle name="Normal 35" xfId="718"/>
    <cellStyle name="Normal 36" xfId="719"/>
    <cellStyle name="Normal 37" xfId="720"/>
    <cellStyle name="Normal 38" xfId="721"/>
    <cellStyle name="Normal 39" xfId="722"/>
    <cellStyle name="Normal 4" xfId="723"/>
    <cellStyle name="Normal 4 2" xfId="724"/>
    <cellStyle name="Normal 40" xfId="725"/>
    <cellStyle name="Normal 41" xfId="726"/>
    <cellStyle name="Normal 42" xfId="727"/>
    <cellStyle name="Normal 43" xfId="728"/>
    <cellStyle name="Normal 44" xfId="729"/>
    <cellStyle name="Normal 45" xfId="730"/>
    <cellStyle name="Normal 46" xfId="731"/>
    <cellStyle name="Normal 47" xfId="732"/>
    <cellStyle name="Normal 48" xfId="733"/>
    <cellStyle name="Normal 49" xfId="734"/>
    <cellStyle name="Normal 5" xfId="735"/>
    <cellStyle name="Normal 5 2" xfId="736"/>
    <cellStyle name="Normal 50" xfId="737"/>
    <cellStyle name="Normal 51" xfId="738"/>
    <cellStyle name="Normal 52" xfId="739"/>
    <cellStyle name="Normal 53" xfId="740"/>
    <cellStyle name="Normal 54" xfId="741"/>
    <cellStyle name="Normal 55" xfId="742"/>
    <cellStyle name="Normal 56" xfId="743"/>
    <cellStyle name="Normal 57" xfId="744"/>
    <cellStyle name="Normal 58" xfId="745"/>
    <cellStyle name="Normal 59" xfId="746"/>
    <cellStyle name="Normal 6" xfId="747"/>
    <cellStyle name="Normal 6 2" xfId="748"/>
    <cellStyle name="Normal 6 2 2" xfId="749"/>
    <cellStyle name="Normal 6 3" xfId="750"/>
    <cellStyle name="Normal 60" xfId="751"/>
    <cellStyle name="Normal 61" xfId="752"/>
    <cellStyle name="Normal 62" xfId="753"/>
    <cellStyle name="Normal 63" xfId="754"/>
    <cellStyle name="Normal 64" xfId="755"/>
    <cellStyle name="Normal 65" xfId="756"/>
    <cellStyle name="Normal 66" xfId="757"/>
    <cellStyle name="Normal 67" xfId="758"/>
    <cellStyle name="Normal 68" xfId="759"/>
    <cellStyle name="Normal 69" xfId="760"/>
    <cellStyle name="Normal 7" xfId="761"/>
    <cellStyle name="Normal 7 2" xfId="762"/>
    <cellStyle name="Normal 70" xfId="763"/>
    <cellStyle name="Normal 71" xfId="764"/>
    <cellStyle name="Normal 72" xfId="765"/>
    <cellStyle name="Normal 73" xfId="766"/>
    <cellStyle name="Normal 74" xfId="767"/>
    <cellStyle name="Normal 75" xfId="768"/>
    <cellStyle name="Normal 76" xfId="769"/>
    <cellStyle name="Normal 77" xfId="770"/>
    <cellStyle name="Normal 78" xfId="771"/>
    <cellStyle name="Normal 78 2" xfId="772"/>
    <cellStyle name="Normal 78 2 2" xfId="773"/>
    <cellStyle name="Normal 78 2 2 2" xfId="774"/>
    <cellStyle name="Normal 78 2 3" xfId="775"/>
    <cellStyle name="Normal 78 3" xfId="776"/>
    <cellStyle name="Normal 78 3 2" xfId="777"/>
    <cellStyle name="Normal 78 3 2 2" xfId="778"/>
    <cellStyle name="Normal 78 3 3" xfId="779"/>
    <cellStyle name="Normal 78 4" xfId="780"/>
    <cellStyle name="Normal 78 4 2" xfId="781"/>
    <cellStyle name="Normal 78 5" xfId="782"/>
    <cellStyle name="Normal 79" xfId="783"/>
    <cellStyle name="Normal 8" xfId="784"/>
    <cellStyle name="Normal 80" xfId="785"/>
    <cellStyle name="Normal 81" xfId="786"/>
    <cellStyle name="Normal 82" xfId="787"/>
    <cellStyle name="Normal 82 2" xfId="788"/>
    <cellStyle name="Normal 83" xfId="789"/>
    <cellStyle name="Normal 83 2" xfId="790"/>
    <cellStyle name="Normal 84" xfId="2"/>
    <cellStyle name="Normal 84 2" xfId="791"/>
    <cellStyle name="Normal 84 2 2" xfId="792"/>
    <cellStyle name="Normal 84 3" xfId="793"/>
    <cellStyle name="Normal 85" xfId="794"/>
    <cellStyle name="Normal 85 2" xfId="795"/>
    <cellStyle name="Normal 86" xfId="796"/>
    <cellStyle name="Normal 87" xfId="3"/>
    <cellStyle name="Normal 88" xfId="797"/>
    <cellStyle name="Normal 89" xfId="1911"/>
    <cellStyle name="Normal 9" xfId="798"/>
    <cellStyle name="Normal_ENV-Gas Recoveries 12-31-01" xfId="1912"/>
    <cellStyle name="Note 10 10" xfId="799"/>
    <cellStyle name="Note 10 10 2" xfId="800"/>
    <cellStyle name="Note 10 11" xfId="801"/>
    <cellStyle name="Note 10 11 2" xfId="802"/>
    <cellStyle name="Note 10 12" xfId="803"/>
    <cellStyle name="Note 10 12 2" xfId="804"/>
    <cellStyle name="Note 10 13" xfId="805"/>
    <cellStyle name="Note 10 13 2" xfId="806"/>
    <cellStyle name="Note 10 14" xfId="807"/>
    <cellStyle name="Note 10 14 2" xfId="808"/>
    <cellStyle name="Note 10 15" xfId="809"/>
    <cellStyle name="Note 10 15 2" xfId="810"/>
    <cellStyle name="Note 10 2" xfId="811"/>
    <cellStyle name="Note 10 2 2" xfId="812"/>
    <cellStyle name="Note 10 3" xfId="813"/>
    <cellStyle name="Note 10 3 2" xfId="814"/>
    <cellStyle name="Note 10 4" xfId="815"/>
    <cellStyle name="Note 10 4 2" xfId="816"/>
    <cellStyle name="Note 10 5" xfId="817"/>
    <cellStyle name="Note 10 5 2" xfId="818"/>
    <cellStyle name="Note 10 6" xfId="819"/>
    <cellStyle name="Note 10 6 2" xfId="820"/>
    <cellStyle name="Note 10 7" xfId="821"/>
    <cellStyle name="Note 10 7 2" xfId="822"/>
    <cellStyle name="Note 10 8" xfId="823"/>
    <cellStyle name="Note 10 8 2" xfId="824"/>
    <cellStyle name="Note 10 9" xfId="825"/>
    <cellStyle name="Note 10 9 2" xfId="826"/>
    <cellStyle name="Note 11 10" xfId="827"/>
    <cellStyle name="Note 11 10 2" xfId="828"/>
    <cellStyle name="Note 11 11" xfId="829"/>
    <cellStyle name="Note 11 11 2" xfId="830"/>
    <cellStyle name="Note 11 12" xfId="831"/>
    <cellStyle name="Note 11 12 2" xfId="832"/>
    <cellStyle name="Note 11 13" xfId="833"/>
    <cellStyle name="Note 11 13 2" xfId="834"/>
    <cellStyle name="Note 11 14" xfId="835"/>
    <cellStyle name="Note 11 14 2" xfId="836"/>
    <cellStyle name="Note 11 2" xfId="837"/>
    <cellStyle name="Note 11 2 2" xfId="838"/>
    <cellStyle name="Note 11 3" xfId="839"/>
    <cellStyle name="Note 11 3 2" xfId="840"/>
    <cellStyle name="Note 11 4" xfId="841"/>
    <cellStyle name="Note 11 4 2" xfId="842"/>
    <cellStyle name="Note 11 5" xfId="843"/>
    <cellStyle name="Note 11 5 2" xfId="844"/>
    <cellStyle name="Note 11 6" xfId="845"/>
    <cellStyle name="Note 11 6 2" xfId="846"/>
    <cellStyle name="Note 11 7" xfId="847"/>
    <cellStyle name="Note 11 7 2" xfId="848"/>
    <cellStyle name="Note 11 8" xfId="849"/>
    <cellStyle name="Note 11 8 2" xfId="850"/>
    <cellStyle name="Note 11 9" xfId="851"/>
    <cellStyle name="Note 11 9 2" xfId="852"/>
    <cellStyle name="Note 12 10" xfId="853"/>
    <cellStyle name="Note 12 10 2" xfId="854"/>
    <cellStyle name="Note 12 11" xfId="855"/>
    <cellStyle name="Note 12 11 2" xfId="856"/>
    <cellStyle name="Note 12 12" xfId="857"/>
    <cellStyle name="Note 12 12 2" xfId="858"/>
    <cellStyle name="Note 12 13" xfId="859"/>
    <cellStyle name="Note 12 13 2" xfId="860"/>
    <cellStyle name="Note 12 2" xfId="861"/>
    <cellStyle name="Note 12 2 2" xfId="862"/>
    <cellStyle name="Note 12 3" xfId="863"/>
    <cellStyle name="Note 12 3 2" xfId="864"/>
    <cellStyle name="Note 12 4" xfId="865"/>
    <cellStyle name="Note 12 4 2" xfId="866"/>
    <cellStyle name="Note 12 5" xfId="867"/>
    <cellStyle name="Note 12 5 2" xfId="868"/>
    <cellStyle name="Note 12 6" xfId="869"/>
    <cellStyle name="Note 12 6 2" xfId="870"/>
    <cellStyle name="Note 12 7" xfId="871"/>
    <cellStyle name="Note 12 7 2" xfId="872"/>
    <cellStyle name="Note 12 8" xfId="873"/>
    <cellStyle name="Note 12 8 2" xfId="874"/>
    <cellStyle name="Note 12 9" xfId="875"/>
    <cellStyle name="Note 12 9 2" xfId="876"/>
    <cellStyle name="Note 13 10" xfId="877"/>
    <cellStyle name="Note 13 10 2" xfId="878"/>
    <cellStyle name="Note 13 11" xfId="879"/>
    <cellStyle name="Note 13 11 2" xfId="880"/>
    <cellStyle name="Note 13 12" xfId="881"/>
    <cellStyle name="Note 13 12 2" xfId="882"/>
    <cellStyle name="Note 13 2" xfId="883"/>
    <cellStyle name="Note 13 2 2" xfId="884"/>
    <cellStyle name="Note 13 3" xfId="885"/>
    <cellStyle name="Note 13 3 2" xfId="886"/>
    <cellStyle name="Note 13 4" xfId="887"/>
    <cellStyle name="Note 13 4 2" xfId="888"/>
    <cellStyle name="Note 13 5" xfId="889"/>
    <cellStyle name="Note 13 5 2" xfId="890"/>
    <cellStyle name="Note 13 6" xfId="891"/>
    <cellStyle name="Note 13 6 2" xfId="892"/>
    <cellStyle name="Note 13 7" xfId="893"/>
    <cellStyle name="Note 13 7 2" xfId="894"/>
    <cellStyle name="Note 13 8" xfId="895"/>
    <cellStyle name="Note 13 8 2" xfId="896"/>
    <cellStyle name="Note 13 9" xfId="897"/>
    <cellStyle name="Note 13 9 2" xfId="898"/>
    <cellStyle name="Note 14 10" xfId="899"/>
    <cellStyle name="Note 14 10 2" xfId="900"/>
    <cellStyle name="Note 14 11" xfId="901"/>
    <cellStyle name="Note 14 11 2" xfId="902"/>
    <cellStyle name="Note 14 2" xfId="903"/>
    <cellStyle name="Note 14 2 2" xfId="904"/>
    <cellStyle name="Note 14 3" xfId="905"/>
    <cellStyle name="Note 14 3 2" xfId="906"/>
    <cellStyle name="Note 14 4" xfId="907"/>
    <cellStyle name="Note 14 4 2" xfId="908"/>
    <cellStyle name="Note 14 5" xfId="909"/>
    <cellStyle name="Note 14 5 2" xfId="910"/>
    <cellStyle name="Note 14 6" xfId="911"/>
    <cellStyle name="Note 14 6 2" xfId="912"/>
    <cellStyle name="Note 14 7" xfId="913"/>
    <cellStyle name="Note 14 7 2" xfId="914"/>
    <cellStyle name="Note 14 8" xfId="915"/>
    <cellStyle name="Note 14 8 2" xfId="916"/>
    <cellStyle name="Note 14 9" xfId="917"/>
    <cellStyle name="Note 14 9 2" xfId="918"/>
    <cellStyle name="Note 15 10" xfId="919"/>
    <cellStyle name="Note 15 10 2" xfId="920"/>
    <cellStyle name="Note 15 2" xfId="921"/>
    <cellStyle name="Note 15 2 2" xfId="922"/>
    <cellStyle name="Note 15 3" xfId="923"/>
    <cellStyle name="Note 15 3 2" xfId="924"/>
    <cellStyle name="Note 15 4" xfId="925"/>
    <cellStyle name="Note 15 4 2" xfId="926"/>
    <cellStyle name="Note 15 5" xfId="927"/>
    <cellStyle name="Note 15 5 2" xfId="928"/>
    <cellStyle name="Note 15 6" xfId="929"/>
    <cellStyle name="Note 15 6 2" xfId="930"/>
    <cellStyle name="Note 15 7" xfId="931"/>
    <cellStyle name="Note 15 7 2" xfId="932"/>
    <cellStyle name="Note 15 8" xfId="933"/>
    <cellStyle name="Note 15 8 2" xfId="934"/>
    <cellStyle name="Note 15 9" xfId="935"/>
    <cellStyle name="Note 15 9 2" xfId="936"/>
    <cellStyle name="Note 16 2" xfId="937"/>
    <cellStyle name="Note 16 2 2" xfId="938"/>
    <cellStyle name="Note 16 3" xfId="939"/>
    <cellStyle name="Note 16 3 2" xfId="940"/>
    <cellStyle name="Note 16 4" xfId="941"/>
    <cellStyle name="Note 16 4 2" xfId="942"/>
    <cellStyle name="Note 16 5" xfId="943"/>
    <cellStyle name="Note 16 5 2" xfId="944"/>
    <cellStyle name="Note 16 6" xfId="945"/>
    <cellStyle name="Note 16 6 2" xfId="946"/>
    <cellStyle name="Note 16 7" xfId="947"/>
    <cellStyle name="Note 16 7 2" xfId="948"/>
    <cellStyle name="Note 16 8" xfId="949"/>
    <cellStyle name="Note 16 8 2" xfId="950"/>
    <cellStyle name="Note 16 9" xfId="951"/>
    <cellStyle name="Note 16 9 2" xfId="952"/>
    <cellStyle name="Note 17 2" xfId="953"/>
    <cellStyle name="Note 17 2 2" xfId="954"/>
    <cellStyle name="Note 17 3" xfId="955"/>
    <cellStyle name="Note 17 3 2" xfId="956"/>
    <cellStyle name="Note 17 4" xfId="957"/>
    <cellStyle name="Note 17 4 2" xfId="958"/>
    <cellStyle name="Note 17 5" xfId="959"/>
    <cellStyle name="Note 17 5 2" xfId="960"/>
    <cellStyle name="Note 17 6" xfId="961"/>
    <cellStyle name="Note 17 6 2" xfId="962"/>
    <cellStyle name="Note 17 7" xfId="963"/>
    <cellStyle name="Note 17 7 2" xfId="964"/>
    <cellStyle name="Note 17 8" xfId="965"/>
    <cellStyle name="Note 17 8 2" xfId="966"/>
    <cellStyle name="Note 18 2" xfId="967"/>
    <cellStyle name="Note 18 2 2" xfId="968"/>
    <cellStyle name="Note 18 3" xfId="969"/>
    <cellStyle name="Note 18 3 2" xfId="970"/>
    <cellStyle name="Note 18 4" xfId="971"/>
    <cellStyle name="Note 18 4 2" xfId="972"/>
    <cellStyle name="Note 18 5" xfId="973"/>
    <cellStyle name="Note 18 5 2" xfId="974"/>
    <cellStyle name="Note 18 6" xfId="975"/>
    <cellStyle name="Note 18 6 2" xfId="976"/>
    <cellStyle name="Note 18 7" xfId="977"/>
    <cellStyle name="Note 18 7 2" xfId="978"/>
    <cellStyle name="Note 19 2" xfId="979"/>
    <cellStyle name="Note 19 2 2" xfId="980"/>
    <cellStyle name="Note 19 3" xfId="981"/>
    <cellStyle name="Note 19 3 2" xfId="982"/>
    <cellStyle name="Note 19 4" xfId="983"/>
    <cellStyle name="Note 19 4 2" xfId="984"/>
    <cellStyle name="Note 19 5" xfId="985"/>
    <cellStyle name="Note 19 5 2" xfId="986"/>
    <cellStyle name="Note 19 6" xfId="987"/>
    <cellStyle name="Note 19 6 2" xfId="988"/>
    <cellStyle name="Note 2" xfId="989"/>
    <cellStyle name="Note 2 10" xfId="990"/>
    <cellStyle name="Note 2 10 2" xfId="991"/>
    <cellStyle name="Note 2 11" xfId="992"/>
    <cellStyle name="Note 2 11 2" xfId="993"/>
    <cellStyle name="Note 2 12" xfId="994"/>
    <cellStyle name="Note 2 12 2" xfId="995"/>
    <cellStyle name="Note 2 13" xfId="996"/>
    <cellStyle name="Note 2 13 2" xfId="997"/>
    <cellStyle name="Note 2 14" xfId="998"/>
    <cellStyle name="Note 2 14 2" xfId="999"/>
    <cellStyle name="Note 2 15" xfId="1000"/>
    <cellStyle name="Note 2 15 2" xfId="1001"/>
    <cellStyle name="Note 2 16" xfId="1002"/>
    <cellStyle name="Note 2 16 2" xfId="1003"/>
    <cellStyle name="Note 2 17" xfId="1004"/>
    <cellStyle name="Note 2 17 2" xfId="1005"/>
    <cellStyle name="Note 2 18" xfId="1006"/>
    <cellStyle name="Note 2 18 2" xfId="1007"/>
    <cellStyle name="Note 2 19" xfId="1008"/>
    <cellStyle name="Note 2 19 2" xfId="1009"/>
    <cellStyle name="Note 2 2" xfId="1010"/>
    <cellStyle name="Note 2 2 2" xfId="1011"/>
    <cellStyle name="Note 2 20" xfId="1012"/>
    <cellStyle name="Note 2 20 2" xfId="1013"/>
    <cellStyle name="Note 2 21" xfId="1014"/>
    <cellStyle name="Note 2 21 2" xfId="1015"/>
    <cellStyle name="Note 2 22" xfId="1016"/>
    <cellStyle name="Note 2 22 2" xfId="1017"/>
    <cellStyle name="Note 2 3" xfId="1018"/>
    <cellStyle name="Note 2 3 2" xfId="1019"/>
    <cellStyle name="Note 2 4" xfId="1020"/>
    <cellStyle name="Note 2 4 2" xfId="1021"/>
    <cellStyle name="Note 2 5" xfId="1022"/>
    <cellStyle name="Note 2 5 2" xfId="1023"/>
    <cellStyle name="Note 2 6" xfId="1024"/>
    <cellStyle name="Note 2 6 2" xfId="1025"/>
    <cellStyle name="Note 2 7" xfId="1026"/>
    <cellStyle name="Note 2 7 2" xfId="1027"/>
    <cellStyle name="Note 2 8" xfId="1028"/>
    <cellStyle name="Note 2 8 2" xfId="1029"/>
    <cellStyle name="Note 2 9" xfId="1030"/>
    <cellStyle name="Note 2 9 2" xfId="1031"/>
    <cellStyle name="Note 20 2" xfId="1032"/>
    <cellStyle name="Note 20 2 2" xfId="1033"/>
    <cellStyle name="Note 20 3" xfId="1034"/>
    <cellStyle name="Note 20 3 2" xfId="1035"/>
    <cellStyle name="Note 20 4" xfId="1036"/>
    <cellStyle name="Note 20 4 2" xfId="1037"/>
    <cellStyle name="Note 20 5" xfId="1038"/>
    <cellStyle name="Note 20 5 2" xfId="1039"/>
    <cellStyle name="Note 21 2" xfId="1040"/>
    <cellStyle name="Note 21 2 2" xfId="1041"/>
    <cellStyle name="Note 21 3" xfId="1042"/>
    <cellStyle name="Note 21 3 2" xfId="1043"/>
    <cellStyle name="Note 21 4" xfId="1044"/>
    <cellStyle name="Note 21 4 2" xfId="1045"/>
    <cellStyle name="Note 22 2" xfId="1046"/>
    <cellStyle name="Note 22 2 2" xfId="1047"/>
    <cellStyle name="Note 22 3" xfId="1048"/>
    <cellStyle name="Note 22 3 2" xfId="1049"/>
    <cellStyle name="Note 23 2" xfId="1050"/>
    <cellStyle name="Note 23 2 2" xfId="1051"/>
    <cellStyle name="Note 24 2" xfId="1052"/>
    <cellStyle name="Note 24 2 2" xfId="1053"/>
    <cellStyle name="Note 3" xfId="1054"/>
    <cellStyle name="Note 3 10" xfId="1055"/>
    <cellStyle name="Note 3 10 2" xfId="1056"/>
    <cellStyle name="Note 3 11" xfId="1057"/>
    <cellStyle name="Note 3 11 2" xfId="1058"/>
    <cellStyle name="Note 3 12" xfId="1059"/>
    <cellStyle name="Note 3 12 2" xfId="1060"/>
    <cellStyle name="Note 3 13" xfId="1061"/>
    <cellStyle name="Note 3 13 2" xfId="1062"/>
    <cellStyle name="Note 3 14" xfId="1063"/>
    <cellStyle name="Note 3 14 2" xfId="1064"/>
    <cellStyle name="Note 3 15" xfId="1065"/>
    <cellStyle name="Note 3 15 2" xfId="1066"/>
    <cellStyle name="Note 3 16" xfId="1067"/>
    <cellStyle name="Note 3 16 2" xfId="1068"/>
    <cellStyle name="Note 3 17" xfId="1069"/>
    <cellStyle name="Note 3 17 2" xfId="1070"/>
    <cellStyle name="Note 3 18" xfId="1071"/>
    <cellStyle name="Note 3 18 2" xfId="1072"/>
    <cellStyle name="Note 3 19" xfId="1073"/>
    <cellStyle name="Note 3 19 2" xfId="1074"/>
    <cellStyle name="Note 3 2" xfId="1075"/>
    <cellStyle name="Note 3 2 2" xfId="1076"/>
    <cellStyle name="Note 3 20" xfId="1077"/>
    <cellStyle name="Note 3 20 2" xfId="1078"/>
    <cellStyle name="Note 3 21" xfId="1079"/>
    <cellStyle name="Note 3 21 2" xfId="1080"/>
    <cellStyle name="Note 3 22" xfId="1081"/>
    <cellStyle name="Note 3 22 2" xfId="1082"/>
    <cellStyle name="Note 3 3" xfId="1083"/>
    <cellStyle name="Note 3 3 2" xfId="1084"/>
    <cellStyle name="Note 3 4" xfId="1085"/>
    <cellStyle name="Note 3 4 2" xfId="1086"/>
    <cellStyle name="Note 3 5" xfId="1087"/>
    <cellStyle name="Note 3 5 2" xfId="1088"/>
    <cellStyle name="Note 3 6" xfId="1089"/>
    <cellStyle name="Note 3 6 2" xfId="1090"/>
    <cellStyle name="Note 3 7" xfId="1091"/>
    <cellStyle name="Note 3 7 2" xfId="1092"/>
    <cellStyle name="Note 3 8" xfId="1093"/>
    <cellStyle name="Note 3 8 2" xfId="1094"/>
    <cellStyle name="Note 3 9" xfId="1095"/>
    <cellStyle name="Note 3 9 2" xfId="1096"/>
    <cellStyle name="Note 4 10" xfId="1097"/>
    <cellStyle name="Note 4 10 2" xfId="1098"/>
    <cellStyle name="Note 4 11" xfId="1099"/>
    <cellStyle name="Note 4 11 2" xfId="1100"/>
    <cellStyle name="Note 4 12" xfId="1101"/>
    <cellStyle name="Note 4 12 2" xfId="1102"/>
    <cellStyle name="Note 4 13" xfId="1103"/>
    <cellStyle name="Note 4 13 2" xfId="1104"/>
    <cellStyle name="Note 4 14" xfId="1105"/>
    <cellStyle name="Note 4 14 2" xfId="1106"/>
    <cellStyle name="Note 4 15" xfId="1107"/>
    <cellStyle name="Note 4 15 2" xfId="1108"/>
    <cellStyle name="Note 4 16" xfId="1109"/>
    <cellStyle name="Note 4 16 2" xfId="1110"/>
    <cellStyle name="Note 4 17" xfId="1111"/>
    <cellStyle name="Note 4 17 2" xfId="1112"/>
    <cellStyle name="Note 4 18" xfId="1113"/>
    <cellStyle name="Note 4 18 2" xfId="1114"/>
    <cellStyle name="Note 4 19" xfId="1115"/>
    <cellStyle name="Note 4 19 2" xfId="1116"/>
    <cellStyle name="Note 4 2" xfId="1117"/>
    <cellStyle name="Note 4 2 2" xfId="1118"/>
    <cellStyle name="Note 4 20" xfId="1119"/>
    <cellStyle name="Note 4 20 2" xfId="1120"/>
    <cellStyle name="Note 4 21" xfId="1121"/>
    <cellStyle name="Note 4 21 2" xfId="1122"/>
    <cellStyle name="Note 4 3" xfId="1123"/>
    <cellStyle name="Note 4 3 2" xfId="1124"/>
    <cellStyle name="Note 4 4" xfId="1125"/>
    <cellStyle name="Note 4 4 2" xfId="1126"/>
    <cellStyle name="Note 4 5" xfId="1127"/>
    <cellStyle name="Note 4 5 2" xfId="1128"/>
    <cellStyle name="Note 4 6" xfId="1129"/>
    <cellStyle name="Note 4 6 2" xfId="1130"/>
    <cellStyle name="Note 4 7" xfId="1131"/>
    <cellStyle name="Note 4 7 2" xfId="1132"/>
    <cellStyle name="Note 4 8" xfId="1133"/>
    <cellStyle name="Note 4 8 2" xfId="1134"/>
    <cellStyle name="Note 4 9" xfId="1135"/>
    <cellStyle name="Note 4 9 2" xfId="1136"/>
    <cellStyle name="Note 5 10" xfId="1137"/>
    <cellStyle name="Note 5 10 2" xfId="1138"/>
    <cellStyle name="Note 5 11" xfId="1139"/>
    <cellStyle name="Note 5 11 2" xfId="1140"/>
    <cellStyle name="Note 5 12" xfId="1141"/>
    <cellStyle name="Note 5 12 2" xfId="1142"/>
    <cellStyle name="Note 5 13" xfId="1143"/>
    <cellStyle name="Note 5 13 2" xfId="1144"/>
    <cellStyle name="Note 5 14" xfId="1145"/>
    <cellStyle name="Note 5 14 2" xfId="1146"/>
    <cellStyle name="Note 5 15" xfId="1147"/>
    <cellStyle name="Note 5 15 2" xfId="1148"/>
    <cellStyle name="Note 5 16" xfId="1149"/>
    <cellStyle name="Note 5 16 2" xfId="1150"/>
    <cellStyle name="Note 5 17" xfId="1151"/>
    <cellStyle name="Note 5 17 2" xfId="1152"/>
    <cellStyle name="Note 5 18" xfId="1153"/>
    <cellStyle name="Note 5 18 2" xfId="1154"/>
    <cellStyle name="Note 5 19" xfId="1155"/>
    <cellStyle name="Note 5 19 2" xfId="1156"/>
    <cellStyle name="Note 5 2" xfId="1157"/>
    <cellStyle name="Note 5 2 2" xfId="1158"/>
    <cellStyle name="Note 5 20" xfId="1159"/>
    <cellStyle name="Note 5 20 2" xfId="1160"/>
    <cellStyle name="Note 5 3" xfId="1161"/>
    <cellStyle name="Note 5 3 2" xfId="1162"/>
    <cellStyle name="Note 5 4" xfId="1163"/>
    <cellStyle name="Note 5 4 2" xfId="1164"/>
    <cellStyle name="Note 5 5" xfId="1165"/>
    <cellStyle name="Note 5 5 2" xfId="1166"/>
    <cellStyle name="Note 5 6" xfId="1167"/>
    <cellStyle name="Note 5 6 2" xfId="1168"/>
    <cellStyle name="Note 5 7" xfId="1169"/>
    <cellStyle name="Note 5 7 2" xfId="1170"/>
    <cellStyle name="Note 5 8" xfId="1171"/>
    <cellStyle name="Note 5 8 2" xfId="1172"/>
    <cellStyle name="Note 5 9" xfId="1173"/>
    <cellStyle name="Note 5 9 2" xfId="1174"/>
    <cellStyle name="Note 6 10" xfId="1175"/>
    <cellStyle name="Note 6 10 2" xfId="1176"/>
    <cellStyle name="Note 6 11" xfId="1177"/>
    <cellStyle name="Note 6 11 2" xfId="1178"/>
    <cellStyle name="Note 6 12" xfId="1179"/>
    <cellStyle name="Note 6 12 2" xfId="1180"/>
    <cellStyle name="Note 6 13" xfId="1181"/>
    <cellStyle name="Note 6 13 2" xfId="1182"/>
    <cellStyle name="Note 6 14" xfId="1183"/>
    <cellStyle name="Note 6 14 2" xfId="1184"/>
    <cellStyle name="Note 6 15" xfId="1185"/>
    <cellStyle name="Note 6 15 2" xfId="1186"/>
    <cellStyle name="Note 6 16" xfId="1187"/>
    <cellStyle name="Note 6 16 2" xfId="1188"/>
    <cellStyle name="Note 6 17" xfId="1189"/>
    <cellStyle name="Note 6 17 2" xfId="1190"/>
    <cellStyle name="Note 6 18" xfId="1191"/>
    <cellStyle name="Note 6 18 2" xfId="1192"/>
    <cellStyle name="Note 6 19" xfId="1193"/>
    <cellStyle name="Note 6 19 2" xfId="1194"/>
    <cellStyle name="Note 6 2" xfId="1195"/>
    <cellStyle name="Note 6 2 2" xfId="1196"/>
    <cellStyle name="Note 6 3" xfId="1197"/>
    <cellStyle name="Note 6 3 2" xfId="1198"/>
    <cellStyle name="Note 6 4" xfId="1199"/>
    <cellStyle name="Note 6 4 2" xfId="1200"/>
    <cellStyle name="Note 6 5" xfId="1201"/>
    <cellStyle name="Note 6 5 2" xfId="1202"/>
    <cellStyle name="Note 6 6" xfId="1203"/>
    <cellStyle name="Note 6 6 2" xfId="1204"/>
    <cellStyle name="Note 6 7" xfId="1205"/>
    <cellStyle name="Note 6 7 2" xfId="1206"/>
    <cellStyle name="Note 6 8" xfId="1207"/>
    <cellStyle name="Note 6 8 2" xfId="1208"/>
    <cellStyle name="Note 6 9" xfId="1209"/>
    <cellStyle name="Note 6 9 2" xfId="1210"/>
    <cellStyle name="Note 7 10" xfId="1211"/>
    <cellStyle name="Note 7 10 2" xfId="1212"/>
    <cellStyle name="Note 7 11" xfId="1213"/>
    <cellStyle name="Note 7 11 2" xfId="1214"/>
    <cellStyle name="Note 7 12" xfId="1215"/>
    <cellStyle name="Note 7 12 2" xfId="1216"/>
    <cellStyle name="Note 7 13" xfId="1217"/>
    <cellStyle name="Note 7 13 2" xfId="1218"/>
    <cellStyle name="Note 7 14" xfId="1219"/>
    <cellStyle name="Note 7 14 2" xfId="1220"/>
    <cellStyle name="Note 7 15" xfId="1221"/>
    <cellStyle name="Note 7 15 2" xfId="1222"/>
    <cellStyle name="Note 7 16" xfId="1223"/>
    <cellStyle name="Note 7 16 2" xfId="1224"/>
    <cellStyle name="Note 7 17" xfId="1225"/>
    <cellStyle name="Note 7 17 2" xfId="1226"/>
    <cellStyle name="Note 7 18" xfId="1227"/>
    <cellStyle name="Note 7 18 2" xfId="1228"/>
    <cellStyle name="Note 7 2" xfId="1229"/>
    <cellStyle name="Note 7 2 2" xfId="1230"/>
    <cellStyle name="Note 7 3" xfId="1231"/>
    <cellStyle name="Note 7 3 2" xfId="1232"/>
    <cellStyle name="Note 7 4" xfId="1233"/>
    <cellStyle name="Note 7 4 2" xfId="1234"/>
    <cellStyle name="Note 7 5" xfId="1235"/>
    <cellStyle name="Note 7 5 2" xfId="1236"/>
    <cellStyle name="Note 7 6" xfId="1237"/>
    <cellStyle name="Note 7 6 2" xfId="1238"/>
    <cellStyle name="Note 7 7" xfId="1239"/>
    <cellStyle name="Note 7 7 2" xfId="1240"/>
    <cellStyle name="Note 7 8" xfId="1241"/>
    <cellStyle name="Note 7 8 2" xfId="1242"/>
    <cellStyle name="Note 7 9" xfId="1243"/>
    <cellStyle name="Note 7 9 2" xfId="1244"/>
    <cellStyle name="Note 8 10" xfId="1245"/>
    <cellStyle name="Note 8 10 2" xfId="1246"/>
    <cellStyle name="Note 8 11" xfId="1247"/>
    <cellStyle name="Note 8 11 2" xfId="1248"/>
    <cellStyle name="Note 8 12" xfId="1249"/>
    <cellStyle name="Note 8 12 2" xfId="1250"/>
    <cellStyle name="Note 8 13" xfId="1251"/>
    <cellStyle name="Note 8 13 2" xfId="1252"/>
    <cellStyle name="Note 8 14" xfId="1253"/>
    <cellStyle name="Note 8 14 2" xfId="1254"/>
    <cellStyle name="Note 8 15" xfId="1255"/>
    <cellStyle name="Note 8 15 2" xfId="1256"/>
    <cellStyle name="Note 8 16" xfId="1257"/>
    <cellStyle name="Note 8 16 2" xfId="1258"/>
    <cellStyle name="Note 8 2" xfId="1259"/>
    <cellStyle name="Note 8 2 2" xfId="1260"/>
    <cellStyle name="Note 8 3" xfId="1261"/>
    <cellStyle name="Note 8 3 2" xfId="1262"/>
    <cellStyle name="Note 8 4" xfId="1263"/>
    <cellStyle name="Note 8 4 2" xfId="1264"/>
    <cellStyle name="Note 8 5" xfId="1265"/>
    <cellStyle name="Note 8 5 2" xfId="1266"/>
    <cellStyle name="Note 8 6" xfId="1267"/>
    <cellStyle name="Note 8 6 2" xfId="1268"/>
    <cellStyle name="Note 8 7" xfId="1269"/>
    <cellStyle name="Note 8 7 2" xfId="1270"/>
    <cellStyle name="Note 8 8" xfId="1271"/>
    <cellStyle name="Note 8 8 2" xfId="1272"/>
    <cellStyle name="Note 8 9" xfId="1273"/>
    <cellStyle name="Note 8 9 2" xfId="1274"/>
    <cellStyle name="Note 9 10" xfId="1275"/>
    <cellStyle name="Note 9 10 2" xfId="1276"/>
    <cellStyle name="Note 9 11" xfId="1277"/>
    <cellStyle name="Note 9 11 2" xfId="1278"/>
    <cellStyle name="Note 9 12" xfId="1279"/>
    <cellStyle name="Note 9 12 2" xfId="1280"/>
    <cellStyle name="Note 9 13" xfId="1281"/>
    <cellStyle name="Note 9 13 2" xfId="1282"/>
    <cellStyle name="Note 9 14" xfId="1283"/>
    <cellStyle name="Note 9 14 2" xfId="1284"/>
    <cellStyle name="Note 9 15" xfId="1285"/>
    <cellStyle name="Note 9 15 2" xfId="1286"/>
    <cellStyle name="Note 9 16" xfId="1287"/>
    <cellStyle name="Note 9 16 2" xfId="1288"/>
    <cellStyle name="Note 9 2" xfId="1289"/>
    <cellStyle name="Note 9 2 2" xfId="1290"/>
    <cellStyle name="Note 9 3" xfId="1291"/>
    <cellStyle name="Note 9 3 2" xfId="1292"/>
    <cellStyle name="Note 9 4" xfId="1293"/>
    <cellStyle name="Note 9 4 2" xfId="1294"/>
    <cellStyle name="Note 9 5" xfId="1295"/>
    <cellStyle name="Note 9 5 2" xfId="1296"/>
    <cellStyle name="Note 9 6" xfId="1297"/>
    <cellStyle name="Note 9 6 2" xfId="1298"/>
    <cellStyle name="Note 9 7" xfId="1299"/>
    <cellStyle name="Note 9 7 2" xfId="1300"/>
    <cellStyle name="Note 9 8" xfId="1301"/>
    <cellStyle name="Note 9 8 2" xfId="1302"/>
    <cellStyle name="Note 9 9" xfId="1303"/>
    <cellStyle name="Note 9 9 2" xfId="1304"/>
    <cellStyle name="Output 2" xfId="1305"/>
    <cellStyle name="Percen - Style2" xfId="1306"/>
    <cellStyle name="Percent [2]" xfId="1307"/>
    <cellStyle name="Percent 2" xfId="1308"/>
    <cellStyle name="PSChar" xfId="1309"/>
    <cellStyle name="PSDate" xfId="1310"/>
    <cellStyle name="PSDec" xfId="1311"/>
    <cellStyle name="PSHeading" xfId="1312"/>
    <cellStyle name="PSInt" xfId="1313"/>
    <cellStyle name="PSSpacer" xfId="1314"/>
    <cellStyle name="Reports" xfId="1315"/>
    <cellStyle name="RevList" xfId="1316"/>
    <cellStyle name="round100" xfId="1317"/>
    <cellStyle name="SAPBEXaggData" xfId="1318"/>
    <cellStyle name="SAPBEXaggDataEmph" xfId="1319"/>
    <cellStyle name="SAPBEXaggItem" xfId="1320"/>
    <cellStyle name="SAPBEXaggItemX" xfId="1321"/>
    <cellStyle name="SAPBEXchaText" xfId="1322"/>
    <cellStyle name="SAPBEXchaText 10" xfId="1323"/>
    <cellStyle name="SAPBEXchaText 11" xfId="1324"/>
    <cellStyle name="SAPBEXchaText 12" xfId="1325"/>
    <cellStyle name="SAPBEXchaText 13" xfId="1326"/>
    <cellStyle name="SAPBEXchaText 14" xfId="1327"/>
    <cellStyle name="SAPBEXchaText 15" xfId="1328"/>
    <cellStyle name="SAPBEXchaText 16" xfId="1329"/>
    <cellStyle name="SAPBEXchaText 17" xfId="1330"/>
    <cellStyle name="SAPBEXchaText 18" xfId="1331"/>
    <cellStyle name="SAPBEXchaText 19" xfId="1332"/>
    <cellStyle name="SAPBEXchaText 2" xfId="1333"/>
    <cellStyle name="SAPBEXchaText 2 10" xfId="1334"/>
    <cellStyle name="SAPBEXchaText 2 11" xfId="1335"/>
    <cellStyle name="SAPBEXchaText 2 12" xfId="1336"/>
    <cellStyle name="SAPBEXchaText 2 13" xfId="1337"/>
    <cellStyle name="SAPBEXchaText 2 14" xfId="1338"/>
    <cellStyle name="SAPBEXchaText 2 15" xfId="1339"/>
    <cellStyle name="SAPBEXchaText 2 16" xfId="1340"/>
    <cellStyle name="SAPBEXchaText 2 17" xfId="1341"/>
    <cellStyle name="SAPBEXchaText 2 18" xfId="1342"/>
    <cellStyle name="SAPBEXchaText 2 2" xfId="1343"/>
    <cellStyle name="SAPBEXchaText 2 3" xfId="1344"/>
    <cellStyle name="SAPBEXchaText 2 4" xfId="1345"/>
    <cellStyle name="SAPBEXchaText 2 5" xfId="1346"/>
    <cellStyle name="SAPBEXchaText 2 6" xfId="1347"/>
    <cellStyle name="SAPBEXchaText 2 7" xfId="1348"/>
    <cellStyle name="SAPBEXchaText 2 8" xfId="1349"/>
    <cellStyle name="SAPBEXchaText 2 9" xfId="1350"/>
    <cellStyle name="SAPBEXchaText 20" xfId="1351"/>
    <cellStyle name="SAPBEXchaText 20 2" xfId="1352"/>
    <cellStyle name="SAPBEXchaText 21" xfId="1353"/>
    <cellStyle name="SAPBEXchaText 21 2" xfId="1354"/>
    <cellStyle name="SAPBEXchaText 22" xfId="1355"/>
    <cellStyle name="SAPBEXchaText 22 2" xfId="1356"/>
    <cellStyle name="SAPBEXchaText 23" xfId="1357"/>
    <cellStyle name="SAPBEXchaText 23 2" xfId="1358"/>
    <cellStyle name="SAPBEXchaText 24" xfId="1359"/>
    <cellStyle name="SAPBEXchaText 24 2" xfId="1360"/>
    <cellStyle name="SAPBEXchaText 3" xfId="1361"/>
    <cellStyle name="SAPBEXchaText 4" xfId="1362"/>
    <cellStyle name="SAPBEXchaText 5" xfId="1363"/>
    <cellStyle name="SAPBEXchaText 6" xfId="1364"/>
    <cellStyle name="SAPBEXchaText 7" xfId="1365"/>
    <cellStyle name="SAPBEXchaText 8" xfId="1366"/>
    <cellStyle name="SAPBEXchaText 9" xfId="1367"/>
    <cellStyle name="SAPBEXexcBad7" xfId="1368"/>
    <cellStyle name="SAPBEXexcBad8" xfId="1369"/>
    <cellStyle name="SAPBEXexcBad9" xfId="1370"/>
    <cellStyle name="SAPBEXexcCritical4" xfId="1371"/>
    <cellStyle name="SAPBEXexcCritical5" xfId="1372"/>
    <cellStyle name="SAPBEXexcCritical6" xfId="1373"/>
    <cellStyle name="SAPBEXexcGood1" xfId="1374"/>
    <cellStyle name="SAPBEXexcGood2" xfId="1375"/>
    <cellStyle name="SAPBEXexcGood3" xfId="1376"/>
    <cellStyle name="SAPBEXfilterDrill" xfId="1377"/>
    <cellStyle name="SAPBEXfilterItem" xfId="1378"/>
    <cellStyle name="SAPBEXfilterText" xfId="1379"/>
    <cellStyle name="SAPBEXformats" xfId="1380"/>
    <cellStyle name="SAPBEXformats 10" xfId="1381"/>
    <cellStyle name="SAPBEXformats 11" xfId="1382"/>
    <cellStyle name="SAPBEXformats 12" xfId="1383"/>
    <cellStyle name="SAPBEXformats 13" xfId="1384"/>
    <cellStyle name="SAPBEXformats 14" xfId="1385"/>
    <cellStyle name="SAPBEXformats 15" xfId="1386"/>
    <cellStyle name="SAPBEXformats 16" xfId="1387"/>
    <cellStyle name="SAPBEXformats 17" xfId="1388"/>
    <cellStyle name="SAPBEXformats 18" xfId="1389"/>
    <cellStyle name="SAPBEXformats 19" xfId="1390"/>
    <cellStyle name="SAPBEXformats 2" xfId="1391"/>
    <cellStyle name="SAPBEXformats 2 10" xfId="1392"/>
    <cellStyle name="SAPBEXformats 2 11" xfId="1393"/>
    <cellStyle name="SAPBEXformats 2 12" xfId="1394"/>
    <cellStyle name="SAPBEXformats 2 13" xfId="1395"/>
    <cellStyle name="SAPBEXformats 2 14" xfId="1396"/>
    <cellStyle name="SAPBEXformats 2 15" xfId="1397"/>
    <cellStyle name="SAPBEXformats 2 16" xfId="1398"/>
    <cellStyle name="SAPBEXformats 2 17" xfId="1399"/>
    <cellStyle name="SAPBEXformats 2 18" xfId="1400"/>
    <cellStyle name="SAPBEXformats 2 2" xfId="1401"/>
    <cellStyle name="SAPBEXformats 2 3" xfId="1402"/>
    <cellStyle name="SAPBEXformats 2 4" xfId="1403"/>
    <cellStyle name="SAPBEXformats 2 5" xfId="1404"/>
    <cellStyle name="SAPBEXformats 2 6" xfId="1405"/>
    <cellStyle name="SAPBEXformats 2 7" xfId="1406"/>
    <cellStyle name="SAPBEXformats 2 8" xfId="1407"/>
    <cellStyle name="SAPBEXformats 2 9" xfId="1408"/>
    <cellStyle name="SAPBEXformats 20" xfId="1409"/>
    <cellStyle name="SAPBEXformats 20 2" xfId="1410"/>
    <cellStyle name="SAPBEXformats 21" xfId="1411"/>
    <cellStyle name="SAPBEXformats 21 2" xfId="1412"/>
    <cellStyle name="SAPBEXformats 22" xfId="1413"/>
    <cellStyle name="SAPBEXformats 22 2" xfId="1414"/>
    <cellStyle name="SAPBEXformats 23" xfId="1415"/>
    <cellStyle name="SAPBEXformats 23 2" xfId="1416"/>
    <cellStyle name="SAPBEXformats 24" xfId="1417"/>
    <cellStyle name="SAPBEXformats 24 2" xfId="1418"/>
    <cellStyle name="SAPBEXformats 3" xfId="1419"/>
    <cellStyle name="SAPBEXformats 4" xfId="1420"/>
    <cellStyle name="SAPBEXformats 5" xfId="1421"/>
    <cellStyle name="SAPBEXformats 6" xfId="1422"/>
    <cellStyle name="SAPBEXformats 7" xfId="1423"/>
    <cellStyle name="SAPBEXformats 8" xfId="1424"/>
    <cellStyle name="SAPBEXformats 9" xfId="1425"/>
    <cellStyle name="SAPBEXheaderItem" xfId="1426"/>
    <cellStyle name="SAPBEXheaderItem 2" xfId="1427"/>
    <cellStyle name="SAPBEXheaderText" xfId="1428"/>
    <cellStyle name="SAPBEXheaderText 2" xfId="1429"/>
    <cellStyle name="SAPBEXHLevel0" xfId="1430"/>
    <cellStyle name="SAPBEXHLevel0 10" xfId="1431"/>
    <cellStyle name="SAPBEXHLevel0 11" xfId="1432"/>
    <cellStyle name="SAPBEXHLevel0 12" xfId="1433"/>
    <cellStyle name="SAPBEXHLevel0 13" xfId="1434"/>
    <cellStyle name="SAPBEXHLevel0 14" xfId="1435"/>
    <cellStyle name="SAPBEXHLevel0 15" xfId="1436"/>
    <cellStyle name="SAPBEXHLevel0 16" xfId="1437"/>
    <cellStyle name="SAPBEXHLevel0 17" xfId="1438"/>
    <cellStyle name="SAPBEXHLevel0 18" xfId="1439"/>
    <cellStyle name="SAPBEXHLevel0 19" xfId="1440"/>
    <cellStyle name="SAPBEXHLevel0 2" xfId="1441"/>
    <cellStyle name="SAPBEXHLevel0 2 10" xfId="1442"/>
    <cellStyle name="SAPBEXHLevel0 2 11" xfId="1443"/>
    <cellStyle name="SAPBEXHLevel0 2 12" xfId="1444"/>
    <cellStyle name="SAPBEXHLevel0 2 13" xfId="1445"/>
    <cellStyle name="SAPBEXHLevel0 2 14" xfId="1446"/>
    <cellStyle name="SAPBEXHLevel0 2 15" xfId="1447"/>
    <cellStyle name="SAPBEXHLevel0 2 16" xfId="1448"/>
    <cellStyle name="SAPBEXHLevel0 2 17" xfId="1449"/>
    <cellStyle name="SAPBEXHLevel0 2 18" xfId="1450"/>
    <cellStyle name="SAPBEXHLevel0 2 2" xfId="1451"/>
    <cellStyle name="SAPBEXHLevel0 2 3" xfId="1452"/>
    <cellStyle name="SAPBEXHLevel0 2 4" xfId="1453"/>
    <cellStyle name="SAPBEXHLevel0 2 5" xfId="1454"/>
    <cellStyle name="SAPBEXHLevel0 2 6" xfId="1455"/>
    <cellStyle name="SAPBEXHLevel0 2 7" xfId="1456"/>
    <cellStyle name="SAPBEXHLevel0 2 8" xfId="1457"/>
    <cellStyle name="SAPBEXHLevel0 2 9" xfId="1458"/>
    <cellStyle name="SAPBEXHLevel0 20" xfId="1459"/>
    <cellStyle name="SAPBEXHLevel0 20 2" xfId="1460"/>
    <cellStyle name="SAPBEXHLevel0 21" xfId="1461"/>
    <cellStyle name="SAPBEXHLevel0 21 2" xfId="1462"/>
    <cellStyle name="SAPBEXHLevel0 22" xfId="1463"/>
    <cellStyle name="SAPBEXHLevel0 22 2" xfId="1464"/>
    <cellStyle name="SAPBEXHLevel0 23" xfId="1465"/>
    <cellStyle name="SAPBEXHLevel0 23 2" xfId="1466"/>
    <cellStyle name="SAPBEXHLevel0 24" xfId="1467"/>
    <cellStyle name="SAPBEXHLevel0 24 2" xfId="1468"/>
    <cellStyle name="SAPBEXHLevel0 3" xfId="1469"/>
    <cellStyle name="SAPBEXHLevel0 4" xfId="1470"/>
    <cellStyle name="SAPBEXHLevel0 5" xfId="1471"/>
    <cellStyle name="SAPBEXHLevel0 6" xfId="1472"/>
    <cellStyle name="SAPBEXHLevel0 7" xfId="1473"/>
    <cellStyle name="SAPBEXHLevel0 8" xfId="1474"/>
    <cellStyle name="SAPBEXHLevel0 9" xfId="1475"/>
    <cellStyle name="SAPBEXHLevel0X" xfId="1476"/>
    <cellStyle name="SAPBEXHLevel0X 10" xfId="1477"/>
    <cellStyle name="SAPBEXHLevel0X 11" xfId="1478"/>
    <cellStyle name="SAPBEXHLevel0X 12" xfId="1479"/>
    <cellStyle name="SAPBEXHLevel0X 13" xfId="1480"/>
    <cellStyle name="SAPBEXHLevel0X 14" xfId="1481"/>
    <cellStyle name="SAPBEXHLevel0X 15" xfId="1482"/>
    <cellStyle name="SAPBEXHLevel0X 16" xfId="1483"/>
    <cellStyle name="SAPBEXHLevel0X 17" xfId="1484"/>
    <cellStyle name="SAPBEXHLevel0X 18" xfId="1485"/>
    <cellStyle name="SAPBEXHLevel0X 19" xfId="1486"/>
    <cellStyle name="SAPBEXHLevel0X 2" xfId="1487"/>
    <cellStyle name="SAPBEXHLevel0X 2 10" xfId="1488"/>
    <cellStyle name="SAPBEXHLevel0X 2 11" xfId="1489"/>
    <cellStyle name="SAPBEXHLevel0X 2 12" xfId="1490"/>
    <cellStyle name="SAPBEXHLevel0X 2 13" xfId="1491"/>
    <cellStyle name="SAPBEXHLevel0X 2 14" xfId="1492"/>
    <cellStyle name="SAPBEXHLevel0X 2 15" xfId="1493"/>
    <cellStyle name="SAPBEXHLevel0X 2 16" xfId="1494"/>
    <cellStyle name="SAPBEXHLevel0X 2 17" xfId="1495"/>
    <cellStyle name="SAPBEXHLevel0X 2 18" xfId="1496"/>
    <cellStyle name="SAPBEXHLevel0X 2 2" xfId="1497"/>
    <cellStyle name="SAPBEXHLevel0X 2 3" xfId="1498"/>
    <cellStyle name="SAPBEXHLevel0X 2 4" xfId="1499"/>
    <cellStyle name="SAPBEXHLevel0X 2 5" xfId="1500"/>
    <cellStyle name="SAPBEXHLevel0X 2 6" xfId="1501"/>
    <cellStyle name="SAPBEXHLevel0X 2 7" xfId="1502"/>
    <cellStyle name="SAPBEXHLevel0X 2 8" xfId="1503"/>
    <cellStyle name="SAPBEXHLevel0X 2 9" xfId="1504"/>
    <cellStyle name="SAPBEXHLevel0X 20" xfId="1505"/>
    <cellStyle name="SAPBEXHLevel0X 20 2" xfId="1506"/>
    <cellStyle name="SAPBEXHLevel0X 21" xfId="1507"/>
    <cellStyle name="SAPBEXHLevel0X 21 2" xfId="1508"/>
    <cellStyle name="SAPBEXHLevel0X 22" xfId="1509"/>
    <cellStyle name="SAPBEXHLevel0X 22 2" xfId="1510"/>
    <cellStyle name="SAPBEXHLevel0X 23" xfId="1511"/>
    <cellStyle name="SAPBEXHLevel0X 23 2" xfId="1512"/>
    <cellStyle name="SAPBEXHLevel0X 24" xfId="1513"/>
    <cellStyle name="SAPBEXHLevel0X 24 2" xfId="1514"/>
    <cellStyle name="SAPBEXHLevel0X 3" xfId="1515"/>
    <cellStyle name="SAPBEXHLevel0X 4" xfId="1516"/>
    <cellStyle name="SAPBEXHLevel0X 5" xfId="1517"/>
    <cellStyle name="SAPBEXHLevel0X 6" xfId="1518"/>
    <cellStyle name="SAPBEXHLevel0X 7" xfId="1519"/>
    <cellStyle name="SAPBEXHLevel0X 8" xfId="1520"/>
    <cellStyle name="SAPBEXHLevel0X 9" xfId="1521"/>
    <cellStyle name="SAPBEXHLevel1" xfId="1522"/>
    <cellStyle name="SAPBEXHLevel1 10" xfId="1523"/>
    <cellStyle name="SAPBEXHLevel1 11" xfId="1524"/>
    <cellStyle name="SAPBEXHLevel1 12" xfId="1525"/>
    <cellStyle name="SAPBEXHLevel1 13" xfId="1526"/>
    <cellStyle name="SAPBEXHLevel1 14" xfId="1527"/>
    <cellStyle name="SAPBEXHLevel1 15" xfId="1528"/>
    <cellStyle name="SAPBEXHLevel1 16" xfId="1529"/>
    <cellStyle name="SAPBEXHLevel1 17" xfId="1530"/>
    <cellStyle name="SAPBEXHLevel1 18" xfId="1531"/>
    <cellStyle name="SAPBEXHLevel1 19" xfId="1532"/>
    <cellStyle name="SAPBEXHLevel1 2" xfId="1533"/>
    <cellStyle name="SAPBEXHLevel1 2 10" xfId="1534"/>
    <cellStyle name="SAPBEXHLevel1 2 11" xfId="1535"/>
    <cellStyle name="SAPBEXHLevel1 2 12" xfId="1536"/>
    <cellStyle name="SAPBEXHLevel1 2 13" xfId="1537"/>
    <cellStyle name="SAPBEXHLevel1 2 14" xfId="1538"/>
    <cellStyle name="SAPBEXHLevel1 2 15" xfId="1539"/>
    <cellStyle name="SAPBEXHLevel1 2 16" xfId="1540"/>
    <cellStyle name="SAPBEXHLevel1 2 17" xfId="1541"/>
    <cellStyle name="SAPBEXHLevel1 2 18" xfId="1542"/>
    <cellStyle name="SAPBEXHLevel1 2 2" xfId="1543"/>
    <cellStyle name="SAPBEXHLevel1 2 3" xfId="1544"/>
    <cellStyle name="SAPBEXHLevel1 2 4" xfId="1545"/>
    <cellStyle name="SAPBEXHLevel1 2 5" xfId="1546"/>
    <cellStyle name="SAPBEXHLevel1 2 6" xfId="1547"/>
    <cellStyle name="SAPBEXHLevel1 2 7" xfId="1548"/>
    <cellStyle name="SAPBEXHLevel1 2 8" xfId="1549"/>
    <cellStyle name="SAPBEXHLevel1 2 9" xfId="1550"/>
    <cellStyle name="SAPBEXHLevel1 20" xfId="1551"/>
    <cellStyle name="SAPBEXHLevel1 20 2" xfId="1552"/>
    <cellStyle name="SAPBEXHLevel1 21" xfId="1553"/>
    <cellStyle name="SAPBEXHLevel1 21 2" xfId="1554"/>
    <cellStyle name="SAPBEXHLevel1 22" xfId="1555"/>
    <cellStyle name="SAPBEXHLevel1 22 2" xfId="1556"/>
    <cellStyle name="SAPBEXHLevel1 23" xfId="1557"/>
    <cellStyle name="SAPBEXHLevel1 23 2" xfId="1558"/>
    <cellStyle name="SAPBEXHLevel1 24" xfId="1559"/>
    <cellStyle name="SAPBEXHLevel1 24 2" xfId="1560"/>
    <cellStyle name="SAPBEXHLevel1 3" xfId="1561"/>
    <cellStyle name="SAPBEXHLevel1 4" xfId="1562"/>
    <cellStyle name="SAPBEXHLevel1 5" xfId="1563"/>
    <cellStyle name="SAPBEXHLevel1 6" xfId="1564"/>
    <cellStyle name="SAPBEXHLevel1 7" xfId="1565"/>
    <cellStyle name="SAPBEXHLevel1 8" xfId="1566"/>
    <cellStyle name="SAPBEXHLevel1 9" xfId="1567"/>
    <cellStyle name="SAPBEXHLevel1X" xfId="1568"/>
    <cellStyle name="SAPBEXHLevel1X 10" xfId="1569"/>
    <cellStyle name="SAPBEXHLevel1X 11" xfId="1570"/>
    <cellStyle name="SAPBEXHLevel1X 12" xfId="1571"/>
    <cellStyle name="SAPBEXHLevel1X 13" xfId="1572"/>
    <cellStyle name="SAPBEXHLevel1X 14" xfId="1573"/>
    <cellStyle name="SAPBEXHLevel1X 15" xfId="1574"/>
    <cellStyle name="SAPBEXHLevel1X 16" xfId="1575"/>
    <cellStyle name="SAPBEXHLevel1X 17" xfId="1576"/>
    <cellStyle name="SAPBEXHLevel1X 18" xfId="1577"/>
    <cellStyle name="SAPBEXHLevel1X 19" xfId="1578"/>
    <cellStyle name="SAPBEXHLevel1X 2" xfId="1579"/>
    <cellStyle name="SAPBEXHLevel1X 2 10" xfId="1580"/>
    <cellStyle name="SAPBEXHLevel1X 2 11" xfId="1581"/>
    <cellStyle name="SAPBEXHLevel1X 2 12" xfId="1582"/>
    <cellStyle name="SAPBEXHLevel1X 2 13" xfId="1583"/>
    <cellStyle name="SAPBEXHLevel1X 2 14" xfId="1584"/>
    <cellStyle name="SAPBEXHLevel1X 2 15" xfId="1585"/>
    <cellStyle name="SAPBEXHLevel1X 2 16" xfId="1586"/>
    <cellStyle name="SAPBEXHLevel1X 2 17" xfId="1587"/>
    <cellStyle name="SAPBEXHLevel1X 2 18" xfId="1588"/>
    <cellStyle name="SAPBEXHLevel1X 2 2" xfId="1589"/>
    <cellStyle name="SAPBEXHLevel1X 2 3" xfId="1590"/>
    <cellStyle name="SAPBEXHLevel1X 2 4" xfId="1591"/>
    <cellStyle name="SAPBEXHLevel1X 2 5" xfId="1592"/>
    <cellStyle name="SAPBEXHLevel1X 2 6" xfId="1593"/>
    <cellStyle name="SAPBEXHLevel1X 2 7" xfId="1594"/>
    <cellStyle name="SAPBEXHLevel1X 2 8" xfId="1595"/>
    <cellStyle name="SAPBEXHLevel1X 2 9" xfId="1596"/>
    <cellStyle name="SAPBEXHLevel1X 20" xfId="1597"/>
    <cellStyle name="SAPBEXHLevel1X 20 2" xfId="1598"/>
    <cellStyle name="SAPBEXHLevel1X 21" xfId="1599"/>
    <cellStyle name="SAPBEXHLevel1X 21 2" xfId="1600"/>
    <cellStyle name="SAPBEXHLevel1X 22" xfId="1601"/>
    <cellStyle name="SAPBEXHLevel1X 22 2" xfId="1602"/>
    <cellStyle name="SAPBEXHLevel1X 23" xfId="1603"/>
    <cellStyle name="SAPBEXHLevel1X 23 2" xfId="1604"/>
    <cellStyle name="SAPBEXHLevel1X 24" xfId="1605"/>
    <cellStyle name="SAPBEXHLevel1X 24 2" xfId="1606"/>
    <cellStyle name="SAPBEXHLevel1X 3" xfId="1607"/>
    <cellStyle name="SAPBEXHLevel1X 4" xfId="1608"/>
    <cellStyle name="SAPBEXHLevel1X 5" xfId="1609"/>
    <cellStyle name="SAPBEXHLevel1X 6" xfId="1610"/>
    <cellStyle name="SAPBEXHLevel1X 7" xfId="1611"/>
    <cellStyle name="SAPBEXHLevel1X 8" xfId="1612"/>
    <cellStyle name="SAPBEXHLevel1X 9" xfId="1613"/>
    <cellStyle name="SAPBEXHLevel2" xfId="1614"/>
    <cellStyle name="SAPBEXHLevel2 10" xfId="1615"/>
    <cellStyle name="SAPBEXHLevel2 11" xfId="1616"/>
    <cellStyle name="SAPBEXHLevel2 12" xfId="1617"/>
    <cellStyle name="SAPBEXHLevel2 13" xfId="1618"/>
    <cellStyle name="SAPBEXHLevel2 14" xfId="1619"/>
    <cellStyle name="SAPBEXHLevel2 15" xfId="1620"/>
    <cellStyle name="SAPBEXHLevel2 16" xfId="1621"/>
    <cellStyle name="SAPBEXHLevel2 17" xfId="1622"/>
    <cellStyle name="SAPBEXHLevel2 18" xfId="1623"/>
    <cellStyle name="SAPBEXHLevel2 19" xfId="1624"/>
    <cellStyle name="SAPBEXHLevel2 2" xfId="1625"/>
    <cellStyle name="SAPBEXHLevel2 2 10" xfId="1626"/>
    <cellStyle name="SAPBEXHLevel2 2 11" xfId="1627"/>
    <cellStyle name="SAPBEXHLevel2 2 12" xfId="1628"/>
    <cellStyle name="SAPBEXHLevel2 2 13" xfId="1629"/>
    <cellStyle name="SAPBEXHLevel2 2 14" xfId="1630"/>
    <cellStyle name="SAPBEXHLevel2 2 15" xfId="1631"/>
    <cellStyle name="SAPBEXHLevel2 2 16" xfId="1632"/>
    <cellStyle name="SAPBEXHLevel2 2 17" xfId="1633"/>
    <cellStyle name="SAPBEXHLevel2 2 18" xfId="1634"/>
    <cellStyle name="SAPBEXHLevel2 2 2" xfId="1635"/>
    <cellStyle name="SAPBEXHLevel2 2 3" xfId="1636"/>
    <cellStyle name="SAPBEXHLevel2 2 4" xfId="1637"/>
    <cellStyle name="SAPBEXHLevel2 2 5" xfId="1638"/>
    <cellStyle name="SAPBEXHLevel2 2 6" xfId="1639"/>
    <cellStyle name="SAPBEXHLevel2 2 7" xfId="1640"/>
    <cellStyle name="SAPBEXHLevel2 2 8" xfId="1641"/>
    <cellStyle name="SAPBEXHLevel2 2 9" xfId="1642"/>
    <cellStyle name="SAPBEXHLevel2 20" xfId="1643"/>
    <cellStyle name="SAPBEXHLevel2 20 2" xfId="1644"/>
    <cellStyle name="SAPBEXHLevel2 21" xfId="1645"/>
    <cellStyle name="SAPBEXHLevel2 21 2" xfId="1646"/>
    <cellStyle name="SAPBEXHLevel2 22" xfId="1647"/>
    <cellStyle name="SAPBEXHLevel2 22 2" xfId="1648"/>
    <cellStyle name="SAPBEXHLevel2 23" xfId="1649"/>
    <cellStyle name="SAPBEXHLevel2 23 2" xfId="1650"/>
    <cellStyle name="SAPBEXHLevel2 24" xfId="1651"/>
    <cellStyle name="SAPBEXHLevel2 24 2" xfId="1652"/>
    <cellStyle name="SAPBEXHLevel2 3" xfId="1653"/>
    <cellStyle name="SAPBEXHLevel2 4" xfId="1654"/>
    <cellStyle name="SAPBEXHLevel2 5" xfId="1655"/>
    <cellStyle name="SAPBEXHLevel2 6" xfId="1656"/>
    <cellStyle name="SAPBEXHLevel2 7" xfId="1657"/>
    <cellStyle name="SAPBEXHLevel2 8" xfId="1658"/>
    <cellStyle name="SAPBEXHLevel2 9" xfId="1659"/>
    <cellStyle name="SAPBEXHLevel2X" xfId="1660"/>
    <cellStyle name="SAPBEXHLevel2X 10" xfId="1661"/>
    <cellStyle name="SAPBEXHLevel2X 11" xfId="1662"/>
    <cellStyle name="SAPBEXHLevel2X 12" xfId="1663"/>
    <cellStyle name="SAPBEXHLevel2X 13" xfId="1664"/>
    <cellStyle name="SAPBEXHLevel2X 14" xfId="1665"/>
    <cellStyle name="SAPBEXHLevel2X 15" xfId="1666"/>
    <cellStyle name="SAPBEXHLevel2X 16" xfId="1667"/>
    <cellStyle name="SAPBEXHLevel2X 17" xfId="1668"/>
    <cellStyle name="SAPBEXHLevel2X 18" xfId="1669"/>
    <cellStyle name="SAPBEXHLevel2X 19" xfId="1670"/>
    <cellStyle name="SAPBEXHLevel2X 2" xfId="1671"/>
    <cellStyle name="SAPBEXHLevel2X 2 10" xfId="1672"/>
    <cellStyle name="SAPBEXHLevel2X 2 11" xfId="1673"/>
    <cellStyle name="SAPBEXHLevel2X 2 12" xfId="1674"/>
    <cellStyle name="SAPBEXHLevel2X 2 13" xfId="1675"/>
    <cellStyle name="SAPBEXHLevel2X 2 14" xfId="1676"/>
    <cellStyle name="SAPBEXHLevel2X 2 15" xfId="1677"/>
    <cellStyle name="SAPBEXHLevel2X 2 16" xfId="1678"/>
    <cellStyle name="SAPBEXHLevel2X 2 17" xfId="1679"/>
    <cellStyle name="SAPBEXHLevel2X 2 18" xfId="1680"/>
    <cellStyle name="SAPBEXHLevel2X 2 2" xfId="1681"/>
    <cellStyle name="SAPBEXHLevel2X 2 3" xfId="1682"/>
    <cellStyle name="SAPBEXHLevel2X 2 4" xfId="1683"/>
    <cellStyle name="SAPBEXHLevel2X 2 5" xfId="1684"/>
    <cellStyle name="SAPBEXHLevel2X 2 6" xfId="1685"/>
    <cellStyle name="SAPBEXHLevel2X 2 7" xfId="1686"/>
    <cellStyle name="SAPBEXHLevel2X 2 8" xfId="1687"/>
    <cellStyle name="SAPBEXHLevel2X 2 9" xfId="1688"/>
    <cellStyle name="SAPBEXHLevel2X 20" xfId="1689"/>
    <cellStyle name="SAPBEXHLevel2X 20 2" xfId="1690"/>
    <cellStyle name="SAPBEXHLevel2X 21" xfId="1691"/>
    <cellStyle name="SAPBEXHLevel2X 21 2" xfId="1692"/>
    <cellStyle name="SAPBEXHLevel2X 22" xfId="1693"/>
    <cellStyle name="SAPBEXHLevel2X 22 2" xfId="1694"/>
    <cellStyle name="SAPBEXHLevel2X 23" xfId="1695"/>
    <cellStyle name="SAPBEXHLevel2X 23 2" xfId="1696"/>
    <cellStyle name="SAPBEXHLevel2X 24" xfId="1697"/>
    <cellStyle name="SAPBEXHLevel2X 24 2" xfId="1698"/>
    <cellStyle name="SAPBEXHLevel2X 3" xfId="1699"/>
    <cellStyle name="SAPBEXHLevel2X 4" xfId="1700"/>
    <cellStyle name="SAPBEXHLevel2X 5" xfId="1701"/>
    <cellStyle name="SAPBEXHLevel2X 6" xfId="1702"/>
    <cellStyle name="SAPBEXHLevel2X 7" xfId="1703"/>
    <cellStyle name="SAPBEXHLevel2X 8" xfId="1704"/>
    <cellStyle name="SAPBEXHLevel2X 9" xfId="1705"/>
    <cellStyle name="SAPBEXHLevel3" xfId="1706"/>
    <cellStyle name="SAPBEXHLevel3 10" xfId="1707"/>
    <cellStyle name="SAPBEXHLevel3 11" xfId="1708"/>
    <cellStyle name="SAPBEXHLevel3 12" xfId="1709"/>
    <cellStyle name="SAPBEXHLevel3 13" xfId="1710"/>
    <cellStyle name="SAPBEXHLevel3 14" xfId="1711"/>
    <cellStyle name="SAPBEXHLevel3 15" xfId="1712"/>
    <cellStyle name="SAPBEXHLevel3 16" xfId="1713"/>
    <cellStyle name="SAPBEXHLevel3 17" xfId="1714"/>
    <cellStyle name="SAPBEXHLevel3 18" xfId="1715"/>
    <cellStyle name="SAPBEXHLevel3 19" xfId="1716"/>
    <cellStyle name="SAPBEXHLevel3 2" xfId="1717"/>
    <cellStyle name="SAPBEXHLevel3 2 10" xfId="1718"/>
    <cellStyle name="SAPBEXHLevel3 2 11" xfId="1719"/>
    <cellStyle name="SAPBEXHLevel3 2 12" xfId="1720"/>
    <cellStyle name="SAPBEXHLevel3 2 13" xfId="1721"/>
    <cellStyle name="SAPBEXHLevel3 2 14" xfId="1722"/>
    <cellStyle name="SAPBEXHLevel3 2 15" xfId="1723"/>
    <cellStyle name="SAPBEXHLevel3 2 16" xfId="1724"/>
    <cellStyle name="SAPBEXHLevel3 2 17" xfId="1725"/>
    <cellStyle name="SAPBEXHLevel3 2 18" xfId="1726"/>
    <cellStyle name="SAPBEXHLevel3 2 2" xfId="1727"/>
    <cellStyle name="SAPBEXHLevel3 2 3" xfId="1728"/>
    <cellStyle name="SAPBEXHLevel3 2 4" xfId="1729"/>
    <cellStyle name="SAPBEXHLevel3 2 5" xfId="1730"/>
    <cellStyle name="SAPBEXHLevel3 2 6" xfId="1731"/>
    <cellStyle name="SAPBEXHLevel3 2 7" xfId="1732"/>
    <cellStyle name="SAPBEXHLevel3 2 8" xfId="1733"/>
    <cellStyle name="SAPBEXHLevel3 2 9" xfId="1734"/>
    <cellStyle name="SAPBEXHLevel3 20" xfId="1735"/>
    <cellStyle name="SAPBEXHLevel3 20 2" xfId="1736"/>
    <cellStyle name="SAPBEXHLevel3 21" xfId="1737"/>
    <cellStyle name="SAPBEXHLevel3 21 2" xfId="1738"/>
    <cellStyle name="SAPBEXHLevel3 22" xfId="1739"/>
    <cellStyle name="SAPBEXHLevel3 22 2" xfId="1740"/>
    <cellStyle name="SAPBEXHLevel3 23" xfId="1741"/>
    <cellStyle name="SAPBEXHLevel3 23 2" xfId="1742"/>
    <cellStyle name="SAPBEXHLevel3 24" xfId="1743"/>
    <cellStyle name="SAPBEXHLevel3 24 2" xfId="1744"/>
    <cellStyle name="SAPBEXHLevel3 3" xfId="1745"/>
    <cellStyle name="SAPBEXHLevel3 4" xfId="1746"/>
    <cellStyle name="SAPBEXHLevel3 5" xfId="1747"/>
    <cellStyle name="SAPBEXHLevel3 6" xfId="1748"/>
    <cellStyle name="SAPBEXHLevel3 7" xfId="1749"/>
    <cellStyle name="SAPBEXHLevel3 8" xfId="1750"/>
    <cellStyle name="SAPBEXHLevel3 9" xfId="1751"/>
    <cellStyle name="SAPBEXHLevel3X" xfId="1752"/>
    <cellStyle name="SAPBEXHLevel3X 10" xfId="1753"/>
    <cellStyle name="SAPBEXHLevel3X 11" xfId="1754"/>
    <cellStyle name="SAPBEXHLevel3X 12" xfId="1755"/>
    <cellStyle name="SAPBEXHLevel3X 13" xfId="1756"/>
    <cellStyle name="SAPBEXHLevel3X 14" xfId="1757"/>
    <cellStyle name="SAPBEXHLevel3X 15" xfId="1758"/>
    <cellStyle name="SAPBEXHLevel3X 16" xfId="1759"/>
    <cellStyle name="SAPBEXHLevel3X 17" xfId="1760"/>
    <cellStyle name="SAPBEXHLevel3X 18" xfId="1761"/>
    <cellStyle name="SAPBEXHLevel3X 19" xfId="1762"/>
    <cellStyle name="SAPBEXHLevel3X 2" xfId="1763"/>
    <cellStyle name="SAPBEXHLevel3X 2 10" xfId="1764"/>
    <cellStyle name="SAPBEXHLevel3X 2 11" xfId="1765"/>
    <cellStyle name="SAPBEXHLevel3X 2 12" xfId="1766"/>
    <cellStyle name="SAPBEXHLevel3X 2 13" xfId="1767"/>
    <cellStyle name="SAPBEXHLevel3X 2 14" xfId="1768"/>
    <cellStyle name="SAPBEXHLevel3X 2 15" xfId="1769"/>
    <cellStyle name="SAPBEXHLevel3X 2 16" xfId="1770"/>
    <cellStyle name="SAPBEXHLevel3X 2 17" xfId="1771"/>
    <cellStyle name="SAPBEXHLevel3X 2 18" xfId="1772"/>
    <cellStyle name="SAPBEXHLevel3X 2 2" xfId="1773"/>
    <cellStyle name="SAPBEXHLevel3X 2 3" xfId="1774"/>
    <cellStyle name="SAPBEXHLevel3X 2 4" xfId="1775"/>
    <cellStyle name="SAPBEXHLevel3X 2 5" xfId="1776"/>
    <cellStyle name="SAPBEXHLevel3X 2 6" xfId="1777"/>
    <cellStyle name="SAPBEXHLevel3X 2 7" xfId="1778"/>
    <cellStyle name="SAPBEXHLevel3X 2 8" xfId="1779"/>
    <cellStyle name="SAPBEXHLevel3X 2 9" xfId="1780"/>
    <cellStyle name="SAPBEXHLevel3X 20" xfId="1781"/>
    <cellStyle name="SAPBEXHLevel3X 20 2" xfId="1782"/>
    <cellStyle name="SAPBEXHLevel3X 21" xfId="1783"/>
    <cellStyle name="SAPBEXHLevel3X 21 2" xfId="1784"/>
    <cellStyle name="SAPBEXHLevel3X 22" xfId="1785"/>
    <cellStyle name="SAPBEXHLevel3X 22 2" xfId="1786"/>
    <cellStyle name="SAPBEXHLevel3X 23" xfId="1787"/>
    <cellStyle name="SAPBEXHLevel3X 23 2" xfId="1788"/>
    <cellStyle name="SAPBEXHLevel3X 24" xfId="1789"/>
    <cellStyle name="SAPBEXHLevel3X 24 2" xfId="1790"/>
    <cellStyle name="SAPBEXHLevel3X 3" xfId="1791"/>
    <cellStyle name="SAPBEXHLevel3X 4" xfId="1792"/>
    <cellStyle name="SAPBEXHLevel3X 5" xfId="1793"/>
    <cellStyle name="SAPBEXHLevel3X 6" xfId="1794"/>
    <cellStyle name="SAPBEXHLevel3X 7" xfId="1795"/>
    <cellStyle name="SAPBEXHLevel3X 8" xfId="1796"/>
    <cellStyle name="SAPBEXHLevel3X 9" xfId="1797"/>
    <cellStyle name="SAPBEXinputData" xfId="1798"/>
    <cellStyle name="SAPBEXresData" xfId="1799"/>
    <cellStyle name="SAPBEXresDataEmph" xfId="1800"/>
    <cellStyle name="SAPBEXresItem" xfId="1801"/>
    <cellStyle name="SAPBEXresItemX" xfId="1802"/>
    <cellStyle name="SAPBEXstdData" xfId="1803"/>
    <cellStyle name="SAPBEXstdDataEmph" xfId="1804"/>
    <cellStyle name="SAPBEXstdItem" xfId="1805"/>
    <cellStyle name="SAPBEXstdItem 10" xfId="1806"/>
    <cellStyle name="SAPBEXstdItem 11" xfId="1807"/>
    <cellStyle name="SAPBEXstdItem 12" xfId="1808"/>
    <cellStyle name="SAPBEXstdItem 13" xfId="1809"/>
    <cellStyle name="SAPBEXstdItem 14" xfId="1810"/>
    <cellStyle name="SAPBEXstdItem 15" xfId="1811"/>
    <cellStyle name="SAPBEXstdItem 16" xfId="1812"/>
    <cellStyle name="SAPBEXstdItem 17" xfId="1813"/>
    <cellStyle name="SAPBEXstdItem 18" xfId="1814"/>
    <cellStyle name="SAPBEXstdItem 19" xfId="1815"/>
    <cellStyle name="SAPBEXstdItem 2" xfId="1816"/>
    <cellStyle name="SAPBEXstdItem 2 10" xfId="1817"/>
    <cellStyle name="SAPBEXstdItem 2 11" xfId="1818"/>
    <cellStyle name="SAPBEXstdItem 2 12" xfId="1819"/>
    <cellStyle name="SAPBEXstdItem 2 13" xfId="1820"/>
    <cellStyle name="SAPBEXstdItem 2 14" xfId="1821"/>
    <cellStyle name="SAPBEXstdItem 2 15" xfId="1822"/>
    <cellStyle name="SAPBEXstdItem 2 16" xfId="1823"/>
    <cellStyle name="SAPBEXstdItem 2 17" xfId="1824"/>
    <cellStyle name="SAPBEXstdItem 2 18" xfId="1825"/>
    <cellStyle name="SAPBEXstdItem 2 2" xfId="1826"/>
    <cellStyle name="SAPBEXstdItem 2 3" xfId="1827"/>
    <cellStyle name="SAPBEXstdItem 2 4" xfId="1828"/>
    <cellStyle name="SAPBEXstdItem 2 5" xfId="1829"/>
    <cellStyle name="SAPBEXstdItem 2 6" xfId="1830"/>
    <cellStyle name="SAPBEXstdItem 2 7" xfId="1831"/>
    <cellStyle name="SAPBEXstdItem 2 8" xfId="1832"/>
    <cellStyle name="SAPBEXstdItem 2 9" xfId="1833"/>
    <cellStyle name="SAPBEXstdItem 20" xfId="1834"/>
    <cellStyle name="SAPBEXstdItem 20 2" xfId="1835"/>
    <cellStyle name="SAPBEXstdItem 21" xfId="1836"/>
    <cellStyle name="SAPBEXstdItem 21 2" xfId="1837"/>
    <cellStyle name="SAPBEXstdItem 22" xfId="1838"/>
    <cellStyle name="SAPBEXstdItem 22 2" xfId="1839"/>
    <cellStyle name="SAPBEXstdItem 23" xfId="1840"/>
    <cellStyle name="SAPBEXstdItem 23 2" xfId="1841"/>
    <cellStyle name="SAPBEXstdItem 24" xfId="1842"/>
    <cellStyle name="SAPBEXstdItem 24 2" xfId="1843"/>
    <cellStyle name="SAPBEXstdItem 3" xfId="1844"/>
    <cellStyle name="SAPBEXstdItem 4" xfId="1845"/>
    <cellStyle name="SAPBEXstdItem 5" xfId="1846"/>
    <cellStyle name="SAPBEXstdItem 6" xfId="1847"/>
    <cellStyle name="SAPBEXstdItem 7" xfId="1848"/>
    <cellStyle name="SAPBEXstdItem 8" xfId="1849"/>
    <cellStyle name="SAPBEXstdItem 9" xfId="1850"/>
    <cellStyle name="SAPBEXstdItemX" xfId="1851"/>
    <cellStyle name="SAPBEXstdItemX 10" xfId="1852"/>
    <cellStyle name="SAPBEXstdItemX 11" xfId="1853"/>
    <cellStyle name="SAPBEXstdItemX 12" xfId="1854"/>
    <cellStyle name="SAPBEXstdItemX 13" xfId="1855"/>
    <cellStyle name="SAPBEXstdItemX 14" xfId="1856"/>
    <cellStyle name="SAPBEXstdItemX 15" xfId="1857"/>
    <cellStyle name="SAPBEXstdItemX 16" xfId="1858"/>
    <cellStyle name="SAPBEXstdItemX 17" xfId="1859"/>
    <cellStyle name="SAPBEXstdItemX 18" xfId="1860"/>
    <cellStyle name="SAPBEXstdItemX 19" xfId="1861"/>
    <cellStyle name="SAPBEXstdItemX 2" xfId="1862"/>
    <cellStyle name="SAPBEXstdItemX 2 10" xfId="1863"/>
    <cellStyle name="SAPBEXstdItemX 2 11" xfId="1864"/>
    <cellStyle name="SAPBEXstdItemX 2 12" xfId="1865"/>
    <cellStyle name="SAPBEXstdItemX 2 13" xfId="1866"/>
    <cellStyle name="SAPBEXstdItemX 2 14" xfId="1867"/>
    <cellStyle name="SAPBEXstdItemX 2 15" xfId="1868"/>
    <cellStyle name="SAPBEXstdItemX 2 16" xfId="1869"/>
    <cellStyle name="SAPBEXstdItemX 2 17" xfId="1870"/>
    <cellStyle name="SAPBEXstdItemX 2 18" xfId="1871"/>
    <cellStyle name="SAPBEXstdItemX 2 2" xfId="1872"/>
    <cellStyle name="SAPBEXstdItemX 2 3" xfId="1873"/>
    <cellStyle name="SAPBEXstdItemX 2 4" xfId="1874"/>
    <cellStyle name="SAPBEXstdItemX 2 5" xfId="1875"/>
    <cellStyle name="SAPBEXstdItemX 2 6" xfId="1876"/>
    <cellStyle name="SAPBEXstdItemX 2 7" xfId="1877"/>
    <cellStyle name="SAPBEXstdItemX 2 8" xfId="1878"/>
    <cellStyle name="SAPBEXstdItemX 2 9" xfId="1879"/>
    <cellStyle name="SAPBEXstdItemX 20" xfId="1880"/>
    <cellStyle name="SAPBEXstdItemX 20 2" xfId="1881"/>
    <cellStyle name="SAPBEXstdItemX 21" xfId="1882"/>
    <cellStyle name="SAPBEXstdItemX 21 2" xfId="1883"/>
    <cellStyle name="SAPBEXstdItemX 22" xfId="1884"/>
    <cellStyle name="SAPBEXstdItemX 22 2" xfId="1885"/>
    <cellStyle name="SAPBEXstdItemX 23" xfId="1886"/>
    <cellStyle name="SAPBEXstdItemX 23 2" xfId="1887"/>
    <cellStyle name="SAPBEXstdItemX 24" xfId="1888"/>
    <cellStyle name="SAPBEXstdItemX 24 2" xfId="1889"/>
    <cellStyle name="SAPBEXstdItemX 3" xfId="1890"/>
    <cellStyle name="SAPBEXstdItemX 4" xfId="1891"/>
    <cellStyle name="SAPBEXstdItemX 5" xfId="1892"/>
    <cellStyle name="SAPBEXstdItemX 6" xfId="1893"/>
    <cellStyle name="SAPBEXstdItemX 7" xfId="1894"/>
    <cellStyle name="SAPBEXstdItemX 8" xfId="1895"/>
    <cellStyle name="SAPBEXstdItemX 9" xfId="1896"/>
    <cellStyle name="SAPBEXtitle" xfId="1897"/>
    <cellStyle name="SAPBEXundefined" xfId="1898"/>
    <cellStyle name="shade" xfId="1899"/>
    <cellStyle name="Sheet Title" xfId="1900"/>
    <cellStyle name="StmtTtl1" xfId="1901"/>
    <cellStyle name="StmtTtl2" xfId="1902"/>
    <cellStyle name="STYL1 - Style1" xfId="1903"/>
    <cellStyle name="Style 1" xfId="1904"/>
    <cellStyle name="Subtotal" xfId="1905"/>
    <cellStyle name="Title 2" xfId="1906"/>
    <cellStyle name="Title: Minor" xfId="1907"/>
    <cellStyle name="Title: Worksheet" xfId="1908"/>
    <cellStyle name="Total 2" xfId="1909"/>
    <cellStyle name="Warning Text 2" xfId="1910"/>
  </cellStyles>
  <dxfs count="60">
    <dxf>
      <alignment horizontal="center" readingOrder="0"/>
    </dxf>
    <dxf>
      <alignment horizontal="center" readingOrder="0"/>
    </dxf>
    <dxf>
      <numFmt numFmtId="0" formatCode="General"/>
    </dxf>
    <dxf>
      <alignment horizontal="center" readingOrder="0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  <dxf>
      <numFmt numFmtId="174" formatCode="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162580</xdr:colOff>
      <xdr:row>46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3580" cy="744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Free" refreshedDate="42841.696149884257" createdVersion="4" refreshedVersion="4" minRefreshableVersion="3" recordCount="3530">
  <cacheSource type="worksheet">
    <worksheetSource ref="A2:G3532" sheet="Gas Data"/>
  </cacheSource>
  <cacheFields count="7">
    <cacheField name="Account" numFmtId="0">
      <sharedItems count="18">
        <s v="18237112 - Env Rem - Swarr Station"/>
        <s v="18237122 - Env Rem - South Seattle GS"/>
        <s v="18237132 - Env Rem - North Tacoma GS"/>
        <s v="18237142 - Env Rem - North Seattle GS"/>
        <s v="18237152 - Env Rem - Covington GS"/>
        <s v="18608002 - Env Rem - Downtowner Property"/>
        <s v="18608062 - Env Rem - Gas Historical Actual Ins Recoveries"/>
        <s v="18608112 - Env Rem-Tacoma Tar Pits - Remediation"/>
        <s v="18608212/8782 - Env Rem-Everett, Washington - Remediation"/>
        <s v="18608312 - Env Rem-Chehalis, Washington - Remediation"/>
        <s v="18608412/9432 - Env Rem - Gas Works Park - Rem Cost"/>
        <s v="18608612 - Env Rem-Tacoma Gas Co (Upland Source Control) Rem"/>
        <s v="18608712/22/72 - Env Rem-Thea Foss Waterway - Remediation"/>
        <s v="18608752 - Env Rem-Verbeek Autowrecking - Remediation"/>
        <s v="18608792/9542 - Olympia Columbia Street MGP"/>
        <s v="18609312 - Env Rem - Pre Nov 2012 Lake Union Remediation Cost"/>
        <s v="18609512 - Env Rem-Quendall Terminal - Remediation"/>
        <s v="18609532 - Env Rem-Bay Station - Remediation"/>
      </sharedItems>
    </cacheField>
    <cacheField name="Order" numFmtId="0">
      <sharedItems containsBlank="1" containsMixedTypes="1" containsNumber="1" containsInteger="1" minValue="18230212" maxValue="18614402"/>
    </cacheField>
    <cacheField name="Fiscal Year" numFmtId="0">
      <sharedItems containsSemiMixedTypes="0" containsString="0" containsNumber="1" containsInteger="1" minValue="1990" maxValue="2016" count="27">
        <n v="2008"/>
        <n v="2006"/>
        <n v="2005"/>
        <n v="2004"/>
        <n v="2007"/>
        <n v="2009"/>
        <n v="2011"/>
        <n v="2010"/>
        <n v="2003"/>
        <n v="2016"/>
        <n v="2015"/>
        <n v="2014"/>
        <n v="1992"/>
        <n v="1993"/>
        <n v="1994"/>
        <n v="1995"/>
        <n v="1996"/>
        <n v="1997"/>
        <n v="1998"/>
        <n v="1999"/>
        <n v="2002"/>
        <n v="1990"/>
        <n v="1991"/>
        <n v="2001"/>
        <n v="2012"/>
        <n v="2013"/>
        <n v="2000"/>
      </sharedItems>
    </cacheField>
    <cacheField name="Period" numFmtId="0">
      <sharedItems containsSemiMixedTypes="0" containsString="0" containsNumber="1" containsInteger="1" minValue="1" maxValue="12"/>
    </cacheField>
    <cacheField name="Mo/Yr" numFmtId="14">
      <sharedItems containsSemiMixedTypes="0" containsNonDate="0" containsDate="1" containsString="0" minDate="1990-07-01T00:00:00" maxDate="2016-09-02T00:00:00" count="265">
        <d v="2008-11-01T00:00:00"/>
        <d v="2008-10-01T00:00:00"/>
        <d v="2008-05-01T00:00:00"/>
        <d v="2006-05-01T00:00:00"/>
        <d v="2005-12-01T00:00:00"/>
        <d v="2004-11-01T00:00:00"/>
        <d v="2006-12-01T00:00:00"/>
        <d v="2007-12-01T00:00:00"/>
        <d v="2009-01-01T00:00:00"/>
        <d v="2011-09-01T00:00:00"/>
        <d v="2010-03-01T00:00:00"/>
        <d v="2011-11-01T00:00:00"/>
        <d v="2004-01-01T00:00:00"/>
        <d v="2007-03-01T00:00:00"/>
        <d v="2009-03-01T00:00:00"/>
        <d v="2011-08-01T00:00:00"/>
        <d v="2010-12-01T00:00:00"/>
        <d v="2009-12-01T00:00:00"/>
        <d v="2009-10-01T00:00:00"/>
        <d v="2009-08-01T00:00:00"/>
        <d v="2008-04-01T00:00:00"/>
        <d v="2004-07-01T00:00:00"/>
        <d v="2004-08-01T00:00:00"/>
        <d v="2006-09-01T00:00:00"/>
        <d v="2006-07-01T00:00:00"/>
        <d v="2005-02-01T00:00:00"/>
        <d v="2004-12-01T00:00:00"/>
        <d v="2010-11-01T00:00:00"/>
        <d v="2004-09-01T00:00:00"/>
        <d v="2005-10-01T00:00:00"/>
        <d v="2007-09-01T00:00:00"/>
        <d v="2005-08-01T00:00:00"/>
        <d v="2010-06-01T00:00:00"/>
        <d v="2003-05-01T00:00:00"/>
        <d v="2016-07-01T00:00:00"/>
        <d v="2008-08-01T00:00:00"/>
        <d v="2009-05-01T00:00:00"/>
        <d v="2009-11-01T00:00:00"/>
        <d v="2011-07-01T00:00:00"/>
        <d v="2003-07-01T00:00:00"/>
        <d v="2005-03-01T00:00:00"/>
        <d v="2008-03-01T00:00:00"/>
        <d v="2007-04-01T00:00:00"/>
        <d v="2008-02-01T00:00:00"/>
        <d v="2009-04-01T00:00:00"/>
        <d v="2006-02-01T00:00:00"/>
        <d v="2003-09-01T00:00:00"/>
        <d v="2005-05-01T00:00:00"/>
        <d v="2006-10-01T00:00:00"/>
        <d v="2006-03-01T00:00:00"/>
        <d v="2009-06-01T00:00:00"/>
        <d v="2005-11-01T00:00:00"/>
        <d v="2009-07-01T00:00:00"/>
        <d v="2008-12-01T00:00:00"/>
        <d v="2004-05-01T00:00:00"/>
        <d v="2010-10-01T00:00:00"/>
        <d v="2004-04-01T00:00:00"/>
        <d v="2008-09-01T00:00:00"/>
        <d v="2007-11-01T00:00:00"/>
        <d v="2003-10-01T00:00:00"/>
        <d v="2008-07-01T00:00:00"/>
        <d v="2005-04-01T00:00:00"/>
        <d v="2016-09-01T00:00:00"/>
        <d v="2006-11-01T00:00:00"/>
        <d v="2006-06-01T00:00:00"/>
        <d v="2007-07-01T00:00:00"/>
        <d v="2010-04-01T00:00:00"/>
        <d v="2006-04-01T00:00:00"/>
        <d v="2011-06-01T00:00:00"/>
        <d v="2005-09-01T00:00:00"/>
        <d v="2005-06-01T00:00:00"/>
        <d v="2008-06-01T00:00:00"/>
        <d v="2010-05-01T00:00:00"/>
        <d v="2007-08-01T00:00:00"/>
        <d v="2016-08-01T00:00:00"/>
        <d v="2003-11-01T00:00:00"/>
        <d v="2007-05-01T00:00:00"/>
        <d v="2004-06-01T00:00:00"/>
        <d v="2003-12-01T00:00:00"/>
        <d v="2005-07-01T00:00:00"/>
        <d v="2006-08-01T00:00:00"/>
        <d v="2004-03-01T00:00:00"/>
        <d v="2007-06-01T00:00:00"/>
        <d v="2003-06-01T00:00:00"/>
        <d v="2003-08-01T00:00:00"/>
        <d v="2009-09-01T00:00:00"/>
        <d v="2011-05-01T00:00:00"/>
        <d v="2011-04-01T00:00:00"/>
        <d v="2007-10-01T00:00:00"/>
        <d v="2015-09-01T00:00:00"/>
        <d v="2015-08-01T00:00:00"/>
        <d v="2015-11-01T00:00:00"/>
        <d v="2016-04-01T00:00:00"/>
        <d v="2014-10-01T00:00:00"/>
        <d v="2014-06-01T00:00:00"/>
        <d v="2014-09-01T00:00:00"/>
        <d v="2015-06-01T00:00:00"/>
        <d v="2014-08-01T00:00:00"/>
        <d v="2016-02-01T00:00:00"/>
        <d v="2016-01-01T00:00:00"/>
        <d v="2015-05-01T00:00:00"/>
        <d v="2015-02-01T00:00:00"/>
        <d v="2015-03-01T00:00:00"/>
        <d v="2015-01-01T00:00:00"/>
        <d v="2014-12-01T00:00:00"/>
        <d v="2015-04-01T00:00:00"/>
        <d v="1992-11-01T00:00:00"/>
        <d v="1993-07-01T00:00:00"/>
        <d v="1994-04-01T00:00:00"/>
        <d v="1994-06-01T00:00:00"/>
        <d v="1994-08-01T00:00:00"/>
        <d v="1994-09-01T00:00:00"/>
        <d v="1994-10-01T00:00:00"/>
        <d v="1994-11-01T00:00:00"/>
        <d v="1995-01-01T00:00:00"/>
        <d v="1995-02-01T00:00:00"/>
        <d v="1995-03-01T00:00:00"/>
        <d v="1995-06-01T00:00:00"/>
        <d v="1995-07-01T00:00:00"/>
        <d v="1995-09-01T00:00:00"/>
        <d v="1996-01-01T00:00:00"/>
        <d v="1996-02-01T00:00:00"/>
        <d v="1997-02-01T00:00:00"/>
        <d v="1997-03-01T00:00:00"/>
        <d v="1997-05-01T00:00:00"/>
        <d v="1998-11-01T00:00:00"/>
        <d v="1999-12-01T00:00:00"/>
        <d v="2002-04-01T00:00:00"/>
        <d v="1990-07-01T00:00:00"/>
        <d v="1990-09-01T00:00:00"/>
        <d v="1990-12-01T00:00:00"/>
        <d v="1991-01-01T00:00:00"/>
        <d v="1991-02-01T00:00:00"/>
        <d v="1991-03-01T00:00:00"/>
        <d v="1991-04-01T00:00:00"/>
        <d v="1991-06-01T00:00:00"/>
        <d v="1991-08-01T00:00:00"/>
        <d v="1991-11-01T00:00:00"/>
        <d v="1992-01-01T00:00:00"/>
        <d v="1992-02-01T00:00:00"/>
        <d v="1992-03-01T00:00:00"/>
        <d v="1993-03-01T00:00:00"/>
        <d v="1993-06-01T00:00:00"/>
        <d v="1993-09-01T00:00:00"/>
        <d v="1993-10-01T00:00:00"/>
        <d v="1993-11-01T00:00:00"/>
        <d v="1993-12-01T00:00:00"/>
        <d v="1994-01-01T00:00:00"/>
        <d v="1997-01-01T00:00:00"/>
        <d v="1997-04-01T00:00:00"/>
        <d v="1997-06-01T00:00:00"/>
        <d v="1997-09-01T00:00:00"/>
        <d v="1997-12-01T00:00:00"/>
        <d v="1998-01-01T00:00:00"/>
        <d v="1998-03-01T00:00:00"/>
        <d v="1998-07-01T00:00:00"/>
        <d v="1998-10-01T00:00:00"/>
        <d v="1999-08-01T00:00:00"/>
        <d v="2001-11-01T00:00:00"/>
        <d v="2001-12-01T00:00:00"/>
        <d v="2002-05-01T00:00:00"/>
        <d v="2002-07-01T00:00:00"/>
        <d v="2002-08-01T00:00:00"/>
        <d v="2002-10-01T00:00:00"/>
        <d v="2002-12-01T00:00:00"/>
        <d v="2003-02-01T00:00:00"/>
        <d v="2011-12-01T00:00:00"/>
        <d v="2012-03-01T00:00:00"/>
        <d v="2012-08-01T00:00:00"/>
        <d v="2012-10-01T00:00:00"/>
        <d v="2012-11-01T00:00:00"/>
        <d v="2012-12-01T00:00:00"/>
        <d v="2013-09-01T00:00:00"/>
        <d v="2013-12-01T00:00:00"/>
        <d v="2014-03-01T00:00:00"/>
        <d v="2014-07-01T00:00:00"/>
        <d v="2003-03-01T00:00:00"/>
        <d v="1998-09-01T00:00:00"/>
        <d v="2004-10-01T00:00:00"/>
        <d v="2000-03-01T00:00:00"/>
        <d v="2013-03-01T00:00:00"/>
        <d v="2013-05-01T00:00:00"/>
        <d v="2008-01-01T00:00:00"/>
        <d v="2010-08-01T00:00:00"/>
        <d v="2012-05-01T00:00:00"/>
        <d v="2016-03-01T00:00:00"/>
        <d v="2013-01-01T00:00:00"/>
        <d v="1999-10-01T00:00:00"/>
        <d v="2005-01-01T00:00:00"/>
        <d v="2001-02-01T00:00:00"/>
        <d v="2001-05-01T00:00:00"/>
        <d v="2000-07-01T00:00:00"/>
        <d v="2010-09-01T00:00:00"/>
        <d v="2011-10-01T00:00:00"/>
        <d v="2012-09-01T00:00:00"/>
        <d v="2001-09-01T00:00:00"/>
        <d v="2001-10-01T00:00:00"/>
        <d v="2011-03-01T00:00:00"/>
        <d v="2013-08-01T00:00:00"/>
        <d v="2012-02-01T00:00:00"/>
        <d v="2006-01-01T00:00:00"/>
        <d v="2013-02-01T00:00:00"/>
        <d v="2001-03-01T00:00:00"/>
        <d v="2000-11-01T00:00:00"/>
        <d v="2010-01-01T00:00:00"/>
        <d v="2001-04-01T00:00:00"/>
        <d v="2002-06-01T00:00:00"/>
        <d v="2007-02-01T00:00:00"/>
        <d v="2012-06-01T00:00:00"/>
        <d v="2001-08-01T00:00:00"/>
        <d v="2013-11-01T00:00:00"/>
        <d v="2013-07-01T00:00:00"/>
        <d v="2010-02-01T00:00:00"/>
        <d v="1999-03-01T00:00:00"/>
        <d v="2011-02-01T00:00:00"/>
        <d v="2015-07-01T00:00:00"/>
        <d v="2015-12-01T00:00:00"/>
        <d v="2009-02-01T00:00:00"/>
        <d v="2010-07-01T00:00:00"/>
        <d v="2016-05-01T00:00:00"/>
        <d v="2002-01-01T00:00:00"/>
        <d v="2007-01-01T00:00:00"/>
        <d v="2001-06-01T00:00:00"/>
        <d v="2015-10-01T00:00:00"/>
        <d v="2003-01-01T00:00:00"/>
        <d v="2011-01-01T00:00:00"/>
        <d v="2003-04-01T00:00:00"/>
        <d v="2002-03-01T00:00:00"/>
        <d v="1999-05-01T00:00:00"/>
        <d v="1999-09-01T00:00:00"/>
        <d v="1999-01-01T00:00:00"/>
        <d v="2002-02-01T00:00:00"/>
        <d v="2000-04-01T00:00:00"/>
        <d v="2016-06-01T00:00:00"/>
        <d v="1999-02-01T00:00:00"/>
        <d v="2000-08-01T00:00:00"/>
        <d v="1998-12-01T00:00:00"/>
        <d v="2002-11-01T00:00:00"/>
        <d v="2000-10-01T00:00:00"/>
        <d v="2000-05-01T00:00:00"/>
        <d v="1999-07-01T00:00:00"/>
        <d v="1999-04-01T00:00:00"/>
        <d v="2000-01-01T00:00:00"/>
        <d v="2013-06-01T00:00:00"/>
        <d v="2012-07-01T00:00:00"/>
        <d v="2000-12-01T00:00:00"/>
        <d v="2014-01-01T00:00:00"/>
        <d v="2000-09-01T00:00:00"/>
        <d v="2001-01-01T00:00:00"/>
        <d v="2013-04-01T00:00:00"/>
        <d v="2013-10-01T00:00:00"/>
        <d v="2001-07-01T00:00:00"/>
        <d v="2014-04-01T00:00:00"/>
        <d v="1999-11-01T00:00:00"/>
        <d v="2004-02-01T00:00:00"/>
        <d v="2000-02-01T00:00:00"/>
        <d v="2000-06-01T00:00:00"/>
        <d v="2002-09-01T00:00:00"/>
        <d v="2014-02-01T00:00:00"/>
        <d v="2012-04-01T00:00:00"/>
        <d v="2014-05-01T00:00:00"/>
        <d v="2014-11-01T00:00:00"/>
        <d v="1998-08-01T00:00:00"/>
        <d v="2012-01-01T00:00:00"/>
        <d v="1999-06-01T00:00:00"/>
      </sharedItems>
    </cacheField>
    <cacheField name="Cost Element / Description" numFmtId="39">
      <sharedItems count="43">
        <s v="Puget Sound Clean Air Agency - Propane Vaporizers"/>
        <s v="62300010 Outside Service - Professional"/>
        <s v="62300030 Outside Services - Technology"/>
        <s v="62300040 Outside Service - Contracting Operating Labor"/>
        <s v="62300020 Outside Service - Legal"/>
        <s v="Settlement Payment"/>
        <s v="3rd Party Unallocated"/>
        <s v="Insurance Unallocated"/>
        <s v="62300000 Blcocked - Outside Service Expense"/>
        <s v="Reimbursement"/>
        <s v="Tacoma Public Utilities - Monitoring Well License"/>
        <s v="Univar USA"/>
        <s v="EPA Response Oversight Charges"/>
        <s v="82299999 Blocked - W/O Conversion - External Settlement"/>
        <s v="N/A Move environmental Balances to new accounts"/>
        <s v="60810100 Lease/Rent - Land &amp; Building"/>
        <s v="62310000 Blocked - Consulting Services"/>
        <s v="Space Rental During 24x7 Operations"/>
        <s v="2014 Remedial Action Costs Under Settlement, Release and Cost Allocation Agreement"/>
        <s v="(WADOT Settlement) Thea Foss Waterway"/>
        <s v="(WADOT Settlement) Everett Washington"/>
        <s v="(WADOT Settlement) Olympia Columbia Street MGP"/>
        <s v="Use Permit"/>
        <s v="69990120 Outsid Services Other -  Transfer"/>
        <s v="Meal Reimbursement"/>
        <s v="Seattle Department of Planning and Development"/>
        <s v="Cost Sharing"/>
        <s v="60600000 Material- Supply Direct Purchase" u="1"/>
        <s v="63000090 Miscellaneous Expense" u="1"/>
        <s v=" (WADOT Settlement) Thea Foss Waterway" u="1"/>
        <s v="63100000 Permits, Fees &amp; Ease" u="1"/>
        <s v="Transfer Legal Costs to O&amp;M" u="1"/>
        <s v=" (WADOT Settlement) Olympia Columbia Street MGP" u="1"/>
        <s v="Thea Foss Waterway (WADOT Settlement)" u="1"/>
        <s v=" Olympia Columbia Street MGP (WADOT Settlement)" u="1"/>
        <s v=" Everett Washington (WADOT Settlement)" u="1"/>
        <s v="Everett Washington (WADOT Settlement)" u="1"/>
        <s v="62100100 Corporate Contribution/Donations" u="1"/>
        <s v="68048000 CLX Bill Miscellaneous Revenue" u="1"/>
        <s v=" Thea Foss Waterway (WADOT Settlement)" u="1"/>
        <s v="60390000 Employee Expense - Other" u="1"/>
        <s v="68061000 Non-Consumption Bill" u="1"/>
        <s v=" (WADOT Settlement) Everett Washington" u="1"/>
      </sharedItems>
    </cacheField>
    <cacheField name="Balance" numFmtId="0">
      <sharedItems containsSemiMixedTypes="0" containsString="0" containsNumber="1" minValue="-13720000" maxValue="34641077.22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0">
  <r>
    <x v="0"/>
    <n v="18230212"/>
    <x v="0"/>
    <n v="11"/>
    <x v="0"/>
    <x v="0"/>
    <n v="1000"/>
  </r>
  <r>
    <x v="0"/>
    <n v="18230212"/>
    <x v="0"/>
    <n v="10"/>
    <x v="1"/>
    <x v="0"/>
    <n v="1500"/>
  </r>
  <r>
    <x v="0"/>
    <n v="18230212"/>
    <x v="0"/>
    <n v="5"/>
    <x v="2"/>
    <x v="0"/>
    <n v="750"/>
  </r>
  <r>
    <x v="0"/>
    <n v="18230212"/>
    <x v="1"/>
    <n v="5"/>
    <x v="3"/>
    <x v="1"/>
    <n v="11.4"/>
  </r>
  <r>
    <x v="0"/>
    <n v="18230212"/>
    <x v="2"/>
    <n v="12"/>
    <x v="4"/>
    <x v="1"/>
    <n v="22.8"/>
  </r>
  <r>
    <x v="0"/>
    <n v="18230212"/>
    <x v="3"/>
    <n v="11"/>
    <x v="5"/>
    <x v="1"/>
    <n v="91.44"/>
  </r>
  <r>
    <x v="0"/>
    <n v="18230212"/>
    <x v="3"/>
    <n v="11"/>
    <x v="5"/>
    <x v="1"/>
    <n v="104.5"/>
  </r>
  <r>
    <x v="0"/>
    <n v="18230212"/>
    <x v="1"/>
    <n v="12"/>
    <x v="6"/>
    <x v="1"/>
    <n v="150.5"/>
  </r>
  <r>
    <x v="0"/>
    <n v="18230212"/>
    <x v="4"/>
    <n v="12"/>
    <x v="7"/>
    <x v="1"/>
    <n v="162.5"/>
  </r>
  <r>
    <x v="0"/>
    <n v="18230212"/>
    <x v="5"/>
    <n v="1"/>
    <x v="8"/>
    <x v="1"/>
    <n v="286.25"/>
  </r>
  <r>
    <x v="0"/>
    <n v="18230212"/>
    <x v="6"/>
    <n v="9"/>
    <x v="9"/>
    <x v="1"/>
    <n v="294.88"/>
  </r>
  <r>
    <x v="0"/>
    <n v="18230212"/>
    <x v="7"/>
    <n v="3"/>
    <x v="10"/>
    <x v="1"/>
    <n v="308"/>
  </r>
  <r>
    <x v="0"/>
    <n v="18230212"/>
    <x v="6"/>
    <n v="11"/>
    <x v="11"/>
    <x v="1"/>
    <n v="330.75"/>
  </r>
  <r>
    <x v="0"/>
    <n v="18230212"/>
    <x v="7"/>
    <n v="3"/>
    <x v="10"/>
    <x v="1"/>
    <n v="352"/>
  </r>
  <r>
    <x v="0"/>
    <n v="18230212"/>
    <x v="3"/>
    <n v="11"/>
    <x v="5"/>
    <x v="1"/>
    <n v="365.75"/>
  </r>
  <r>
    <x v="0"/>
    <n v="18230212"/>
    <x v="3"/>
    <n v="11"/>
    <x v="5"/>
    <x v="1"/>
    <n v="365.75"/>
  </r>
  <r>
    <x v="0"/>
    <n v="18230212"/>
    <x v="3"/>
    <n v="11"/>
    <x v="5"/>
    <x v="1"/>
    <n v="365.76"/>
  </r>
  <r>
    <x v="0"/>
    <n v="18230212"/>
    <x v="3"/>
    <n v="1"/>
    <x v="12"/>
    <x v="1"/>
    <n v="397.75"/>
  </r>
  <r>
    <x v="0"/>
    <n v="18230212"/>
    <x v="3"/>
    <n v="11"/>
    <x v="5"/>
    <x v="1"/>
    <n v="418"/>
  </r>
  <r>
    <x v="0"/>
    <n v="18230212"/>
    <x v="3"/>
    <n v="11"/>
    <x v="5"/>
    <x v="1"/>
    <n v="418"/>
  </r>
  <r>
    <x v="0"/>
    <n v="18230212"/>
    <x v="3"/>
    <n v="11"/>
    <x v="5"/>
    <x v="1"/>
    <n v="418"/>
  </r>
  <r>
    <x v="0"/>
    <n v="18230212"/>
    <x v="4"/>
    <n v="3"/>
    <x v="13"/>
    <x v="1"/>
    <n v="429.4"/>
  </r>
  <r>
    <x v="0"/>
    <n v="18230212"/>
    <x v="5"/>
    <n v="3"/>
    <x v="14"/>
    <x v="1"/>
    <n v="466.5"/>
  </r>
  <r>
    <x v="0"/>
    <n v="18230212"/>
    <x v="6"/>
    <n v="8"/>
    <x v="15"/>
    <x v="1"/>
    <n v="490.75"/>
  </r>
  <r>
    <x v="0"/>
    <n v="18230212"/>
    <x v="7"/>
    <n v="12"/>
    <x v="16"/>
    <x v="1"/>
    <n v="537.25"/>
  </r>
  <r>
    <x v="0"/>
    <n v="18230212"/>
    <x v="2"/>
    <n v="12"/>
    <x v="4"/>
    <x v="1"/>
    <n v="541.5"/>
  </r>
  <r>
    <x v="0"/>
    <n v="18230212"/>
    <x v="5"/>
    <n v="12"/>
    <x v="17"/>
    <x v="1"/>
    <n v="544.75"/>
  </r>
  <r>
    <x v="0"/>
    <n v="18230212"/>
    <x v="5"/>
    <n v="10"/>
    <x v="18"/>
    <x v="1"/>
    <n v="598.5"/>
  </r>
  <r>
    <x v="0"/>
    <n v="18230212"/>
    <x v="5"/>
    <n v="8"/>
    <x v="19"/>
    <x v="1"/>
    <n v="600.5"/>
  </r>
  <r>
    <x v="0"/>
    <n v="18230212"/>
    <x v="0"/>
    <n v="4"/>
    <x v="20"/>
    <x v="1"/>
    <n v="605.5"/>
  </r>
  <r>
    <x v="0"/>
    <n v="18230212"/>
    <x v="3"/>
    <n v="7"/>
    <x v="21"/>
    <x v="1"/>
    <n v="606"/>
  </r>
  <r>
    <x v="0"/>
    <n v="18230212"/>
    <x v="3"/>
    <n v="11"/>
    <x v="5"/>
    <x v="1"/>
    <n v="627"/>
  </r>
  <r>
    <x v="0"/>
    <n v="18230212"/>
    <x v="3"/>
    <n v="11"/>
    <x v="5"/>
    <x v="1"/>
    <n v="640.08000000000004"/>
  </r>
  <r>
    <x v="0"/>
    <n v="18230212"/>
    <x v="3"/>
    <n v="11"/>
    <x v="5"/>
    <x v="1"/>
    <n v="670"/>
  </r>
  <r>
    <x v="0"/>
    <n v="18230212"/>
    <x v="3"/>
    <n v="8"/>
    <x v="22"/>
    <x v="1"/>
    <n v="673.25"/>
  </r>
  <r>
    <x v="0"/>
    <n v="18230212"/>
    <x v="1"/>
    <n v="9"/>
    <x v="23"/>
    <x v="1"/>
    <n v="684"/>
  </r>
  <r>
    <x v="0"/>
    <n v="18230212"/>
    <x v="3"/>
    <n v="11"/>
    <x v="5"/>
    <x v="1"/>
    <n v="731.5"/>
  </r>
  <r>
    <x v="0"/>
    <n v="18230212"/>
    <x v="3"/>
    <n v="11"/>
    <x v="5"/>
    <x v="1"/>
    <n v="731.5"/>
  </r>
  <r>
    <x v="0"/>
    <n v="18230212"/>
    <x v="1"/>
    <n v="7"/>
    <x v="24"/>
    <x v="1"/>
    <n v="799.9"/>
  </r>
  <r>
    <x v="0"/>
    <n v="18230212"/>
    <x v="0"/>
    <n v="11"/>
    <x v="0"/>
    <x v="1"/>
    <n v="805.5"/>
  </r>
  <r>
    <x v="0"/>
    <n v="18230212"/>
    <x v="3"/>
    <n v="11"/>
    <x v="5"/>
    <x v="1"/>
    <n v="826.88"/>
  </r>
  <r>
    <x v="0"/>
    <n v="18230212"/>
    <x v="2"/>
    <n v="2"/>
    <x v="25"/>
    <x v="1"/>
    <n v="852"/>
  </r>
  <r>
    <x v="0"/>
    <n v="18230212"/>
    <x v="1"/>
    <n v="5"/>
    <x v="3"/>
    <x v="1"/>
    <n v="893.95"/>
  </r>
  <r>
    <x v="0"/>
    <n v="18230212"/>
    <x v="3"/>
    <n v="12"/>
    <x v="26"/>
    <x v="1"/>
    <n v="904.4"/>
  </r>
  <r>
    <x v="0"/>
    <n v="18230212"/>
    <x v="7"/>
    <n v="11"/>
    <x v="27"/>
    <x v="1"/>
    <n v="938.2"/>
  </r>
  <r>
    <x v="0"/>
    <n v="18230212"/>
    <x v="3"/>
    <n v="9"/>
    <x v="28"/>
    <x v="1"/>
    <n v="996.15"/>
  </r>
  <r>
    <x v="0"/>
    <n v="18230212"/>
    <x v="2"/>
    <n v="10"/>
    <x v="29"/>
    <x v="1"/>
    <n v="997"/>
  </r>
  <r>
    <x v="0"/>
    <n v="18230212"/>
    <x v="4"/>
    <n v="9"/>
    <x v="30"/>
    <x v="1"/>
    <n v="1012.5"/>
  </r>
  <r>
    <x v="0"/>
    <n v="18230212"/>
    <x v="3"/>
    <n v="11"/>
    <x v="5"/>
    <x v="1"/>
    <n v="1020.3"/>
  </r>
  <r>
    <x v="0"/>
    <n v="18230212"/>
    <x v="2"/>
    <n v="8"/>
    <x v="31"/>
    <x v="1"/>
    <n v="1064.95"/>
  </r>
  <r>
    <x v="0"/>
    <n v="18230212"/>
    <x v="7"/>
    <n v="6"/>
    <x v="32"/>
    <x v="1"/>
    <n v="1081.75"/>
  </r>
  <r>
    <x v="0"/>
    <n v="18230212"/>
    <x v="8"/>
    <n v="5"/>
    <x v="33"/>
    <x v="1"/>
    <n v="1110"/>
  </r>
  <r>
    <x v="0"/>
    <n v="18230212"/>
    <x v="9"/>
    <n v="7"/>
    <x v="34"/>
    <x v="1"/>
    <n v="1252.25"/>
  </r>
  <r>
    <x v="0"/>
    <n v="18230212"/>
    <x v="0"/>
    <n v="8"/>
    <x v="35"/>
    <x v="1"/>
    <n v="1297.75"/>
  </r>
  <r>
    <x v="0"/>
    <n v="18230212"/>
    <x v="5"/>
    <n v="5"/>
    <x v="36"/>
    <x v="1"/>
    <n v="1334.45"/>
  </r>
  <r>
    <x v="0"/>
    <n v="18230212"/>
    <x v="5"/>
    <n v="11"/>
    <x v="37"/>
    <x v="1"/>
    <n v="1345.2"/>
  </r>
  <r>
    <x v="0"/>
    <n v="18230212"/>
    <x v="6"/>
    <n v="7"/>
    <x v="38"/>
    <x v="1"/>
    <n v="1382.25"/>
  </r>
  <r>
    <x v="0"/>
    <n v="18230212"/>
    <x v="3"/>
    <n v="12"/>
    <x v="26"/>
    <x v="1"/>
    <n v="1386.9"/>
  </r>
  <r>
    <x v="0"/>
    <n v="18230212"/>
    <x v="4"/>
    <n v="3"/>
    <x v="13"/>
    <x v="1"/>
    <n v="1485.25"/>
  </r>
  <r>
    <x v="0"/>
    <n v="18230212"/>
    <x v="8"/>
    <n v="7"/>
    <x v="39"/>
    <x v="1"/>
    <n v="1500"/>
  </r>
  <r>
    <x v="0"/>
    <n v="18230212"/>
    <x v="2"/>
    <n v="3"/>
    <x v="40"/>
    <x v="1"/>
    <n v="1518.48"/>
  </r>
  <r>
    <x v="0"/>
    <n v="18230212"/>
    <x v="0"/>
    <n v="3"/>
    <x v="41"/>
    <x v="1"/>
    <n v="1550.61"/>
  </r>
  <r>
    <x v="0"/>
    <n v="18230212"/>
    <x v="4"/>
    <n v="4"/>
    <x v="42"/>
    <x v="1"/>
    <n v="1684.75"/>
  </r>
  <r>
    <x v="0"/>
    <n v="18230212"/>
    <x v="4"/>
    <n v="3"/>
    <x v="13"/>
    <x v="1"/>
    <n v="1701.25"/>
  </r>
  <r>
    <x v="0"/>
    <n v="18230212"/>
    <x v="0"/>
    <n v="2"/>
    <x v="43"/>
    <x v="1"/>
    <n v="1718.75"/>
  </r>
  <r>
    <x v="0"/>
    <n v="18230212"/>
    <x v="5"/>
    <n v="4"/>
    <x v="44"/>
    <x v="1"/>
    <n v="1749.5"/>
  </r>
  <r>
    <x v="0"/>
    <n v="18230212"/>
    <x v="0"/>
    <n v="5"/>
    <x v="2"/>
    <x v="1"/>
    <n v="1756"/>
  </r>
  <r>
    <x v="0"/>
    <n v="18230212"/>
    <x v="0"/>
    <n v="10"/>
    <x v="1"/>
    <x v="1"/>
    <n v="1842"/>
  </r>
  <r>
    <x v="0"/>
    <n v="18230212"/>
    <x v="1"/>
    <n v="2"/>
    <x v="45"/>
    <x v="1"/>
    <n v="1856.65"/>
  </r>
  <r>
    <x v="0"/>
    <n v="18230212"/>
    <x v="8"/>
    <n v="9"/>
    <x v="46"/>
    <x v="1"/>
    <n v="1859.19"/>
  </r>
  <r>
    <x v="0"/>
    <n v="18230212"/>
    <x v="2"/>
    <n v="5"/>
    <x v="47"/>
    <x v="1"/>
    <n v="1883.92"/>
  </r>
  <r>
    <x v="0"/>
    <n v="18230212"/>
    <x v="1"/>
    <n v="10"/>
    <x v="48"/>
    <x v="1"/>
    <n v="1888.25"/>
  </r>
  <r>
    <x v="0"/>
    <n v="18230212"/>
    <x v="1"/>
    <n v="3"/>
    <x v="49"/>
    <x v="1"/>
    <n v="1894"/>
  </r>
  <r>
    <x v="0"/>
    <n v="18230212"/>
    <x v="5"/>
    <n v="6"/>
    <x v="50"/>
    <x v="1"/>
    <n v="1909"/>
  </r>
  <r>
    <x v="0"/>
    <n v="18230212"/>
    <x v="2"/>
    <n v="11"/>
    <x v="51"/>
    <x v="1"/>
    <n v="1935.7"/>
  </r>
  <r>
    <x v="0"/>
    <n v="18230212"/>
    <x v="0"/>
    <n v="3"/>
    <x v="41"/>
    <x v="1"/>
    <n v="2036"/>
  </r>
  <r>
    <x v="0"/>
    <n v="18230212"/>
    <x v="1"/>
    <n v="5"/>
    <x v="3"/>
    <x v="1"/>
    <n v="2047"/>
  </r>
  <r>
    <x v="0"/>
    <n v="18230212"/>
    <x v="5"/>
    <n v="7"/>
    <x v="52"/>
    <x v="1"/>
    <n v="2052.75"/>
  </r>
  <r>
    <x v="0"/>
    <n v="18230212"/>
    <x v="8"/>
    <n v="9"/>
    <x v="46"/>
    <x v="1"/>
    <n v="2075.25"/>
  </r>
  <r>
    <x v="0"/>
    <n v="18230212"/>
    <x v="5"/>
    <n v="10"/>
    <x v="18"/>
    <x v="1"/>
    <n v="2081.75"/>
  </r>
  <r>
    <x v="0"/>
    <n v="18230212"/>
    <x v="0"/>
    <n v="12"/>
    <x v="53"/>
    <x v="1"/>
    <n v="2145.5"/>
  </r>
  <r>
    <x v="0"/>
    <n v="18230212"/>
    <x v="3"/>
    <n v="5"/>
    <x v="54"/>
    <x v="1"/>
    <n v="2155.75"/>
  </r>
  <r>
    <x v="0"/>
    <n v="18230212"/>
    <x v="7"/>
    <n v="10"/>
    <x v="55"/>
    <x v="1"/>
    <n v="2204.5"/>
  </r>
  <r>
    <x v="0"/>
    <n v="18230212"/>
    <x v="3"/>
    <n v="4"/>
    <x v="56"/>
    <x v="1"/>
    <n v="2225.5"/>
  </r>
  <r>
    <x v="0"/>
    <n v="18230212"/>
    <x v="0"/>
    <n v="9"/>
    <x v="57"/>
    <x v="1"/>
    <n v="2228.25"/>
  </r>
  <r>
    <x v="0"/>
    <n v="18230212"/>
    <x v="4"/>
    <n v="11"/>
    <x v="58"/>
    <x v="1"/>
    <n v="2261.5"/>
  </r>
  <r>
    <x v="0"/>
    <n v="18230212"/>
    <x v="8"/>
    <n v="5"/>
    <x v="33"/>
    <x v="1"/>
    <n v="2268.75"/>
  </r>
  <r>
    <x v="0"/>
    <n v="18230212"/>
    <x v="8"/>
    <n v="10"/>
    <x v="59"/>
    <x v="1"/>
    <n v="2284"/>
  </r>
  <r>
    <x v="0"/>
    <n v="18230212"/>
    <x v="0"/>
    <n v="7"/>
    <x v="60"/>
    <x v="1"/>
    <n v="2284"/>
  </r>
  <r>
    <x v="0"/>
    <n v="18230212"/>
    <x v="2"/>
    <n v="4"/>
    <x v="61"/>
    <x v="1"/>
    <n v="2370.06"/>
  </r>
  <r>
    <x v="0"/>
    <n v="18230212"/>
    <x v="9"/>
    <n v="9"/>
    <x v="62"/>
    <x v="1"/>
    <n v="2420"/>
  </r>
  <r>
    <x v="0"/>
    <n v="18230212"/>
    <x v="1"/>
    <n v="11"/>
    <x v="63"/>
    <x v="1"/>
    <n v="2455.25"/>
  </r>
  <r>
    <x v="0"/>
    <n v="18230212"/>
    <x v="8"/>
    <n v="5"/>
    <x v="33"/>
    <x v="1"/>
    <n v="2470.5"/>
  </r>
  <r>
    <x v="0"/>
    <n v="18230212"/>
    <x v="1"/>
    <n v="6"/>
    <x v="64"/>
    <x v="1"/>
    <n v="2590.75"/>
  </r>
  <r>
    <x v="0"/>
    <n v="18230212"/>
    <x v="1"/>
    <n v="7"/>
    <x v="24"/>
    <x v="1"/>
    <n v="2596.25"/>
  </r>
  <r>
    <x v="0"/>
    <n v="18230212"/>
    <x v="4"/>
    <n v="7"/>
    <x v="65"/>
    <x v="1"/>
    <n v="2674.75"/>
  </r>
  <r>
    <x v="0"/>
    <n v="18230212"/>
    <x v="7"/>
    <n v="4"/>
    <x v="66"/>
    <x v="1"/>
    <n v="2842"/>
  </r>
  <r>
    <x v="0"/>
    <n v="18230212"/>
    <x v="1"/>
    <n v="4"/>
    <x v="67"/>
    <x v="1"/>
    <n v="3151.5"/>
  </r>
  <r>
    <x v="0"/>
    <n v="18230212"/>
    <x v="6"/>
    <n v="6"/>
    <x v="68"/>
    <x v="1"/>
    <n v="3285"/>
  </r>
  <r>
    <x v="0"/>
    <n v="18230212"/>
    <x v="2"/>
    <n v="9"/>
    <x v="69"/>
    <x v="1"/>
    <n v="3345.65"/>
  </r>
  <r>
    <x v="0"/>
    <n v="18230212"/>
    <x v="2"/>
    <n v="6"/>
    <x v="70"/>
    <x v="1"/>
    <n v="3376.75"/>
  </r>
  <r>
    <x v="0"/>
    <n v="18230212"/>
    <x v="0"/>
    <n v="6"/>
    <x v="71"/>
    <x v="1"/>
    <n v="3389"/>
  </r>
  <r>
    <x v="0"/>
    <n v="18230212"/>
    <x v="4"/>
    <n v="12"/>
    <x v="7"/>
    <x v="1"/>
    <n v="3401.25"/>
  </r>
  <r>
    <x v="0"/>
    <n v="18230212"/>
    <x v="7"/>
    <n v="5"/>
    <x v="72"/>
    <x v="1"/>
    <n v="3486.7"/>
  </r>
  <r>
    <x v="0"/>
    <n v="18230212"/>
    <x v="1"/>
    <n v="9"/>
    <x v="23"/>
    <x v="1"/>
    <n v="3655.5"/>
  </r>
  <r>
    <x v="0"/>
    <n v="18230212"/>
    <x v="2"/>
    <n v="3"/>
    <x v="40"/>
    <x v="1"/>
    <n v="3680.65"/>
  </r>
  <r>
    <x v="0"/>
    <n v="18230212"/>
    <x v="4"/>
    <n v="8"/>
    <x v="73"/>
    <x v="1"/>
    <n v="4178"/>
  </r>
  <r>
    <x v="0"/>
    <n v="18230212"/>
    <x v="9"/>
    <n v="8"/>
    <x v="74"/>
    <x v="1"/>
    <n v="4952.74"/>
  </r>
  <r>
    <x v="0"/>
    <n v="18230212"/>
    <x v="4"/>
    <n v="7"/>
    <x v="65"/>
    <x v="1"/>
    <n v="5114"/>
  </r>
  <r>
    <x v="0"/>
    <n v="18230212"/>
    <x v="2"/>
    <n v="10"/>
    <x v="29"/>
    <x v="1"/>
    <n v="5158.57"/>
  </r>
  <r>
    <x v="0"/>
    <n v="18230212"/>
    <x v="8"/>
    <n v="11"/>
    <x v="75"/>
    <x v="1"/>
    <n v="5162.5"/>
  </r>
  <r>
    <x v="0"/>
    <n v="18230212"/>
    <x v="4"/>
    <n v="5"/>
    <x v="76"/>
    <x v="1"/>
    <n v="5376.75"/>
  </r>
  <r>
    <x v="0"/>
    <n v="18230212"/>
    <x v="3"/>
    <n v="6"/>
    <x v="77"/>
    <x v="1"/>
    <n v="5461.13"/>
  </r>
  <r>
    <x v="0"/>
    <n v="18230212"/>
    <x v="8"/>
    <n v="12"/>
    <x v="78"/>
    <x v="1"/>
    <n v="5766.61"/>
  </r>
  <r>
    <x v="0"/>
    <n v="18230212"/>
    <x v="2"/>
    <n v="7"/>
    <x v="79"/>
    <x v="1"/>
    <n v="5777.25"/>
  </r>
  <r>
    <x v="0"/>
    <n v="18230212"/>
    <x v="1"/>
    <n v="8"/>
    <x v="80"/>
    <x v="1"/>
    <n v="6227.15"/>
  </r>
  <r>
    <x v="0"/>
    <n v="18230212"/>
    <x v="3"/>
    <n v="3"/>
    <x v="81"/>
    <x v="1"/>
    <n v="6467.15"/>
  </r>
  <r>
    <x v="0"/>
    <n v="18230212"/>
    <x v="2"/>
    <n v="4"/>
    <x v="61"/>
    <x v="1"/>
    <n v="6492.75"/>
  </r>
  <r>
    <x v="0"/>
    <n v="18230212"/>
    <x v="8"/>
    <n v="7"/>
    <x v="39"/>
    <x v="1"/>
    <n v="7048.14"/>
  </r>
  <r>
    <x v="0"/>
    <n v="18230212"/>
    <x v="4"/>
    <n v="6"/>
    <x v="82"/>
    <x v="1"/>
    <n v="7165.7"/>
  </r>
  <r>
    <x v="0"/>
    <n v="18230212"/>
    <x v="8"/>
    <n v="6"/>
    <x v="83"/>
    <x v="1"/>
    <n v="7333.64"/>
  </r>
  <r>
    <x v="0"/>
    <n v="18230212"/>
    <x v="8"/>
    <n v="8"/>
    <x v="84"/>
    <x v="2"/>
    <n v="34.200000000000003"/>
  </r>
  <r>
    <x v="0"/>
    <n v="18230212"/>
    <x v="8"/>
    <n v="10"/>
    <x v="59"/>
    <x v="2"/>
    <n v="164.16"/>
  </r>
  <r>
    <x v="0"/>
    <n v="18230212"/>
    <x v="8"/>
    <n v="7"/>
    <x v="39"/>
    <x v="2"/>
    <n v="187.5"/>
  </r>
  <r>
    <x v="0"/>
    <n v="18230212"/>
    <x v="8"/>
    <n v="8"/>
    <x v="84"/>
    <x v="2"/>
    <n v="305.89999999999998"/>
  </r>
  <r>
    <x v="0"/>
    <n v="18230212"/>
    <x v="8"/>
    <n v="10"/>
    <x v="59"/>
    <x v="2"/>
    <n v="332.5"/>
  </r>
  <r>
    <x v="0"/>
    <n v="18230212"/>
    <x v="7"/>
    <n v="5"/>
    <x v="72"/>
    <x v="2"/>
    <n v="429.4"/>
  </r>
  <r>
    <x v="0"/>
    <n v="18230212"/>
    <x v="1"/>
    <n v="2"/>
    <x v="45"/>
    <x v="2"/>
    <n v="508.25"/>
  </r>
  <r>
    <x v="0"/>
    <n v="18230212"/>
    <x v="4"/>
    <n v="7"/>
    <x v="65"/>
    <x v="2"/>
    <n v="581.4"/>
  </r>
  <r>
    <x v="0"/>
    <n v="18230212"/>
    <x v="0"/>
    <n v="11"/>
    <x v="0"/>
    <x v="2"/>
    <n v="608"/>
  </r>
  <r>
    <x v="0"/>
    <n v="18230212"/>
    <x v="5"/>
    <n v="9"/>
    <x v="85"/>
    <x v="2"/>
    <n v="609.9"/>
  </r>
  <r>
    <x v="0"/>
    <n v="18230212"/>
    <x v="7"/>
    <n v="11"/>
    <x v="27"/>
    <x v="2"/>
    <n v="609.9"/>
  </r>
  <r>
    <x v="0"/>
    <n v="18230212"/>
    <x v="6"/>
    <n v="5"/>
    <x v="86"/>
    <x v="2"/>
    <n v="609.9"/>
  </r>
  <r>
    <x v="0"/>
    <n v="18230212"/>
    <x v="8"/>
    <n v="5"/>
    <x v="33"/>
    <x v="2"/>
    <n v="661"/>
  </r>
  <r>
    <x v="0"/>
    <n v="18230212"/>
    <x v="1"/>
    <n v="12"/>
    <x v="6"/>
    <x v="2"/>
    <n v="698.25"/>
  </r>
  <r>
    <x v="0"/>
    <n v="18230212"/>
    <x v="8"/>
    <n v="12"/>
    <x v="78"/>
    <x v="2"/>
    <n v="704"/>
  </r>
  <r>
    <x v="0"/>
    <n v="18230212"/>
    <x v="8"/>
    <n v="5"/>
    <x v="33"/>
    <x v="2"/>
    <n v="742.6"/>
  </r>
  <r>
    <x v="0"/>
    <n v="18230212"/>
    <x v="4"/>
    <n v="8"/>
    <x v="73"/>
    <x v="2"/>
    <n v="743.85"/>
  </r>
  <r>
    <x v="0"/>
    <n v="18230212"/>
    <x v="0"/>
    <n v="8"/>
    <x v="35"/>
    <x v="2"/>
    <n v="743.85"/>
  </r>
  <r>
    <x v="0"/>
    <n v="18230212"/>
    <x v="0"/>
    <n v="9"/>
    <x v="57"/>
    <x v="2"/>
    <n v="838.85"/>
  </r>
  <r>
    <x v="0"/>
    <n v="18230212"/>
    <x v="4"/>
    <n v="8"/>
    <x v="73"/>
    <x v="2"/>
    <n v="893.95"/>
  </r>
  <r>
    <x v="0"/>
    <n v="18230212"/>
    <x v="8"/>
    <n v="8"/>
    <x v="84"/>
    <x v="2"/>
    <n v="991.5"/>
  </r>
  <r>
    <x v="0"/>
    <n v="18230212"/>
    <x v="9"/>
    <n v="8"/>
    <x v="74"/>
    <x v="2"/>
    <n v="1175"/>
  </r>
  <r>
    <x v="0"/>
    <n v="18230212"/>
    <x v="3"/>
    <n v="9"/>
    <x v="28"/>
    <x v="2"/>
    <n v="1518.48"/>
  </r>
  <r>
    <x v="0"/>
    <n v="18230212"/>
    <x v="3"/>
    <n v="3"/>
    <x v="81"/>
    <x v="2"/>
    <n v="1771.56"/>
  </r>
  <r>
    <x v="0"/>
    <n v="18230212"/>
    <x v="8"/>
    <n v="7"/>
    <x v="39"/>
    <x v="2"/>
    <n v="2657.5"/>
  </r>
  <r>
    <x v="0"/>
    <n v="18230212"/>
    <x v="6"/>
    <n v="4"/>
    <x v="87"/>
    <x v="2"/>
    <n v="2935.7"/>
  </r>
  <r>
    <x v="0"/>
    <n v="18230212"/>
    <x v="8"/>
    <n v="7"/>
    <x v="39"/>
    <x v="2"/>
    <n v="4173.5"/>
  </r>
  <r>
    <x v="0"/>
    <n v="18230212"/>
    <x v="8"/>
    <n v="12"/>
    <x v="78"/>
    <x v="3"/>
    <n v="0.01"/>
  </r>
  <r>
    <x v="0"/>
    <n v="18230212"/>
    <x v="8"/>
    <n v="11"/>
    <x v="75"/>
    <x v="3"/>
    <n v="881.62"/>
  </r>
  <r>
    <x v="0"/>
    <n v="18230212"/>
    <x v="8"/>
    <n v="10"/>
    <x v="59"/>
    <x v="3"/>
    <n v="1050.26"/>
  </r>
  <r>
    <x v="0"/>
    <n v="18230212"/>
    <x v="8"/>
    <n v="10"/>
    <x v="59"/>
    <x v="3"/>
    <n v="1364.08"/>
  </r>
  <r>
    <x v="0"/>
    <n v="18230212"/>
    <x v="8"/>
    <n v="11"/>
    <x v="75"/>
    <x v="3"/>
    <n v="3053.54"/>
  </r>
  <r>
    <x v="0"/>
    <n v="18230212"/>
    <x v="2"/>
    <n v="4"/>
    <x v="61"/>
    <x v="3"/>
    <n v="4898.45"/>
  </r>
  <r>
    <x v="0"/>
    <n v="18230212"/>
    <x v="8"/>
    <n v="11"/>
    <x v="75"/>
    <x v="3"/>
    <n v="5206.8900000000003"/>
  </r>
  <r>
    <x v="0"/>
    <n v="18230212"/>
    <x v="8"/>
    <n v="10"/>
    <x v="59"/>
    <x v="3"/>
    <n v="7884.01"/>
  </r>
  <r>
    <x v="1"/>
    <s v="18230213"/>
    <x v="4"/>
    <n v="10"/>
    <x v="88"/>
    <x v="1"/>
    <n v="-84.85"/>
  </r>
  <r>
    <x v="1"/>
    <s v="18230213"/>
    <x v="4"/>
    <n v="6"/>
    <x v="82"/>
    <x v="1"/>
    <n v="90"/>
  </r>
  <r>
    <x v="1"/>
    <s v="18230213"/>
    <x v="4"/>
    <n v="7"/>
    <x v="65"/>
    <x v="1"/>
    <n v="-102.11"/>
  </r>
  <r>
    <x v="1"/>
    <s v="18230213"/>
    <x v="5"/>
    <n v="3"/>
    <x v="14"/>
    <x v="1"/>
    <n v="105.64"/>
  </r>
  <r>
    <x v="1"/>
    <s v="18230213"/>
    <x v="4"/>
    <n v="10"/>
    <x v="88"/>
    <x v="1"/>
    <n v="-454.76"/>
  </r>
  <r>
    <x v="1"/>
    <s v="18230213"/>
    <x v="4"/>
    <n v="10"/>
    <x v="88"/>
    <x v="1"/>
    <n v="-583.32000000000005"/>
  </r>
  <r>
    <x v="1"/>
    <s v="18230213"/>
    <x v="0"/>
    <n v="9"/>
    <x v="57"/>
    <x v="1"/>
    <n v="641.5"/>
  </r>
  <r>
    <x v="1"/>
    <s v="18230213"/>
    <x v="4"/>
    <n v="9"/>
    <x v="30"/>
    <x v="1"/>
    <n v="737.3"/>
  </r>
  <r>
    <x v="1"/>
    <s v="18230213"/>
    <x v="0"/>
    <n v="12"/>
    <x v="53"/>
    <x v="1"/>
    <n v="854.56"/>
  </r>
  <r>
    <x v="1"/>
    <s v="18230213"/>
    <x v="0"/>
    <n v="10"/>
    <x v="1"/>
    <x v="1"/>
    <n v="880"/>
  </r>
  <r>
    <x v="1"/>
    <s v="18230213"/>
    <x v="4"/>
    <n v="10"/>
    <x v="88"/>
    <x v="1"/>
    <n v="1038.25"/>
  </r>
  <r>
    <x v="1"/>
    <s v="18230213"/>
    <x v="4"/>
    <n v="7"/>
    <x v="65"/>
    <x v="1"/>
    <n v="1249.4100000000001"/>
  </r>
  <r>
    <x v="1"/>
    <s v="18230213"/>
    <x v="5"/>
    <n v="1"/>
    <x v="8"/>
    <x v="1"/>
    <n v="1351.6"/>
  </r>
  <r>
    <x v="1"/>
    <s v="18230213"/>
    <x v="4"/>
    <n v="9"/>
    <x v="30"/>
    <x v="1"/>
    <n v="1814.75"/>
  </r>
  <r>
    <x v="1"/>
    <s v="18230213"/>
    <x v="0"/>
    <n v="11"/>
    <x v="0"/>
    <x v="1"/>
    <n v="1928.5"/>
  </r>
  <r>
    <x v="1"/>
    <s v="18230213"/>
    <x v="4"/>
    <n v="7"/>
    <x v="65"/>
    <x v="1"/>
    <n v="2591.4"/>
  </r>
  <r>
    <x v="1"/>
    <s v="18230213"/>
    <x v="4"/>
    <n v="12"/>
    <x v="7"/>
    <x v="1"/>
    <n v="3083.25"/>
  </r>
  <r>
    <x v="1"/>
    <s v="18230213"/>
    <x v="5"/>
    <n v="4"/>
    <x v="44"/>
    <x v="1"/>
    <n v="3172.22"/>
  </r>
  <r>
    <x v="1"/>
    <s v="18230213"/>
    <x v="4"/>
    <n v="7"/>
    <x v="65"/>
    <x v="1"/>
    <n v="5287"/>
  </r>
  <r>
    <x v="1"/>
    <s v="18230213"/>
    <x v="4"/>
    <n v="10"/>
    <x v="88"/>
    <x v="1"/>
    <n v="5564.41"/>
  </r>
  <r>
    <x v="1"/>
    <s v="18230213"/>
    <x v="4"/>
    <n v="10"/>
    <x v="88"/>
    <x v="1"/>
    <n v="7137.42"/>
  </r>
  <r>
    <x v="1"/>
    <s v="18230213"/>
    <x v="0"/>
    <n v="10"/>
    <x v="1"/>
    <x v="1"/>
    <n v="7631.36"/>
  </r>
  <r>
    <x v="1"/>
    <s v="18230213"/>
    <x v="4"/>
    <n v="6"/>
    <x v="82"/>
    <x v="1"/>
    <n v="10265.25"/>
  </r>
  <r>
    <x v="1"/>
    <s v="18230213"/>
    <x v="0"/>
    <n v="11"/>
    <x v="0"/>
    <x v="1"/>
    <n v="15017.73"/>
  </r>
  <r>
    <x v="1"/>
    <s v="18230213"/>
    <x v="0"/>
    <n v="10"/>
    <x v="1"/>
    <x v="1"/>
    <n v="85314"/>
  </r>
  <r>
    <x v="1"/>
    <s v="18230213"/>
    <x v="0"/>
    <n v="12"/>
    <x v="53"/>
    <x v="4"/>
    <n v="115"/>
  </r>
  <r>
    <x v="1"/>
    <s v="18230213"/>
    <x v="4"/>
    <n v="12"/>
    <x v="7"/>
    <x v="2"/>
    <n v="801.8"/>
  </r>
  <r>
    <x v="1"/>
    <s v="18230213"/>
    <x v="0"/>
    <n v="9"/>
    <x v="57"/>
    <x v="3"/>
    <n v="-14.71"/>
  </r>
  <r>
    <x v="1"/>
    <s v="18230213"/>
    <x v="0"/>
    <n v="7"/>
    <x v="60"/>
    <x v="3"/>
    <n v="-145.32"/>
  </r>
  <r>
    <x v="1"/>
    <s v="18230213"/>
    <x v="4"/>
    <n v="10"/>
    <x v="88"/>
    <x v="3"/>
    <n v="459.46"/>
  </r>
  <r>
    <x v="1"/>
    <s v="18230213"/>
    <x v="0"/>
    <n v="9"/>
    <x v="57"/>
    <x v="3"/>
    <n v="2671.87"/>
  </r>
  <r>
    <x v="1"/>
    <s v="18230213"/>
    <x v="4"/>
    <n v="10"/>
    <x v="88"/>
    <x v="3"/>
    <n v="5162.5"/>
  </r>
  <r>
    <x v="1"/>
    <s v="18230213"/>
    <x v="0"/>
    <n v="7"/>
    <x v="60"/>
    <x v="3"/>
    <n v="6021.02"/>
  </r>
  <r>
    <x v="2"/>
    <s v="18230214"/>
    <x v="0"/>
    <n v="8"/>
    <x v="35"/>
    <x v="1"/>
    <n v="-4.74"/>
  </r>
  <r>
    <x v="2"/>
    <s v="18230214"/>
    <x v="0"/>
    <n v="8"/>
    <x v="35"/>
    <x v="1"/>
    <n v="-43.53"/>
  </r>
  <r>
    <x v="2"/>
    <s v="18230214"/>
    <x v="0"/>
    <n v="7"/>
    <x v="60"/>
    <x v="1"/>
    <n v="-97.03"/>
  </r>
  <r>
    <x v="2"/>
    <s v="18230214"/>
    <x v="0"/>
    <n v="5"/>
    <x v="2"/>
    <x v="1"/>
    <n v="115.5"/>
  </r>
  <r>
    <x v="2"/>
    <s v="18230214"/>
    <x v="0"/>
    <n v="5"/>
    <x v="2"/>
    <x v="1"/>
    <n v="120"/>
  </r>
  <r>
    <x v="2"/>
    <s v="18230214"/>
    <x v="0"/>
    <n v="5"/>
    <x v="2"/>
    <x v="1"/>
    <n v="480"/>
  </r>
  <r>
    <x v="2"/>
    <s v="18230214"/>
    <x v="0"/>
    <n v="8"/>
    <x v="35"/>
    <x v="1"/>
    <n v="527.27"/>
  </r>
  <r>
    <x v="2"/>
    <s v="18230214"/>
    <x v="0"/>
    <n v="6"/>
    <x v="71"/>
    <x v="1"/>
    <n v="-575.14"/>
  </r>
  <r>
    <x v="2"/>
    <s v="18230214"/>
    <x v="5"/>
    <n v="1"/>
    <x v="8"/>
    <x v="1"/>
    <n v="646"/>
  </r>
  <r>
    <x v="2"/>
    <s v="18230214"/>
    <x v="0"/>
    <n v="12"/>
    <x v="53"/>
    <x v="1"/>
    <n v="731.75"/>
  </r>
  <r>
    <x v="2"/>
    <s v="18230214"/>
    <x v="0"/>
    <n v="7"/>
    <x v="60"/>
    <x v="1"/>
    <n v="861.1"/>
  </r>
  <r>
    <x v="2"/>
    <s v="18230214"/>
    <x v="0"/>
    <n v="10"/>
    <x v="1"/>
    <x v="1"/>
    <n v="955.5"/>
  </r>
  <r>
    <x v="2"/>
    <s v="18230214"/>
    <x v="0"/>
    <n v="7"/>
    <x v="60"/>
    <x v="1"/>
    <n v="1015.74"/>
  </r>
  <r>
    <x v="2"/>
    <s v="18230214"/>
    <x v="0"/>
    <n v="9"/>
    <x v="57"/>
    <x v="1"/>
    <n v="1072"/>
  </r>
  <r>
    <x v="2"/>
    <s v="18230214"/>
    <x v="0"/>
    <n v="7"/>
    <x v="60"/>
    <x v="1"/>
    <n v="1255.25"/>
  </r>
  <r>
    <x v="2"/>
    <s v="18230214"/>
    <x v="0"/>
    <n v="5"/>
    <x v="2"/>
    <x v="1"/>
    <n v="2736"/>
  </r>
  <r>
    <x v="2"/>
    <s v="18230214"/>
    <x v="0"/>
    <n v="4"/>
    <x v="20"/>
    <x v="1"/>
    <n v="4343.25"/>
  </r>
  <r>
    <x v="2"/>
    <s v="18230214"/>
    <x v="0"/>
    <n v="5"/>
    <x v="2"/>
    <x v="1"/>
    <n v="6965.6"/>
  </r>
  <r>
    <x v="2"/>
    <s v="18230214"/>
    <x v="0"/>
    <n v="10"/>
    <x v="1"/>
    <x v="1"/>
    <n v="8371.7800000000007"/>
  </r>
  <r>
    <x v="2"/>
    <s v="18230214"/>
    <x v="0"/>
    <n v="6"/>
    <x v="71"/>
    <x v="1"/>
    <n v="8999.16"/>
  </r>
  <r>
    <x v="2"/>
    <s v="18230214"/>
    <x v="0"/>
    <n v="6"/>
    <x v="71"/>
    <x v="1"/>
    <n v="13201.16"/>
  </r>
  <r>
    <x v="2"/>
    <s v="18230214"/>
    <x v="0"/>
    <n v="7"/>
    <x v="60"/>
    <x v="1"/>
    <n v="13981.72"/>
  </r>
  <r>
    <x v="2"/>
    <s v="18230214"/>
    <x v="0"/>
    <n v="7"/>
    <x v="60"/>
    <x v="1"/>
    <n v="17628.02"/>
  </r>
  <r>
    <x v="2"/>
    <s v="18230214"/>
    <x v="0"/>
    <n v="12"/>
    <x v="53"/>
    <x v="4"/>
    <n v="115"/>
  </r>
  <r>
    <x v="2"/>
    <s v="18230214"/>
    <x v="0"/>
    <n v="5"/>
    <x v="2"/>
    <x v="2"/>
    <n v="70"/>
  </r>
  <r>
    <x v="2"/>
    <s v="18230214"/>
    <x v="0"/>
    <n v="5"/>
    <x v="2"/>
    <x v="2"/>
    <n v="412.5"/>
  </r>
  <r>
    <x v="2"/>
    <s v="18230214"/>
    <x v="5"/>
    <n v="3"/>
    <x v="14"/>
    <x v="3"/>
    <n v="-8.06"/>
  </r>
  <r>
    <x v="2"/>
    <s v="18230214"/>
    <x v="0"/>
    <n v="6"/>
    <x v="71"/>
    <x v="3"/>
    <n v="-14.96"/>
  </r>
  <r>
    <x v="2"/>
    <s v="18230214"/>
    <x v="0"/>
    <n v="5"/>
    <x v="2"/>
    <x v="3"/>
    <n v="-251.37"/>
  </r>
  <r>
    <x v="2"/>
    <s v="18230214"/>
    <x v="5"/>
    <n v="3"/>
    <x v="14"/>
    <x v="3"/>
    <n v="1756.28"/>
  </r>
  <r>
    <x v="2"/>
    <s v="18230214"/>
    <x v="0"/>
    <n v="5"/>
    <x v="2"/>
    <x v="3"/>
    <n v="2720.03"/>
  </r>
  <r>
    <x v="2"/>
    <s v="18230214"/>
    <x v="0"/>
    <n v="5"/>
    <x v="2"/>
    <x v="3"/>
    <n v="45664.65"/>
  </r>
  <r>
    <x v="3"/>
    <s v="18230215"/>
    <x v="5"/>
    <n v="3"/>
    <x v="14"/>
    <x v="1"/>
    <n v="-2.64"/>
  </r>
  <r>
    <x v="3"/>
    <s v="18230215"/>
    <x v="0"/>
    <n v="11"/>
    <x v="0"/>
    <x v="1"/>
    <n v="-4.79"/>
  </r>
  <r>
    <x v="3"/>
    <s v="18230215"/>
    <x v="0"/>
    <n v="6"/>
    <x v="71"/>
    <x v="1"/>
    <n v="60"/>
  </r>
  <r>
    <x v="3"/>
    <s v="18230215"/>
    <x v="0"/>
    <n v="11"/>
    <x v="0"/>
    <x v="1"/>
    <n v="373.32"/>
  </r>
  <r>
    <x v="3"/>
    <s v="18230215"/>
    <x v="0"/>
    <n v="6"/>
    <x v="71"/>
    <x v="1"/>
    <n v="420"/>
  </r>
  <r>
    <x v="3"/>
    <s v="18230215"/>
    <x v="0"/>
    <n v="11"/>
    <x v="0"/>
    <x v="1"/>
    <n v="438.49"/>
  </r>
  <r>
    <x v="3"/>
    <s v="18230215"/>
    <x v="0"/>
    <n v="8"/>
    <x v="35"/>
    <x v="1"/>
    <n v="682.48"/>
  </r>
  <r>
    <x v="3"/>
    <s v="18230215"/>
    <x v="0"/>
    <n v="8"/>
    <x v="35"/>
    <x v="1"/>
    <n v="1349.76"/>
  </r>
  <r>
    <x v="3"/>
    <s v="18230215"/>
    <x v="0"/>
    <n v="9"/>
    <x v="57"/>
    <x v="1"/>
    <n v="1425.75"/>
  </r>
  <r>
    <x v="3"/>
    <s v="18230215"/>
    <x v="5"/>
    <n v="3"/>
    <x v="14"/>
    <x v="1"/>
    <n v="1436.08"/>
  </r>
  <r>
    <x v="3"/>
    <s v="18230215"/>
    <x v="0"/>
    <n v="8"/>
    <x v="35"/>
    <x v="1"/>
    <n v="1458.25"/>
  </r>
  <r>
    <x v="3"/>
    <s v="18230215"/>
    <x v="0"/>
    <n v="9"/>
    <x v="57"/>
    <x v="1"/>
    <n v="1726.34"/>
  </r>
  <r>
    <x v="3"/>
    <s v="18230215"/>
    <x v="0"/>
    <n v="5"/>
    <x v="2"/>
    <x v="1"/>
    <n v="2658.9"/>
  </r>
  <r>
    <x v="3"/>
    <s v="18230215"/>
    <x v="0"/>
    <n v="6"/>
    <x v="71"/>
    <x v="1"/>
    <n v="2864.44"/>
  </r>
  <r>
    <x v="3"/>
    <s v="18230215"/>
    <x v="0"/>
    <n v="7"/>
    <x v="60"/>
    <x v="1"/>
    <n v="3364.75"/>
  </r>
  <r>
    <x v="3"/>
    <s v="18230215"/>
    <x v="0"/>
    <n v="4"/>
    <x v="20"/>
    <x v="1"/>
    <n v="3874.79"/>
  </r>
  <r>
    <x v="3"/>
    <s v="18230215"/>
    <x v="0"/>
    <n v="6"/>
    <x v="71"/>
    <x v="1"/>
    <n v="8631.25"/>
  </r>
  <r>
    <x v="3"/>
    <s v="18230215"/>
    <x v="5"/>
    <n v="3"/>
    <x v="14"/>
    <x v="1"/>
    <n v="9102"/>
  </r>
  <r>
    <x v="3"/>
    <s v="18230215"/>
    <x v="0"/>
    <n v="12"/>
    <x v="53"/>
    <x v="4"/>
    <n v="114"/>
  </r>
  <r>
    <x v="3"/>
    <s v="18230215"/>
    <x v="0"/>
    <n v="5"/>
    <x v="2"/>
    <x v="2"/>
    <n v="35"/>
  </r>
  <r>
    <x v="3"/>
    <s v="18230215"/>
    <x v="0"/>
    <n v="7"/>
    <x v="60"/>
    <x v="3"/>
    <n v="-77.42"/>
  </r>
  <r>
    <x v="3"/>
    <s v="18230215"/>
    <x v="0"/>
    <n v="7"/>
    <x v="60"/>
    <x v="3"/>
    <n v="14064.88"/>
  </r>
  <r>
    <x v="4"/>
    <s v="18230216"/>
    <x v="0"/>
    <n v="7"/>
    <x v="60"/>
    <x v="1"/>
    <n v="-1.93"/>
  </r>
  <r>
    <x v="4"/>
    <s v="18230216"/>
    <x v="0"/>
    <n v="8"/>
    <x v="35"/>
    <x v="1"/>
    <n v="-160.12"/>
  </r>
  <r>
    <x v="4"/>
    <s v="18230216"/>
    <x v="0"/>
    <n v="8"/>
    <x v="35"/>
    <x v="1"/>
    <n v="180"/>
  </r>
  <r>
    <x v="4"/>
    <s v="18230216"/>
    <x v="0"/>
    <n v="7"/>
    <x v="60"/>
    <x v="1"/>
    <n v="351.52"/>
  </r>
  <r>
    <x v="4"/>
    <s v="18230216"/>
    <x v="0"/>
    <n v="8"/>
    <x v="35"/>
    <x v="1"/>
    <n v="360"/>
  </r>
  <r>
    <x v="4"/>
    <s v="18230216"/>
    <x v="0"/>
    <n v="8"/>
    <x v="35"/>
    <x v="1"/>
    <n v="382.66"/>
  </r>
  <r>
    <x v="4"/>
    <s v="18230216"/>
    <x v="0"/>
    <n v="7"/>
    <x v="60"/>
    <x v="1"/>
    <n v="1114.25"/>
  </r>
  <r>
    <x v="4"/>
    <s v="18230216"/>
    <x v="0"/>
    <n v="11"/>
    <x v="0"/>
    <x v="1"/>
    <n v="1783.25"/>
  </r>
  <r>
    <x v="4"/>
    <s v="18230216"/>
    <x v="0"/>
    <n v="6"/>
    <x v="71"/>
    <x v="1"/>
    <n v="3102.8"/>
  </r>
  <r>
    <x v="4"/>
    <s v="18230216"/>
    <x v="0"/>
    <n v="9"/>
    <x v="57"/>
    <x v="1"/>
    <n v="3106.3"/>
  </r>
  <r>
    <x v="4"/>
    <s v="18230216"/>
    <x v="0"/>
    <n v="7"/>
    <x v="60"/>
    <x v="1"/>
    <n v="3180.22"/>
  </r>
  <r>
    <x v="4"/>
    <s v="18230216"/>
    <x v="0"/>
    <n v="7"/>
    <x v="60"/>
    <x v="1"/>
    <n v="3845.6"/>
  </r>
  <r>
    <x v="4"/>
    <s v="18230216"/>
    <x v="0"/>
    <n v="4"/>
    <x v="20"/>
    <x v="1"/>
    <n v="3913.5"/>
  </r>
  <r>
    <x v="4"/>
    <s v="18230216"/>
    <x v="0"/>
    <n v="5"/>
    <x v="2"/>
    <x v="1"/>
    <n v="4676.2"/>
  </r>
  <r>
    <x v="4"/>
    <s v="18230216"/>
    <x v="0"/>
    <n v="8"/>
    <x v="35"/>
    <x v="1"/>
    <n v="6191.37"/>
  </r>
  <r>
    <x v="4"/>
    <s v="18230216"/>
    <x v="0"/>
    <n v="7"/>
    <x v="60"/>
    <x v="1"/>
    <n v="22221.55"/>
  </r>
  <r>
    <x v="4"/>
    <s v="18230216"/>
    <x v="0"/>
    <n v="12"/>
    <x v="53"/>
    <x v="4"/>
    <n v="35.65"/>
  </r>
  <r>
    <x v="4"/>
    <s v="18230216"/>
    <x v="0"/>
    <n v="12"/>
    <x v="53"/>
    <x v="4"/>
    <n v="115.65"/>
  </r>
  <r>
    <x v="4"/>
    <s v="18230216"/>
    <x v="0"/>
    <n v="5"/>
    <x v="2"/>
    <x v="2"/>
    <n v="105"/>
  </r>
  <r>
    <x v="4"/>
    <s v="18230216"/>
    <x v="0"/>
    <n v="9"/>
    <x v="57"/>
    <x v="3"/>
    <n v="-16.12"/>
  </r>
  <r>
    <x v="4"/>
    <s v="18230216"/>
    <x v="0"/>
    <n v="7"/>
    <x v="60"/>
    <x v="3"/>
    <n v="-58.54"/>
  </r>
  <r>
    <x v="4"/>
    <s v="18230216"/>
    <x v="0"/>
    <n v="9"/>
    <x v="57"/>
    <x v="3"/>
    <n v="2925.68"/>
  </r>
  <r>
    <x v="4"/>
    <s v="18230216"/>
    <x v="0"/>
    <n v="7"/>
    <x v="60"/>
    <x v="3"/>
    <n v="10632.96"/>
  </r>
  <r>
    <x v="5"/>
    <n v="18607104"/>
    <x v="10"/>
    <n v="9"/>
    <x v="89"/>
    <x v="5"/>
    <n v="335971.04"/>
  </r>
  <r>
    <x v="5"/>
    <n v="18607104"/>
    <x v="9"/>
    <n v="7"/>
    <x v="34"/>
    <x v="1"/>
    <n v="408.25"/>
  </r>
  <r>
    <x v="5"/>
    <n v="18607104"/>
    <x v="10"/>
    <n v="8"/>
    <x v="90"/>
    <x v="1"/>
    <n v="537.5"/>
  </r>
  <r>
    <x v="5"/>
    <n v="18607104"/>
    <x v="10"/>
    <n v="11"/>
    <x v="91"/>
    <x v="1"/>
    <n v="967.5"/>
  </r>
  <r>
    <x v="5"/>
    <n v="18607104"/>
    <x v="10"/>
    <n v="8"/>
    <x v="90"/>
    <x v="1"/>
    <n v="970"/>
  </r>
  <r>
    <x v="5"/>
    <n v="18607104"/>
    <x v="9"/>
    <n v="4"/>
    <x v="92"/>
    <x v="1"/>
    <n v="1115"/>
  </r>
  <r>
    <x v="5"/>
    <n v="18607104"/>
    <x v="11"/>
    <n v="10"/>
    <x v="93"/>
    <x v="1"/>
    <n v="1462.5"/>
  </r>
  <r>
    <x v="5"/>
    <n v="18607104"/>
    <x v="11"/>
    <n v="6"/>
    <x v="94"/>
    <x v="1"/>
    <n v="1543.5"/>
  </r>
  <r>
    <x v="5"/>
    <n v="18607104"/>
    <x v="11"/>
    <n v="9"/>
    <x v="95"/>
    <x v="1"/>
    <n v="2270.25"/>
  </r>
  <r>
    <x v="5"/>
    <n v="18607104"/>
    <x v="10"/>
    <n v="6"/>
    <x v="96"/>
    <x v="1"/>
    <n v="2469.7199999999998"/>
  </r>
  <r>
    <x v="5"/>
    <n v="18607104"/>
    <x v="11"/>
    <n v="8"/>
    <x v="97"/>
    <x v="1"/>
    <n v="3217.5"/>
  </r>
  <r>
    <x v="5"/>
    <n v="18607104"/>
    <x v="9"/>
    <n v="2"/>
    <x v="98"/>
    <x v="1"/>
    <n v="4392.6499999999996"/>
  </r>
  <r>
    <x v="5"/>
    <n v="18607104"/>
    <x v="11"/>
    <n v="10"/>
    <x v="93"/>
    <x v="1"/>
    <n v="4869.29"/>
  </r>
  <r>
    <x v="5"/>
    <n v="18607104"/>
    <x v="9"/>
    <n v="1"/>
    <x v="99"/>
    <x v="1"/>
    <n v="6990.67"/>
  </r>
  <r>
    <x v="5"/>
    <n v="18607104"/>
    <x v="11"/>
    <n v="6"/>
    <x v="94"/>
    <x v="1"/>
    <n v="7312.5"/>
  </r>
  <r>
    <x v="5"/>
    <n v="18607104"/>
    <x v="10"/>
    <n v="5"/>
    <x v="100"/>
    <x v="1"/>
    <n v="10510.38"/>
  </r>
  <r>
    <x v="5"/>
    <n v="18607104"/>
    <x v="10"/>
    <n v="2"/>
    <x v="101"/>
    <x v="1"/>
    <n v="16428.990000000002"/>
  </r>
  <r>
    <x v="5"/>
    <n v="18607104"/>
    <x v="10"/>
    <n v="3"/>
    <x v="102"/>
    <x v="1"/>
    <n v="18220.2"/>
  </r>
  <r>
    <x v="5"/>
    <n v="18607104"/>
    <x v="10"/>
    <n v="1"/>
    <x v="103"/>
    <x v="1"/>
    <n v="18665.07"/>
  </r>
  <r>
    <x v="5"/>
    <n v="18607104"/>
    <x v="11"/>
    <n v="12"/>
    <x v="104"/>
    <x v="1"/>
    <n v="21692.73"/>
  </r>
  <r>
    <x v="5"/>
    <n v="18607104"/>
    <x v="10"/>
    <n v="1"/>
    <x v="103"/>
    <x v="1"/>
    <n v="27015.57"/>
  </r>
  <r>
    <x v="5"/>
    <n v="18607104"/>
    <x v="10"/>
    <n v="4"/>
    <x v="105"/>
    <x v="1"/>
    <n v="31171.66"/>
  </r>
  <r>
    <x v="6"/>
    <m/>
    <x v="4"/>
    <n v="8"/>
    <x v="73"/>
    <x v="6"/>
    <n v="-845000"/>
  </r>
  <r>
    <x v="6"/>
    <m/>
    <x v="12"/>
    <n v="11"/>
    <x v="106"/>
    <x v="6"/>
    <n v="-317774.87"/>
  </r>
  <r>
    <x v="6"/>
    <m/>
    <x v="13"/>
    <n v="7"/>
    <x v="107"/>
    <x v="6"/>
    <n v="-694493.52"/>
  </r>
  <r>
    <x v="6"/>
    <m/>
    <x v="14"/>
    <n v="4"/>
    <x v="108"/>
    <x v="6"/>
    <n v="-614272.36"/>
  </r>
  <r>
    <x v="6"/>
    <m/>
    <x v="14"/>
    <n v="6"/>
    <x v="109"/>
    <x v="6"/>
    <n v="-1500"/>
  </r>
  <r>
    <x v="6"/>
    <m/>
    <x v="14"/>
    <n v="8"/>
    <x v="110"/>
    <x v="6"/>
    <n v="-934.2"/>
  </r>
  <r>
    <x v="6"/>
    <m/>
    <x v="14"/>
    <n v="9"/>
    <x v="111"/>
    <x v="6"/>
    <n v="-25000"/>
  </r>
  <r>
    <x v="6"/>
    <m/>
    <x v="14"/>
    <n v="9"/>
    <x v="111"/>
    <x v="6"/>
    <n v="-7104.13"/>
  </r>
  <r>
    <x v="6"/>
    <m/>
    <x v="14"/>
    <n v="10"/>
    <x v="112"/>
    <x v="6"/>
    <n v="-1250"/>
  </r>
  <r>
    <x v="6"/>
    <m/>
    <x v="14"/>
    <n v="11"/>
    <x v="113"/>
    <x v="6"/>
    <n v="-1250"/>
  </r>
  <r>
    <x v="6"/>
    <m/>
    <x v="14"/>
    <n v="11"/>
    <x v="113"/>
    <x v="6"/>
    <n v="-1150"/>
  </r>
  <r>
    <x v="6"/>
    <m/>
    <x v="15"/>
    <n v="1"/>
    <x v="114"/>
    <x v="6"/>
    <n v="-1250"/>
  </r>
  <r>
    <x v="6"/>
    <m/>
    <x v="15"/>
    <n v="1"/>
    <x v="114"/>
    <x v="6"/>
    <n v="-450413.74"/>
  </r>
  <r>
    <x v="6"/>
    <m/>
    <x v="15"/>
    <n v="2"/>
    <x v="115"/>
    <x v="6"/>
    <n v="-1250"/>
  </r>
  <r>
    <x v="6"/>
    <m/>
    <x v="15"/>
    <n v="3"/>
    <x v="116"/>
    <x v="6"/>
    <n v="-1250"/>
  </r>
  <r>
    <x v="6"/>
    <m/>
    <x v="15"/>
    <n v="6"/>
    <x v="117"/>
    <x v="6"/>
    <n v="-960.84"/>
  </r>
  <r>
    <x v="6"/>
    <m/>
    <x v="15"/>
    <n v="6"/>
    <x v="117"/>
    <x v="6"/>
    <n v="-529.20000000000005"/>
  </r>
  <r>
    <x v="6"/>
    <m/>
    <x v="15"/>
    <n v="7"/>
    <x v="118"/>
    <x v="6"/>
    <n v="-4420"/>
  </r>
  <r>
    <x v="6"/>
    <m/>
    <x v="15"/>
    <n v="9"/>
    <x v="119"/>
    <x v="6"/>
    <n v="-5869.14"/>
  </r>
  <r>
    <x v="6"/>
    <m/>
    <x v="16"/>
    <n v="1"/>
    <x v="120"/>
    <x v="6"/>
    <n v="-1985.37"/>
  </r>
  <r>
    <x v="6"/>
    <m/>
    <x v="16"/>
    <n v="2"/>
    <x v="121"/>
    <x v="6"/>
    <n v="-474386.64"/>
  </r>
  <r>
    <x v="6"/>
    <m/>
    <x v="17"/>
    <n v="2"/>
    <x v="122"/>
    <x v="6"/>
    <n v="-1050000"/>
  </r>
  <r>
    <x v="6"/>
    <m/>
    <x v="17"/>
    <n v="2"/>
    <x v="122"/>
    <x v="6"/>
    <n v="-3572.33"/>
  </r>
  <r>
    <x v="6"/>
    <m/>
    <x v="17"/>
    <n v="3"/>
    <x v="123"/>
    <x v="6"/>
    <n v="-375"/>
  </r>
  <r>
    <x v="6"/>
    <m/>
    <x v="17"/>
    <n v="3"/>
    <x v="123"/>
    <x v="6"/>
    <n v="-3121.09"/>
  </r>
  <r>
    <x v="6"/>
    <m/>
    <x v="17"/>
    <n v="3"/>
    <x v="123"/>
    <x v="6"/>
    <n v="-698900.83"/>
  </r>
  <r>
    <x v="6"/>
    <m/>
    <x v="17"/>
    <n v="5"/>
    <x v="124"/>
    <x v="6"/>
    <n v="-400000"/>
  </r>
  <r>
    <x v="6"/>
    <m/>
    <x v="18"/>
    <n v="11"/>
    <x v="125"/>
    <x v="6"/>
    <n v="-166642.23999999999"/>
  </r>
  <r>
    <x v="6"/>
    <m/>
    <x v="19"/>
    <n v="12"/>
    <x v="126"/>
    <x v="6"/>
    <n v="-30776.18"/>
  </r>
  <r>
    <x v="6"/>
    <m/>
    <x v="20"/>
    <n v="4"/>
    <x v="127"/>
    <x v="6"/>
    <n v="-450000"/>
  </r>
  <r>
    <x v="6"/>
    <m/>
    <x v="8"/>
    <n v="5"/>
    <x v="33"/>
    <x v="6"/>
    <n v="-102414.9"/>
  </r>
  <r>
    <x v="6"/>
    <m/>
    <x v="8"/>
    <n v="10"/>
    <x v="59"/>
    <x v="6"/>
    <n v="-76792.94"/>
  </r>
  <r>
    <x v="6"/>
    <m/>
    <x v="5"/>
    <n v="9"/>
    <x v="85"/>
    <x v="6"/>
    <n v="379591.4"/>
  </r>
  <r>
    <x v="6"/>
    <m/>
    <x v="5"/>
    <n v="10"/>
    <x v="18"/>
    <x v="6"/>
    <n v="995"/>
  </r>
  <r>
    <x v="6"/>
    <m/>
    <x v="5"/>
    <n v="10"/>
    <x v="18"/>
    <x v="6"/>
    <n v="66942.149999999994"/>
  </r>
  <r>
    <x v="6"/>
    <m/>
    <x v="1"/>
    <n v="2"/>
    <x v="45"/>
    <x v="7"/>
    <n v="-34812.720000000001"/>
  </r>
  <r>
    <x v="6"/>
    <m/>
    <x v="1"/>
    <n v="10"/>
    <x v="48"/>
    <x v="7"/>
    <n v="-88.02"/>
  </r>
  <r>
    <x v="6"/>
    <m/>
    <x v="15"/>
    <n v="9"/>
    <x v="119"/>
    <x v="7"/>
    <n v="-1157401.1100000001"/>
  </r>
  <r>
    <x v="6"/>
    <m/>
    <x v="21"/>
    <n v="7"/>
    <x v="128"/>
    <x v="7"/>
    <n v="-2098.88"/>
  </r>
  <r>
    <x v="6"/>
    <m/>
    <x v="21"/>
    <n v="7"/>
    <x v="128"/>
    <x v="7"/>
    <n v="-687.26"/>
  </r>
  <r>
    <x v="6"/>
    <m/>
    <x v="21"/>
    <n v="7"/>
    <x v="128"/>
    <x v="7"/>
    <n v="-727.15"/>
  </r>
  <r>
    <x v="6"/>
    <m/>
    <x v="21"/>
    <n v="7"/>
    <x v="128"/>
    <x v="7"/>
    <n v="-261.26"/>
  </r>
  <r>
    <x v="6"/>
    <m/>
    <x v="21"/>
    <n v="7"/>
    <x v="128"/>
    <x v="7"/>
    <n v="-3237.66"/>
  </r>
  <r>
    <x v="6"/>
    <m/>
    <x v="21"/>
    <n v="7"/>
    <x v="128"/>
    <x v="7"/>
    <n v="-101.03"/>
  </r>
  <r>
    <x v="6"/>
    <m/>
    <x v="21"/>
    <n v="9"/>
    <x v="129"/>
    <x v="7"/>
    <n v="-80522.86"/>
  </r>
  <r>
    <x v="6"/>
    <m/>
    <x v="21"/>
    <n v="12"/>
    <x v="130"/>
    <x v="7"/>
    <n v="-79261.070000000007"/>
  </r>
  <r>
    <x v="6"/>
    <m/>
    <x v="22"/>
    <n v="1"/>
    <x v="131"/>
    <x v="7"/>
    <n v="-15016.02"/>
  </r>
  <r>
    <x v="6"/>
    <m/>
    <x v="22"/>
    <n v="2"/>
    <x v="132"/>
    <x v="7"/>
    <n v="-25343.87"/>
  </r>
  <r>
    <x v="6"/>
    <m/>
    <x v="22"/>
    <n v="3"/>
    <x v="133"/>
    <x v="7"/>
    <n v="-34993.26"/>
  </r>
  <r>
    <x v="6"/>
    <m/>
    <x v="22"/>
    <n v="3"/>
    <x v="133"/>
    <x v="7"/>
    <n v="-24710.16"/>
  </r>
  <r>
    <x v="6"/>
    <m/>
    <x v="22"/>
    <n v="4"/>
    <x v="134"/>
    <x v="7"/>
    <n v="-31662.71"/>
  </r>
  <r>
    <x v="6"/>
    <m/>
    <x v="22"/>
    <n v="6"/>
    <x v="135"/>
    <x v="7"/>
    <n v="-44461.45"/>
  </r>
  <r>
    <x v="6"/>
    <m/>
    <x v="22"/>
    <n v="8"/>
    <x v="136"/>
    <x v="7"/>
    <n v="-32661.31"/>
  </r>
  <r>
    <x v="6"/>
    <m/>
    <x v="22"/>
    <n v="8"/>
    <x v="136"/>
    <x v="7"/>
    <n v="-47600.75"/>
  </r>
  <r>
    <x v="6"/>
    <m/>
    <x v="22"/>
    <n v="8"/>
    <x v="136"/>
    <x v="7"/>
    <n v="-31540.7"/>
  </r>
  <r>
    <x v="6"/>
    <m/>
    <x v="22"/>
    <n v="11"/>
    <x v="137"/>
    <x v="7"/>
    <n v="-3675.36"/>
  </r>
  <r>
    <x v="6"/>
    <m/>
    <x v="12"/>
    <n v="1"/>
    <x v="138"/>
    <x v="7"/>
    <n v="-11548.09"/>
  </r>
  <r>
    <x v="6"/>
    <m/>
    <x v="12"/>
    <n v="1"/>
    <x v="138"/>
    <x v="7"/>
    <n v="-8202.36"/>
  </r>
  <r>
    <x v="6"/>
    <m/>
    <x v="12"/>
    <n v="1"/>
    <x v="138"/>
    <x v="7"/>
    <n v="-4049.37"/>
  </r>
  <r>
    <x v="6"/>
    <m/>
    <x v="12"/>
    <n v="2"/>
    <x v="139"/>
    <x v="7"/>
    <n v="-626.34"/>
  </r>
  <r>
    <x v="6"/>
    <m/>
    <x v="12"/>
    <n v="3"/>
    <x v="140"/>
    <x v="7"/>
    <n v="-1458.41"/>
  </r>
  <r>
    <x v="6"/>
    <m/>
    <x v="13"/>
    <n v="3"/>
    <x v="141"/>
    <x v="7"/>
    <n v="-40000"/>
  </r>
  <r>
    <x v="6"/>
    <m/>
    <x v="13"/>
    <n v="6"/>
    <x v="142"/>
    <x v="7"/>
    <n v="-600000"/>
  </r>
  <r>
    <x v="6"/>
    <m/>
    <x v="13"/>
    <n v="6"/>
    <x v="142"/>
    <x v="7"/>
    <n v="-234426"/>
  </r>
  <r>
    <x v="6"/>
    <m/>
    <x v="13"/>
    <n v="9"/>
    <x v="143"/>
    <x v="7"/>
    <n v="-2856512"/>
  </r>
  <r>
    <x v="6"/>
    <m/>
    <x v="13"/>
    <n v="9"/>
    <x v="143"/>
    <x v="7"/>
    <n v="-750000"/>
  </r>
  <r>
    <x v="6"/>
    <m/>
    <x v="13"/>
    <n v="10"/>
    <x v="144"/>
    <x v="7"/>
    <n v="-45000"/>
  </r>
  <r>
    <x v="6"/>
    <m/>
    <x v="13"/>
    <n v="11"/>
    <x v="145"/>
    <x v="7"/>
    <n v="-475000"/>
  </r>
  <r>
    <x v="6"/>
    <m/>
    <x v="13"/>
    <n v="11"/>
    <x v="145"/>
    <x v="7"/>
    <n v="-500000"/>
  </r>
  <r>
    <x v="6"/>
    <m/>
    <x v="13"/>
    <n v="11"/>
    <x v="145"/>
    <x v="7"/>
    <n v="-500000"/>
  </r>
  <r>
    <x v="6"/>
    <m/>
    <x v="13"/>
    <n v="11"/>
    <x v="145"/>
    <x v="7"/>
    <n v="-450000"/>
  </r>
  <r>
    <x v="6"/>
    <m/>
    <x v="13"/>
    <n v="12"/>
    <x v="146"/>
    <x v="7"/>
    <n v="-449588.9"/>
  </r>
  <r>
    <x v="6"/>
    <m/>
    <x v="13"/>
    <n v="12"/>
    <x v="146"/>
    <x v="7"/>
    <n v="-450000"/>
  </r>
  <r>
    <x v="6"/>
    <m/>
    <x v="14"/>
    <n v="1"/>
    <x v="147"/>
    <x v="7"/>
    <n v="-180390.61"/>
  </r>
  <r>
    <x v="6"/>
    <m/>
    <x v="14"/>
    <n v="1"/>
    <x v="147"/>
    <x v="7"/>
    <n v="-100274.69"/>
  </r>
  <r>
    <x v="6"/>
    <m/>
    <x v="14"/>
    <n v="1"/>
    <x v="147"/>
    <x v="7"/>
    <n v="-100274.68"/>
  </r>
  <r>
    <x v="6"/>
    <m/>
    <x v="14"/>
    <n v="1"/>
    <x v="147"/>
    <x v="7"/>
    <n v="-100274.68"/>
  </r>
  <r>
    <x v="6"/>
    <m/>
    <x v="14"/>
    <n v="1"/>
    <x v="147"/>
    <x v="7"/>
    <n v="-100274.68"/>
  </r>
  <r>
    <x v="6"/>
    <m/>
    <x v="14"/>
    <n v="1"/>
    <x v="147"/>
    <x v="7"/>
    <n v="-9500"/>
  </r>
  <r>
    <x v="6"/>
    <m/>
    <x v="14"/>
    <n v="10"/>
    <x v="112"/>
    <x v="7"/>
    <n v="-750000"/>
  </r>
  <r>
    <x v="6"/>
    <m/>
    <x v="15"/>
    <n v="9"/>
    <x v="119"/>
    <x v="7"/>
    <n v="-13720000"/>
  </r>
  <r>
    <x v="6"/>
    <m/>
    <x v="15"/>
    <n v="9"/>
    <x v="119"/>
    <x v="7"/>
    <n v="-13459915.99"/>
  </r>
  <r>
    <x v="6"/>
    <m/>
    <x v="15"/>
    <n v="9"/>
    <x v="119"/>
    <x v="7"/>
    <n v="-500000"/>
  </r>
  <r>
    <x v="6"/>
    <m/>
    <x v="15"/>
    <n v="9"/>
    <x v="119"/>
    <x v="7"/>
    <n v="-130000"/>
  </r>
  <r>
    <x v="6"/>
    <m/>
    <x v="15"/>
    <n v="9"/>
    <x v="119"/>
    <x v="7"/>
    <n v="-32255.200000000001"/>
  </r>
  <r>
    <x v="6"/>
    <m/>
    <x v="15"/>
    <n v="9"/>
    <x v="119"/>
    <x v="7"/>
    <n v="-428.6"/>
  </r>
  <r>
    <x v="6"/>
    <m/>
    <x v="17"/>
    <n v="1"/>
    <x v="148"/>
    <x v="7"/>
    <n v="-20000"/>
  </r>
  <r>
    <x v="6"/>
    <m/>
    <x v="17"/>
    <n v="1"/>
    <x v="148"/>
    <x v="7"/>
    <n v="-10000"/>
  </r>
  <r>
    <x v="6"/>
    <m/>
    <x v="17"/>
    <n v="1"/>
    <x v="148"/>
    <x v="7"/>
    <n v="-1050000"/>
  </r>
  <r>
    <x v="6"/>
    <m/>
    <x v="17"/>
    <n v="3"/>
    <x v="123"/>
    <x v="7"/>
    <n v="-105000"/>
  </r>
  <r>
    <x v="6"/>
    <m/>
    <x v="17"/>
    <n v="2"/>
    <x v="122"/>
    <x v="7"/>
    <n v="-118000"/>
  </r>
  <r>
    <x v="6"/>
    <m/>
    <x v="17"/>
    <n v="2"/>
    <x v="122"/>
    <x v="7"/>
    <n v="-357000"/>
  </r>
  <r>
    <x v="6"/>
    <m/>
    <x v="17"/>
    <n v="4"/>
    <x v="149"/>
    <x v="7"/>
    <n v="-123543.75"/>
  </r>
  <r>
    <x v="6"/>
    <m/>
    <x v="17"/>
    <n v="4"/>
    <x v="149"/>
    <x v="7"/>
    <n v="191268.75"/>
  </r>
  <r>
    <x v="6"/>
    <m/>
    <x v="17"/>
    <n v="4"/>
    <x v="149"/>
    <x v="7"/>
    <n v="-191268.75"/>
  </r>
  <r>
    <x v="6"/>
    <m/>
    <x v="17"/>
    <n v="4"/>
    <x v="149"/>
    <x v="7"/>
    <n v="-191268.75"/>
  </r>
  <r>
    <x v="6"/>
    <m/>
    <x v="17"/>
    <n v="4"/>
    <x v="149"/>
    <x v="7"/>
    <n v="191268.75"/>
  </r>
  <r>
    <x v="6"/>
    <m/>
    <x v="17"/>
    <n v="4"/>
    <x v="149"/>
    <x v="7"/>
    <n v="-191268.75"/>
  </r>
  <r>
    <x v="6"/>
    <m/>
    <x v="17"/>
    <n v="4"/>
    <x v="149"/>
    <x v="7"/>
    <n v="-191268.75"/>
  </r>
  <r>
    <x v="6"/>
    <m/>
    <x v="17"/>
    <n v="4"/>
    <x v="149"/>
    <x v="7"/>
    <n v="-123543.75"/>
  </r>
  <r>
    <x v="6"/>
    <m/>
    <x v="17"/>
    <n v="4"/>
    <x v="149"/>
    <x v="7"/>
    <n v="-165393.75"/>
  </r>
  <r>
    <x v="6"/>
    <m/>
    <x v="17"/>
    <n v="4"/>
    <x v="149"/>
    <x v="7"/>
    <n v="-227943.75"/>
  </r>
  <r>
    <x v="6"/>
    <m/>
    <x v="17"/>
    <n v="4"/>
    <x v="149"/>
    <x v="7"/>
    <n v="-165393.75"/>
  </r>
  <r>
    <x v="6"/>
    <m/>
    <x v="17"/>
    <n v="4"/>
    <x v="149"/>
    <x v="7"/>
    <n v="-165393.75"/>
  </r>
  <r>
    <x v="6"/>
    <m/>
    <x v="17"/>
    <n v="4"/>
    <x v="149"/>
    <x v="7"/>
    <n v="-227943.75"/>
  </r>
  <r>
    <x v="6"/>
    <m/>
    <x v="17"/>
    <n v="4"/>
    <x v="149"/>
    <x v="7"/>
    <n v="-227943.75"/>
  </r>
  <r>
    <x v="6"/>
    <m/>
    <x v="17"/>
    <n v="4"/>
    <x v="149"/>
    <x v="7"/>
    <n v="-227943.75"/>
  </r>
  <r>
    <x v="6"/>
    <m/>
    <x v="17"/>
    <n v="4"/>
    <x v="149"/>
    <x v="7"/>
    <n v="-212418.75"/>
  </r>
  <r>
    <x v="6"/>
    <m/>
    <x v="17"/>
    <n v="6"/>
    <x v="150"/>
    <x v="7"/>
    <n v="-212418.75"/>
  </r>
  <r>
    <x v="6"/>
    <m/>
    <x v="17"/>
    <n v="6"/>
    <x v="150"/>
    <x v="7"/>
    <n v="-191268.75"/>
  </r>
  <r>
    <x v="6"/>
    <m/>
    <x v="17"/>
    <n v="6"/>
    <x v="150"/>
    <x v="7"/>
    <n v="-191268.75"/>
  </r>
  <r>
    <x v="6"/>
    <m/>
    <x v="17"/>
    <n v="6"/>
    <x v="150"/>
    <x v="7"/>
    <n v="-227943.75"/>
  </r>
  <r>
    <x v="6"/>
    <m/>
    <x v="17"/>
    <n v="6"/>
    <x v="150"/>
    <x v="7"/>
    <n v="-227943.75"/>
  </r>
  <r>
    <x v="6"/>
    <m/>
    <x v="17"/>
    <n v="6"/>
    <x v="150"/>
    <x v="7"/>
    <n v="-227943.75"/>
  </r>
  <r>
    <x v="6"/>
    <m/>
    <x v="17"/>
    <n v="6"/>
    <x v="150"/>
    <x v="7"/>
    <n v="-227943.75"/>
  </r>
  <r>
    <x v="6"/>
    <m/>
    <x v="17"/>
    <n v="6"/>
    <x v="150"/>
    <x v="7"/>
    <n v="-165393.75"/>
  </r>
  <r>
    <x v="6"/>
    <m/>
    <x v="17"/>
    <n v="6"/>
    <x v="150"/>
    <x v="7"/>
    <n v="-165393.75"/>
  </r>
  <r>
    <x v="6"/>
    <m/>
    <x v="17"/>
    <n v="6"/>
    <x v="150"/>
    <x v="7"/>
    <n v="-165393.75"/>
  </r>
  <r>
    <x v="6"/>
    <m/>
    <x v="17"/>
    <n v="6"/>
    <x v="150"/>
    <x v="7"/>
    <n v="-123543.75"/>
  </r>
  <r>
    <x v="6"/>
    <m/>
    <x v="17"/>
    <n v="6"/>
    <x v="150"/>
    <x v="7"/>
    <n v="-123543.75"/>
  </r>
  <r>
    <x v="6"/>
    <m/>
    <x v="17"/>
    <n v="9"/>
    <x v="151"/>
    <x v="7"/>
    <n v="-165393.75"/>
  </r>
  <r>
    <x v="6"/>
    <m/>
    <x v="17"/>
    <n v="9"/>
    <x v="151"/>
    <x v="7"/>
    <n v="165393.75"/>
  </r>
  <r>
    <x v="6"/>
    <m/>
    <x v="17"/>
    <n v="9"/>
    <x v="151"/>
    <x v="7"/>
    <n v="-227943.75"/>
  </r>
  <r>
    <x v="6"/>
    <m/>
    <x v="17"/>
    <n v="9"/>
    <x v="151"/>
    <x v="7"/>
    <n v="-227943.75"/>
  </r>
  <r>
    <x v="6"/>
    <m/>
    <x v="17"/>
    <n v="9"/>
    <x v="151"/>
    <x v="7"/>
    <n v="-191268.75"/>
  </r>
  <r>
    <x v="6"/>
    <m/>
    <x v="17"/>
    <n v="9"/>
    <x v="151"/>
    <x v="7"/>
    <n v="-165393.75"/>
  </r>
  <r>
    <x v="6"/>
    <m/>
    <x v="17"/>
    <n v="9"/>
    <x v="151"/>
    <x v="7"/>
    <n v="-123543.75"/>
  </r>
  <r>
    <x v="6"/>
    <m/>
    <x v="17"/>
    <n v="9"/>
    <x v="151"/>
    <x v="7"/>
    <n v="-123543.75"/>
  </r>
  <r>
    <x v="6"/>
    <m/>
    <x v="17"/>
    <n v="9"/>
    <x v="151"/>
    <x v="7"/>
    <n v="-165393.75"/>
  </r>
  <r>
    <x v="6"/>
    <m/>
    <x v="17"/>
    <n v="9"/>
    <x v="151"/>
    <x v="7"/>
    <n v="-165393.75"/>
  </r>
  <r>
    <x v="6"/>
    <m/>
    <x v="17"/>
    <n v="9"/>
    <x v="151"/>
    <x v="7"/>
    <n v="-227943.75"/>
  </r>
  <r>
    <x v="6"/>
    <m/>
    <x v="17"/>
    <n v="9"/>
    <x v="151"/>
    <x v="7"/>
    <n v="-227943.75"/>
  </r>
  <r>
    <x v="6"/>
    <m/>
    <x v="17"/>
    <n v="9"/>
    <x v="151"/>
    <x v="7"/>
    <n v="-191268.75"/>
  </r>
  <r>
    <x v="6"/>
    <m/>
    <x v="17"/>
    <n v="9"/>
    <x v="151"/>
    <x v="7"/>
    <n v="-212418.75"/>
  </r>
  <r>
    <x v="6"/>
    <m/>
    <x v="17"/>
    <n v="12"/>
    <x v="152"/>
    <x v="7"/>
    <n v="-212418.75"/>
  </r>
  <r>
    <x v="6"/>
    <m/>
    <x v="17"/>
    <n v="12"/>
    <x v="152"/>
    <x v="7"/>
    <n v="-191268.75"/>
  </r>
  <r>
    <x v="6"/>
    <m/>
    <x v="17"/>
    <n v="12"/>
    <x v="152"/>
    <x v="7"/>
    <n v="-191268.75"/>
  </r>
  <r>
    <x v="6"/>
    <m/>
    <x v="17"/>
    <n v="12"/>
    <x v="152"/>
    <x v="7"/>
    <n v="-227943.75"/>
  </r>
  <r>
    <x v="6"/>
    <m/>
    <x v="17"/>
    <n v="12"/>
    <x v="152"/>
    <x v="7"/>
    <n v="-227943.75"/>
  </r>
  <r>
    <x v="6"/>
    <m/>
    <x v="17"/>
    <n v="12"/>
    <x v="152"/>
    <x v="7"/>
    <n v="-227943.75"/>
  </r>
  <r>
    <x v="6"/>
    <m/>
    <x v="17"/>
    <n v="12"/>
    <x v="152"/>
    <x v="7"/>
    <n v="-165393.75"/>
  </r>
  <r>
    <x v="6"/>
    <m/>
    <x v="17"/>
    <n v="12"/>
    <x v="152"/>
    <x v="7"/>
    <n v="-165393.75"/>
  </r>
  <r>
    <x v="6"/>
    <m/>
    <x v="17"/>
    <n v="12"/>
    <x v="152"/>
    <x v="7"/>
    <n v="-165393.75"/>
  </r>
  <r>
    <x v="6"/>
    <m/>
    <x v="17"/>
    <n v="12"/>
    <x v="152"/>
    <x v="7"/>
    <n v="-123543.75"/>
  </r>
  <r>
    <x v="6"/>
    <m/>
    <x v="17"/>
    <n v="12"/>
    <x v="152"/>
    <x v="7"/>
    <n v="-123543.75"/>
  </r>
  <r>
    <x v="6"/>
    <m/>
    <x v="18"/>
    <n v="1"/>
    <x v="153"/>
    <x v="7"/>
    <n v="-227943.75"/>
  </r>
  <r>
    <x v="6"/>
    <m/>
    <x v="18"/>
    <n v="3"/>
    <x v="154"/>
    <x v="7"/>
    <n v="-3320000"/>
  </r>
  <r>
    <x v="6"/>
    <m/>
    <x v="18"/>
    <n v="7"/>
    <x v="155"/>
    <x v="7"/>
    <n v="-82500"/>
  </r>
  <r>
    <x v="6"/>
    <m/>
    <x v="18"/>
    <n v="10"/>
    <x v="156"/>
    <x v="7"/>
    <n v="-45000"/>
  </r>
  <r>
    <x v="6"/>
    <m/>
    <x v="18"/>
    <n v="11"/>
    <x v="125"/>
    <x v="7"/>
    <n v="-75000"/>
  </r>
  <r>
    <x v="6"/>
    <m/>
    <x v="19"/>
    <n v="8"/>
    <x v="157"/>
    <x v="7"/>
    <n v="-174999.99"/>
  </r>
  <r>
    <x v="6"/>
    <m/>
    <x v="23"/>
    <n v="11"/>
    <x v="158"/>
    <x v="7"/>
    <n v="-41801.879999999997"/>
  </r>
  <r>
    <x v="6"/>
    <m/>
    <x v="23"/>
    <n v="11"/>
    <x v="158"/>
    <x v="7"/>
    <n v="-55735.83"/>
  </r>
  <r>
    <x v="6"/>
    <m/>
    <x v="23"/>
    <n v="12"/>
    <x v="159"/>
    <x v="7"/>
    <n v="-92045.71"/>
  </r>
  <r>
    <x v="6"/>
    <m/>
    <x v="20"/>
    <n v="5"/>
    <x v="160"/>
    <x v="7"/>
    <n v="-44637.799999999996"/>
  </r>
  <r>
    <x v="6"/>
    <m/>
    <x v="20"/>
    <n v="5"/>
    <x v="160"/>
    <x v="7"/>
    <n v="-10845"/>
  </r>
  <r>
    <x v="6"/>
    <m/>
    <x v="20"/>
    <n v="7"/>
    <x v="161"/>
    <x v="7"/>
    <n v="-31621.89"/>
  </r>
  <r>
    <x v="6"/>
    <m/>
    <x v="20"/>
    <n v="8"/>
    <x v="162"/>
    <x v="7"/>
    <n v="-77009.37"/>
  </r>
  <r>
    <x v="6"/>
    <m/>
    <x v="20"/>
    <n v="8"/>
    <x v="162"/>
    <x v="7"/>
    <n v="-65530.1"/>
  </r>
  <r>
    <x v="6"/>
    <m/>
    <x v="20"/>
    <n v="8"/>
    <x v="162"/>
    <x v="7"/>
    <n v="-49147.57"/>
  </r>
  <r>
    <x v="6"/>
    <m/>
    <x v="20"/>
    <n v="10"/>
    <x v="163"/>
    <x v="7"/>
    <n v="-119685.59"/>
  </r>
  <r>
    <x v="6"/>
    <m/>
    <x v="20"/>
    <n v="12"/>
    <x v="164"/>
    <x v="7"/>
    <n v="-211952.31"/>
  </r>
  <r>
    <x v="6"/>
    <m/>
    <x v="8"/>
    <n v="2"/>
    <x v="165"/>
    <x v="7"/>
    <n v="-235066.23"/>
  </r>
  <r>
    <x v="6"/>
    <m/>
    <x v="8"/>
    <n v="6"/>
    <x v="83"/>
    <x v="7"/>
    <n v="-54664.3"/>
  </r>
  <r>
    <x v="6"/>
    <m/>
    <x v="2"/>
    <n v="7"/>
    <x v="79"/>
    <x v="7"/>
    <n v="-14333.86"/>
  </r>
  <r>
    <x v="6"/>
    <m/>
    <x v="2"/>
    <n v="7"/>
    <x v="79"/>
    <x v="7"/>
    <n v="-1900000"/>
  </r>
  <r>
    <x v="6"/>
    <m/>
    <x v="2"/>
    <n v="7"/>
    <x v="79"/>
    <x v="7"/>
    <n v="-142661.54999999999"/>
  </r>
  <r>
    <x v="6"/>
    <m/>
    <x v="2"/>
    <n v="9"/>
    <x v="69"/>
    <x v="7"/>
    <n v="-360.46"/>
  </r>
  <r>
    <x v="6"/>
    <m/>
    <x v="2"/>
    <n v="10"/>
    <x v="29"/>
    <x v="7"/>
    <n v="-300000"/>
  </r>
  <r>
    <x v="6"/>
    <m/>
    <x v="2"/>
    <n v="11"/>
    <x v="51"/>
    <x v="7"/>
    <n v="-675000"/>
  </r>
  <r>
    <x v="6"/>
    <m/>
    <x v="2"/>
    <n v="12"/>
    <x v="4"/>
    <x v="7"/>
    <n v="-5500659.1699999999"/>
  </r>
  <r>
    <x v="6"/>
    <m/>
    <x v="2"/>
    <n v="12"/>
    <x v="4"/>
    <x v="7"/>
    <n v="-55903.13"/>
  </r>
  <r>
    <x v="6"/>
    <m/>
    <x v="1"/>
    <n v="4"/>
    <x v="67"/>
    <x v="7"/>
    <n v="-9864.99"/>
  </r>
  <r>
    <x v="6"/>
    <m/>
    <x v="1"/>
    <n v="5"/>
    <x v="3"/>
    <x v="7"/>
    <n v="-40000"/>
  </r>
  <r>
    <x v="6"/>
    <m/>
    <x v="1"/>
    <n v="6"/>
    <x v="64"/>
    <x v="7"/>
    <n v="-300000"/>
  </r>
  <r>
    <x v="6"/>
    <m/>
    <x v="1"/>
    <n v="10"/>
    <x v="48"/>
    <x v="7"/>
    <n v="-3551.67"/>
  </r>
  <r>
    <x v="6"/>
    <m/>
    <x v="1"/>
    <n v="11"/>
    <x v="63"/>
    <x v="7"/>
    <n v="-755.61"/>
  </r>
  <r>
    <x v="6"/>
    <m/>
    <x v="1"/>
    <n v="12"/>
    <x v="6"/>
    <x v="7"/>
    <n v="-1453.39"/>
  </r>
  <r>
    <x v="6"/>
    <m/>
    <x v="4"/>
    <n v="6"/>
    <x v="82"/>
    <x v="7"/>
    <n v="-300000"/>
  </r>
  <r>
    <x v="6"/>
    <m/>
    <x v="4"/>
    <n v="7"/>
    <x v="65"/>
    <x v="7"/>
    <n v="-77.48"/>
  </r>
  <r>
    <x v="6"/>
    <m/>
    <x v="0"/>
    <n v="2"/>
    <x v="43"/>
    <x v="7"/>
    <n v="-4.76"/>
  </r>
  <r>
    <x v="6"/>
    <m/>
    <x v="0"/>
    <n v="7"/>
    <x v="60"/>
    <x v="7"/>
    <n v="-300000"/>
  </r>
  <r>
    <x v="6"/>
    <m/>
    <x v="0"/>
    <n v="7"/>
    <x v="60"/>
    <x v="7"/>
    <n v="-95425.63"/>
  </r>
  <r>
    <x v="6"/>
    <m/>
    <x v="5"/>
    <n v="3"/>
    <x v="14"/>
    <x v="7"/>
    <n v="-97578.15"/>
  </r>
  <r>
    <x v="6"/>
    <m/>
    <x v="5"/>
    <n v="6"/>
    <x v="50"/>
    <x v="7"/>
    <n v="-300000"/>
  </r>
  <r>
    <x v="6"/>
    <m/>
    <x v="5"/>
    <n v="8"/>
    <x v="19"/>
    <x v="7"/>
    <n v="-105.45"/>
  </r>
  <r>
    <x v="6"/>
    <m/>
    <x v="5"/>
    <n v="8"/>
    <x v="19"/>
    <x v="7"/>
    <n v="-1122.93"/>
  </r>
  <r>
    <x v="6"/>
    <m/>
    <x v="5"/>
    <n v="8"/>
    <x v="19"/>
    <x v="7"/>
    <n v="-872.04"/>
  </r>
  <r>
    <x v="6"/>
    <m/>
    <x v="5"/>
    <n v="10"/>
    <x v="18"/>
    <x v="7"/>
    <n v="3090220.42"/>
  </r>
  <r>
    <x v="6"/>
    <m/>
    <x v="5"/>
    <n v="11"/>
    <x v="37"/>
    <x v="7"/>
    <n v="-4055.67"/>
  </r>
  <r>
    <x v="6"/>
    <m/>
    <x v="7"/>
    <n v="10"/>
    <x v="55"/>
    <x v="7"/>
    <n v="-762.37"/>
  </r>
  <r>
    <x v="6"/>
    <m/>
    <x v="7"/>
    <n v="11"/>
    <x v="27"/>
    <x v="7"/>
    <n v="-6090.81"/>
  </r>
  <r>
    <x v="6"/>
    <m/>
    <x v="6"/>
    <n v="6"/>
    <x v="68"/>
    <x v="7"/>
    <n v="-247.43"/>
  </r>
  <r>
    <x v="6"/>
    <m/>
    <x v="6"/>
    <n v="8"/>
    <x v="15"/>
    <x v="7"/>
    <n v="-811.86"/>
  </r>
  <r>
    <x v="6"/>
    <m/>
    <x v="6"/>
    <n v="8"/>
    <x v="15"/>
    <x v="7"/>
    <n v="-48924.02"/>
  </r>
  <r>
    <x v="6"/>
    <m/>
    <x v="6"/>
    <n v="8"/>
    <x v="15"/>
    <x v="7"/>
    <n v="13.57"/>
  </r>
  <r>
    <x v="6"/>
    <m/>
    <x v="6"/>
    <n v="8"/>
    <x v="15"/>
    <x v="7"/>
    <n v="50"/>
  </r>
  <r>
    <x v="6"/>
    <m/>
    <x v="6"/>
    <n v="8"/>
    <x v="15"/>
    <x v="7"/>
    <n v="50"/>
  </r>
  <r>
    <x v="6"/>
    <m/>
    <x v="6"/>
    <n v="12"/>
    <x v="166"/>
    <x v="7"/>
    <n v="-4066.84"/>
  </r>
  <r>
    <x v="6"/>
    <m/>
    <x v="24"/>
    <n v="3"/>
    <x v="167"/>
    <x v="7"/>
    <n v="-18221.43"/>
  </r>
  <r>
    <x v="6"/>
    <m/>
    <x v="24"/>
    <n v="3"/>
    <x v="167"/>
    <x v="7"/>
    <n v="-13942.59"/>
  </r>
  <r>
    <x v="6"/>
    <m/>
    <x v="24"/>
    <n v="8"/>
    <x v="168"/>
    <x v="7"/>
    <n v="-1533.45"/>
  </r>
  <r>
    <x v="6"/>
    <m/>
    <x v="24"/>
    <n v="10"/>
    <x v="169"/>
    <x v="7"/>
    <n v="-183.15"/>
  </r>
  <r>
    <x v="6"/>
    <m/>
    <x v="24"/>
    <n v="10"/>
    <x v="169"/>
    <x v="7"/>
    <n v="-2566.34"/>
  </r>
  <r>
    <x v="6"/>
    <m/>
    <x v="24"/>
    <n v="11"/>
    <x v="170"/>
    <x v="7"/>
    <n v="-2466"/>
  </r>
  <r>
    <x v="6"/>
    <m/>
    <x v="24"/>
    <n v="12"/>
    <x v="171"/>
    <x v="7"/>
    <n v="-581.25"/>
  </r>
  <r>
    <x v="6"/>
    <m/>
    <x v="24"/>
    <n v="12"/>
    <x v="171"/>
    <x v="7"/>
    <n v="-282.13"/>
  </r>
  <r>
    <x v="6"/>
    <m/>
    <x v="24"/>
    <n v="12"/>
    <x v="171"/>
    <x v="7"/>
    <n v="-200.16"/>
  </r>
  <r>
    <x v="6"/>
    <m/>
    <x v="24"/>
    <n v="12"/>
    <x v="171"/>
    <x v="7"/>
    <n v="-984.37"/>
  </r>
  <r>
    <x v="6"/>
    <m/>
    <x v="24"/>
    <n v="12"/>
    <x v="171"/>
    <x v="7"/>
    <n v="-1283.4100000000001"/>
  </r>
  <r>
    <x v="6"/>
    <m/>
    <x v="24"/>
    <n v="12"/>
    <x v="171"/>
    <x v="7"/>
    <n v="-428.91"/>
  </r>
  <r>
    <x v="6"/>
    <m/>
    <x v="24"/>
    <n v="12"/>
    <x v="171"/>
    <x v="7"/>
    <n v="-267.66000000000003"/>
  </r>
  <r>
    <x v="6"/>
    <m/>
    <x v="24"/>
    <n v="12"/>
    <x v="171"/>
    <x v="7"/>
    <n v="-2035.06"/>
  </r>
  <r>
    <x v="6"/>
    <m/>
    <x v="24"/>
    <n v="12"/>
    <x v="171"/>
    <x v="7"/>
    <n v="-11526.66"/>
  </r>
  <r>
    <x v="6"/>
    <m/>
    <x v="24"/>
    <n v="12"/>
    <x v="171"/>
    <x v="7"/>
    <n v="-180.89"/>
  </r>
  <r>
    <x v="6"/>
    <m/>
    <x v="25"/>
    <n v="9"/>
    <x v="172"/>
    <x v="7"/>
    <n v="-194.3"/>
  </r>
  <r>
    <x v="6"/>
    <m/>
    <x v="25"/>
    <n v="12"/>
    <x v="173"/>
    <x v="7"/>
    <n v="-3049.5"/>
  </r>
  <r>
    <x v="6"/>
    <m/>
    <x v="11"/>
    <n v="3"/>
    <x v="174"/>
    <x v="7"/>
    <n v="3168197.59"/>
  </r>
  <r>
    <x v="6"/>
    <m/>
    <x v="11"/>
    <n v="6"/>
    <x v="94"/>
    <x v="7"/>
    <n v="-17468.02"/>
  </r>
  <r>
    <x v="6"/>
    <m/>
    <x v="11"/>
    <n v="7"/>
    <x v="175"/>
    <x v="7"/>
    <n v="-9090.08"/>
  </r>
  <r>
    <x v="6"/>
    <m/>
    <x v="11"/>
    <n v="9"/>
    <x v="95"/>
    <x v="7"/>
    <n v="-1923.33"/>
  </r>
  <r>
    <x v="6"/>
    <m/>
    <x v="11"/>
    <n v="12"/>
    <x v="104"/>
    <x v="7"/>
    <n v="-12328.92"/>
  </r>
  <r>
    <x v="6"/>
    <m/>
    <x v="10"/>
    <n v="4"/>
    <x v="105"/>
    <x v="7"/>
    <n v="-7671.79"/>
  </r>
  <r>
    <x v="6"/>
    <m/>
    <x v="8"/>
    <n v="3"/>
    <x v="176"/>
    <x v="7"/>
    <n v="1035079.28"/>
  </r>
  <r>
    <x v="6"/>
    <m/>
    <x v="1"/>
    <n v="2"/>
    <x v="45"/>
    <x v="7"/>
    <n v="-1413413.82"/>
  </r>
  <r>
    <x v="6"/>
    <m/>
    <x v="1"/>
    <n v="2"/>
    <x v="45"/>
    <x v="7"/>
    <n v="-1075000"/>
  </r>
  <r>
    <x v="6"/>
    <m/>
    <x v="1"/>
    <n v="2"/>
    <x v="45"/>
    <x v="7"/>
    <n v="2001000"/>
  </r>
  <r>
    <x v="6"/>
    <m/>
    <x v="1"/>
    <n v="2"/>
    <x v="45"/>
    <x v="7"/>
    <n v="1578098.24"/>
  </r>
  <r>
    <x v="6"/>
    <m/>
    <x v="24"/>
    <n v="12"/>
    <x v="171"/>
    <x v="7"/>
    <n v="11206298.199999999"/>
  </r>
  <r>
    <x v="7"/>
    <n v="18601102"/>
    <x v="18"/>
    <n v="9"/>
    <x v="177"/>
    <x v="8"/>
    <n v="232.51"/>
  </r>
  <r>
    <x v="7"/>
    <n v="18601102"/>
    <x v="18"/>
    <n v="9"/>
    <x v="177"/>
    <x v="8"/>
    <n v="426.3"/>
  </r>
  <r>
    <x v="7"/>
    <n v="18601102"/>
    <x v="18"/>
    <n v="11"/>
    <x v="125"/>
    <x v="8"/>
    <n v="2023.83"/>
  </r>
  <r>
    <x v="7"/>
    <n v="18601102"/>
    <x v="18"/>
    <n v="9"/>
    <x v="177"/>
    <x v="8"/>
    <n v="2092.85"/>
  </r>
  <r>
    <x v="7"/>
    <n v="18601102"/>
    <x v="18"/>
    <n v="11"/>
    <x v="125"/>
    <x v="8"/>
    <n v="7529.56"/>
  </r>
  <r>
    <x v="7"/>
    <n v="18601102"/>
    <x v="8"/>
    <n v="10"/>
    <x v="59"/>
    <x v="1"/>
    <n v="-0.01"/>
  </r>
  <r>
    <x v="7"/>
    <n v="18601102"/>
    <x v="6"/>
    <n v="4"/>
    <x v="87"/>
    <x v="1"/>
    <n v="0.02"/>
  </r>
  <r>
    <x v="7"/>
    <n v="18601102"/>
    <x v="7"/>
    <n v="3"/>
    <x v="10"/>
    <x v="1"/>
    <n v="-8.83"/>
  </r>
  <r>
    <x v="7"/>
    <n v="18601102"/>
    <x v="5"/>
    <n v="6"/>
    <x v="50"/>
    <x v="1"/>
    <n v="-9"/>
  </r>
  <r>
    <x v="7"/>
    <n v="18601102"/>
    <x v="3"/>
    <n v="10"/>
    <x v="178"/>
    <x v="1"/>
    <n v="17.7"/>
  </r>
  <r>
    <x v="7"/>
    <n v="18601102"/>
    <x v="26"/>
    <n v="3"/>
    <x v="179"/>
    <x v="1"/>
    <n v="45.79"/>
  </r>
  <r>
    <x v="7"/>
    <n v="18601102"/>
    <x v="0"/>
    <n v="2"/>
    <x v="43"/>
    <x v="1"/>
    <n v="-46.8"/>
  </r>
  <r>
    <x v="7"/>
    <n v="18601102"/>
    <x v="4"/>
    <n v="12"/>
    <x v="7"/>
    <x v="1"/>
    <n v="-87.33"/>
  </r>
  <r>
    <x v="7"/>
    <n v="18601102"/>
    <x v="1"/>
    <n v="7"/>
    <x v="24"/>
    <x v="1"/>
    <n v="145"/>
  </r>
  <r>
    <x v="7"/>
    <n v="18601102"/>
    <x v="5"/>
    <n v="8"/>
    <x v="19"/>
    <x v="1"/>
    <n v="145"/>
  </r>
  <r>
    <x v="7"/>
    <n v="18601102"/>
    <x v="4"/>
    <n v="12"/>
    <x v="7"/>
    <x v="1"/>
    <n v="166.98"/>
  </r>
  <r>
    <x v="7"/>
    <n v="18601102"/>
    <x v="1"/>
    <n v="7"/>
    <x v="24"/>
    <x v="1"/>
    <n v="169.65"/>
  </r>
  <r>
    <x v="7"/>
    <n v="18601102"/>
    <x v="3"/>
    <n v="12"/>
    <x v="26"/>
    <x v="1"/>
    <n v="180.5"/>
  </r>
  <r>
    <x v="7"/>
    <n v="18601102"/>
    <x v="25"/>
    <n v="3"/>
    <x v="180"/>
    <x v="1"/>
    <n v="245"/>
  </r>
  <r>
    <x v="7"/>
    <n v="18601102"/>
    <x v="24"/>
    <n v="10"/>
    <x v="169"/>
    <x v="1"/>
    <n v="250"/>
  </r>
  <r>
    <x v="7"/>
    <n v="18601102"/>
    <x v="10"/>
    <n v="3"/>
    <x v="102"/>
    <x v="1"/>
    <n v="265"/>
  </r>
  <r>
    <x v="7"/>
    <n v="18601102"/>
    <x v="25"/>
    <n v="5"/>
    <x v="181"/>
    <x v="1"/>
    <n v="285"/>
  </r>
  <r>
    <x v="7"/>
    <n v="18601102"/>
    <x v="25"/>
    <n v="5"/>
    <x v="181"/>
    <x v="1"/>
    <n v="300"/>
  </r>
  <r>
    <x v="7"/>
    <n v="18601102"/>
    <x v="1"/>
    <n v="8"/>
    <x v="80"/>
    <x v="1"/>
    <n v="314.64999999999998"/>
  </r>
  <r>
    <x v="7"/>
    <n v="18601102"/>
    <x v="1"/>
    <n v="8"/>
    <x v="80"/>
    <x v="1"/>
    <n v="346.75"/>
  </r>
  <r>
    <x v="7"/>
    <n v="18601102"/>
    <x v="8"/>
    <n v="10"/>
    <x v="59"/>
    <x v="1"/>
    <n v="348.16"/>
  </r>
  <r>
    <x v="7"/>
    <n v="18601102"/>
    <x v="0"/>
    <n v="1"/>
    <x v="182"/>
    <x v="1"/>
    <n v="360"/>
  </r>
  <r>
    <x v="7"/>
    <n v="18601102"/>
    <x v="5"/>
    <n v="5"/>
    <x v="36"/>
    <x v="1"/>
    <n v="360"/>
  </r>
  <r>
    <x v="7"/>
    <n v="18601102"/>
    <x v="2"/>
    <n v="9"/>
    <x v="69"/>
    <x v="1"/>
    <n v="361"/>
  </r>
  <r>
    <x v="7"/>
    <n v="18601102"/>
    <x v="2"/>
    <n v="12"/>
    <x v="4"/>
    <x v="1"/>
    <n v="361"/>
  </r>
  <r>
    <x v="7"/>
    <n v="18601102"/>
    <x v="0"/>
    <n v="11"/>
    <x v="0"/>
    <x v="1"/>
    <n v="363.91"/>
  </r>
  <r>
    <x v="7"/>
    <n v="18601102"/>
    <x v="2"/>
    <n v="10"/>
    <x v="29"/>
    <x v="1"/>
    <n v="387.52"/>
  </r>
  <r>
    <x v="7"/>
    <n v="18601102"/>
    <x v="7"/>
    <n v="8"/>
    <x v="183"/>
    <x v="1"/>
    <n v="390"/>
  </r>
  <r>
    <x v="7"/>
    <n v="18601102"/>
    <x v="1"/>
    <n v="7"/>
    <x v="24"/>
    <x v="1"/>
    <n v="467.7"/>
  </r>
  <r>
    <x v="7"/>
    <n v="18601102"/>
    <x v="3"/>
    <n v="1"/>
    <x v="12"/>
    <x v="1"/>
    <n v="474.29"/>
  </r>
  <r>
    <x v="7"/>
    <n v="18601102"/>
    <x v="24"/>
    <n v="5"/>
    <x v="184"/>
    <x v="1"/>
    <n v="480"/>
  </r>
  <r>
    <x v="7"/>
    <n v="18601102"/>
    <x v="2"/>
    <n v="10"/>
    <x v="29"/>
    <x v="1"/>
    <n v="484.5"/>
  </r>
  <r>
    <x v="7"/>
    <n v="18601102"/>
    <x v="24"/>
    <n v="3"/>
    <x v="167"/>
    <x v="1"/>
    <n v="490"/>
  </r>
  <r>
    <x v="7"/>
    <n v="18601102"/>
    <x v="25"/>
    <n v="9"/>
    <x v="172"/>
    <x v="1"/>
    <n v="490"/>
  </r>
  <r>
    <x v="7"/>
    <n v="18601102"/>
    <x v="9"/>
    <n v="3"/>
    <x v="185"/>
    <x v="1"/>
    <n v="500"/>
  </r>
  <r>
    <x v="7"/>
    <n v="18601102"/>
    <x v="4"/>
    <n v="10"/>
    <x v="88"/>
    <x v="1"/>
    <n v="505"/>
  </r>
  <r>
    <x v="7"/>
    <n v="18601102"/>
    <x v="25"/>
    <n v="1"/>
    <x v="186"/>
    <x v="1"/>
    <n v="510"/>
  </r>
  <r>
    <x v="7"/>
    <n v="18601102"/>
    <x v="19"/>
    <n v="12"/>
    <x v="126"/>
    <x v="1"/>
    <n v="512.08000000000004"/>
  </r>
  <r>
    <x v="7"/>
    <n v="18601102"/>
    <x v="2"/>
    <n v="4"/>
    <x v="61"/>
    <x v="1"/>
    <n v="541.5"/>
  </r>
  <r>
    <x v="7"/>
    <n v="18601102"/>
    <x v="4"/>
    <n v="12"/>
    <x v="7"/>
    <x v="1"/>
    <n v="549.95000000000005"/>
  </r>
  <r>
    <x v="7"/>
    <n v="18601102"/>
    <x v="4"/>
    <n v="3"/>
    <x v="13"/>
    <x v="1"/>
    <n v="557.75"/>
  </r>
  <r>
    <x v="7"/>
    <n v="18601102"/>
    <x v="2"/>
    <n v="11"/>
    <x v="51"/>
    <x v="1"/>
    <n v="571.08000000000004"/>
  </r>
  <r>
    <x v="7"/>
    <n v="18601102"/>
    <x v="19"/>
    <n v="10"/>
    <x v="187"/>
    <x v="1"/>
    <n v="793.29"/>
  </r>
  <r>
    <x v="7"/>
    <n v="18601102"/>
    <x v="2"/>
    <n v="1"/>
    <x v="188"/>
    <x v="1"/>
    <n v="806.4"/>
  </r>
  <r>
    <x v="7"/>
    <n v="18601102"/>
    <x v="23"/>
    <n v="2"/>
    <x v="189"/>
    <x v="1"/>
    <n v="812.92"/>
  </r>
  <r>
    <x v="7"/>
    <n v="18601102"/>
    <x v="6"/>
    <n v="9"/>
    <x v="9"/>
    <x v="1"/>
    <n v="880"/>
  </r>
  <r>
    <x v="7"/>
    <n v="18601102"/>
    <x v="20"/>
    <n v="10"/>
    <x v="163"/>
    <x v="1"/>
    <n v="924.8"/>
  </r>
  <r>
    <x v="7"/>
    <n v="18601102"/>
    <x v="23"/>
    <n v="11"/>
    <x v="158"/>
    <x v="1"/>
    <n v="1030.75"/>
  </r>
  <r>
    <x v="7"/>
    <n v="18601102"/>
    <x v="23"/>
    <n v="5"/>
    <x v="190"/>
    <x v="1"/>
    <n v="1063.29"/>
  </r>
  <r>
    <x v="7"/>
    <n v="18601102"/>
    <x v="26"/>
    <n v="7"/>
    <x v="191"/>
    <x v="1"/>
    <n v="1068.17"/>
  </r>
  <r>
    <x v="7"/>
    <n v="18601102"/>
    <x v="2"/>
    <n v="12"/>
    <x v="4"/>
    <x v="1"/>
    <n v="1112.04"/>
  </r>
  <r>
    <x v="7"/>
    <n v="18601102"/>
    <x v="7"/>
    <n v="9"/>
    <x v="192"/>
    <x v="1"/>
    <n v="1120"/>
  </r>
  <r>
    <x v="7"/>
    <n v="18601102"/>
    <x v="9"/>
    <n v="9"/>
    <x v="62"/>
    <x v="1"/>
    <n v="1140"/>
  </r>
  <r>
    <x v="7"/>
    <n v="18601102"/>
    <x v="6"/>
    <n v="10"/>
    <x v="193"/>
    <x v="1"/>
    <n v="1161.52"/>
  </r>
  <r>
    <x v="7"/>
    <n v="18601102"/>
    <x v="24"/>
    <n v="9"/>
    <x v="194"/>
    <x v="1"/>
    <n v="1170"/>
  </r>
  <r>
    <x v="7"/>
    <n v="18601102"/>
    <x v="23"/>
    <n v="9"/>
    <x v="195"/>
    <x v="1"/>
    <n v="1248.02"/>
  </r>
  <r>
    <x v="7"/>
    <n v="18601102"/>
    <x v="5"/>
    <n v="4"/>
    <x v="44"/>
    <x v="1"/>
    <n v="1255"/>
  </r>
  <r>
    <x v="7"/>
    <n v="18601102"/>
    <x v="23"/>
    <n v="10"/>
    <x v="196"/>
    <x v="1"/>
    <n v="1288.74"/>
  </r>
  <r>
    <x v="7"/>
    <n v="18601102"/>
    <x v="24"/>
    <n v="11"/>
    <x v="170"/>
    <x v="1"/>
    <n v="1320"/>
  </r>
  <r>
    <x v="7"/>
    <n v="18601102"/>
    <x v="1"/>
    <n v="7"/>
    <x v="24"/>
    <x v="1"/>
    <n v="1382.25"/>
  </r>
  <r>
    <x v="7"/>
    <n v="18601102"/>
    <x v="6"/>
    <n v="3"/>
    <x v="197"/>
    <x v="1"/>
    <n v="1400"/>
  </r>
  <r>
    <x v="7"/>
    <n v="18601102"/>
    <x v="25"/>
    <n v="8"/>
    <x v="198"/>
    <x v="1"/>
    <n v="1540"/>
  </r>
  <r>
    <x v="7"/>
    <n v="18601102"/>
    <x v="24"/>
    <n v="2"/>
    <x v="199"/>
    <x v="1"/>
    <n v="1600"/>
  </r>
  <r>
    <x v="7"/>
    <n v="18601102"/>
    <x v="1"/>
    <n v="1"/>
    <x v="200"/>
    <x v="1"/>
    <n v="1600.75"/>
  </r>
  <r>
    <x v="7"/>
    <n v="18601102"/>
    <x v="2"/>
    <n v="2"/>
    <x v="25"/>
    <x v="1"/>
    <n v="1612.15"/>
  </r>
  <r>
    <x v="7"/>
    <n v="18601102"/>
    <x v="2"/>
    <n v="7"/>
    <x v="79"/>
    <x v="1"/>
    <n v="1653"/>
  </r>
  <r>
    <x v="7"/>
    <n v="18601102"/>
    <x v="4"/>
    <n v="3"/>
    <x v="13"/>
    <x v="1"/>
    <n v="1653"/>
  </r>
  <r>
    <x v="7"/>
    <n v="18601102"/>
    <x v="0"/>
    <n v="2"/>
    <x v="43"/>
    <x v="1"/>
    <n v="1653"/>
  </r>
  <r>
    <x v="7"/>
    <n v="18601102"/>
    <x v="1"/>
    <n v="4"/>
    <x v="67"/>
    <x v="1"/>
    <n v="1657.75"/>
  </r>
  <r>
    <x v="7"/>
    <n v="18601102"/>
    <x v="20"/>
    <n v="12"/>
    <x v="164"/>
    <x v="1"/>
    <n v="1659.9"/>
  </r>
  <r>
    <x v="7"/>
    <n v="18601102"/>
    <x v="25"/>
    <n v="2"/>
    <x v="201"/>
    <x v="1"/>
    <n v="1680"/>
  </r>
  <r>
    <x v="7"/>
    <n v="18601102"/>
    <x v="23"/>
    <n v="3"/>
    <x v="202"/>
    <x v="1"/>
    <n v="1682.58"/>
  </r>
  <r>
    <x v="7"/>
    <n v="18601102"/>
    <x v="5"/>
    <n v="3"/>
    <x v="14"/>
    <x v="1"/>
    <n v="1685"/>
  </r>
  <r>
    <x v="7"/>
    <n v="18601102"/>
    <x v="19"/>
    <n v="12"/>
    <x v="126"/>
    <x v="1"/>
    <n v="1691.94"/>
  </r>
  <r>
    <x v="7"/>
    <n v="18601102"/>
    <x v="9"/>
    <n v="2"/>
    <x v="98"/>
    <x v="1"/>
    <n v="1790"/>
  </r>
  <r>
    <x v="7"/>
    <n v="18601102"/>
    <x v="26"/>
    <n v="11"/>
    <x v="203"/>
    <x v="1"/>
    <n v="1854"/>
  </r>
  <r>
    <x v="7"/>
    <n v="18601102"/>
    <x v="6"/>
    <n v="12"/>
    <x v="166"/>
    <x v="1"/>
    <n v="1920"/>
  </r>
  <r>
    <x v="7"/>
    <n v="18601102"/>
    <x v="2"/>
    <n v="4"/>
    <x v="61"/>
    <x v="1"/>
    <n v="1931.4"/>
  </r>
  <r>
    <x v="7"/>
    <n v="18601102"/>
    <x v="2"/>
    <n v="7"/>
    <x v="79"/>
    <x v="1"/>
    <n v="1931.4"/>
  </r>
  <r>
    <x v="7"/>
    <n v="18601102"/>
    <x v="2"/>
    <n v="10"/>
    <x v="29"/>
    <x v="1"/>
    <n v="1931.4"/>
  </r>
  <r>
    <x v="7"/>
    <n v="18601102"/>
    <x v="1"/>
    <n v="1"/>
    <x v="200"/>
    <x v="1"/>
    <n v="1931.4"/>
  </r>
  <r>
    <x v="7"/>
    <n v="18601102"/>
    <x v="0"/>
    <n v="1"/>
    <x v="182"/>
    <x v="1"/>
    <n v="1931.4"/>
  </r>
  <r>
    <x v="7"/>
    <n v="18601102"/>
    <x v="0"/>
    <n v="12"/>
    <x v="53"/>
    <x v="1"/>
    <n v="1931.4"/>
  </r>
  <r>
    <x v="7"/>
    <n v="18601102"/>
    <x v="4"/>
    <n v="10"/>
    <x v="88"/>
    <x v="1"/>
    <n v="1989.34"/>
  </r>
  <r>
    <x v="7"/>
    <n v="18601102"/>
    <x v="10"/>
    <n v="3"/>
    <x v="102"/>
    <x v="1"/>
    <n v="1990"/>
  </r>
  <r>
    <x v="7"/>
    <n v="18601102"/>
    <x v="5"/>
    <n v="7"/>
    <x v="52"/>
    <x v="1"/>
    <n v="2118.5"/>
  </r>
  <r>
    <x v="7"/>
    <n v="18601102"/>
    <x v="11"/>
    <n v="3"/>
    <x v="174"/>
    <x v="1"/>
    <n v="2150"/>
  </r>
  <r>
    <x v="7"/>
    <n v="18601102"/>
    <x v="2"/>
    <n v="10"/>
    <x v="29"/>
    <x v="1"/>
    <n v="2151.75"/>
  </r>
  <r>
    <x v="7"/>
    <n v="18601102"/>
    <x v="7"/>
    <n v="1"/>
    <x v="204"/>
    <x v="1"/>
    <n v="2168.61"/>
  </r>
  <r>
    <x v="7"/>
    <n v="18601102"/>
    <x v="11"/>
    <n v="10"/>
    <x v="93"/>
    <x v="1"/>
    <n v="2215"/>
  </r>
  <r>
    <x v="7"/>
    <n v="18601102"/>
    <x v="10"/>
    <n v="1"/>
    <x v="103"/>
    <x v="1"/>
    <n v="2215"/>
  </r>
  <r>
    <x v="7"/>
    <n v="18601102"/>
    <x v="6"/>
    <n v="6"/>
    <x v="68"/>
    <x v="1"/>
    <n v="2255"/>
  </r>
  <r>
    <x v="7"/>
    <n v="18601102"/>
    <x v="11"/>
    <n v="9"/>
    <x v="95"/>
    <x v="1"/>
    <n v="2259.16"/>
  </r>
  <r>
    <x v="7"/>
    <n v="18601102"/>
    <x v="23"/>
    <n v="4"/>
    <x v="205"/>
    <x v="1"/>
    <n v="2301.38"/>
  </r>
  <r>
    <x v="7"/>
    <n v="18601102"/>
    <x v="2"/>
    <n v="12"/>
    <x v="4"/>
    <x v="1"/>
    <n v="2362"/>
  </r>
  <r>
    <x v="7"/>
    <n v="18601102"/>
    <x v="2"/>
    <n v="9"/>
    <x v="69"/>
    <x v="1"/>
    <n v="2365.48"/>
  </r>
  <r>
    <x v="7"/>
    <n v="18601102"/>
    <x v="20"/>
    <n v="6"/>
    <x v="206"/>
    <x v="1"/>
    <n v="2376.19"/>
  </r>
  <r>
    <x v="7"/>
    <n v="18601102"/>
    <x v="2"/>
    <n v="12"/>
    <x v="4"/>
    <x v="1"/>
    <n v="2391.7199999999998"/>
  </r>
  <r>
    <x v="7"/>
    <n v="18601102"/>
    <x v="7"/>
    <n v="3"/>
    <x v="10"/>
    <x v="1"/>
    <n v="2400"/>
  </r>
  <r>
    <x v="7"/>
    <n v="18601102"/>
    <x v="0"/>
    <n v="8"/>
    <x v="35"/>
    <x v="1"/>
    <n v="2425"/>
  </r>
  <r>
    <x v="7"/>
    <n v="18601102"/>
    <x v="5"/>
    <n v="6"/>
    <x v="50"/>
    <x v="1"/>
    <n v="2430"/>
  </r>
  <r>
    <x v="7"/>
    <n v="18601102"/>
    <x v="11"/>
    <n v="6"/>
    <x v="94"/>
    <x v="1"/>
    <n v="2435"/>
  </r>
  <r>
    <x v="7"/>
    <n v="18601102"/>
    <x v="10"/>
    <n v="9"/>
    <x v="89"/>
    <x v="1"/>
    <n v="2445"/>
  </r>
  <r>
    <x v="7"/>
    <n v="18601102"/>
    <x v="8"/>
    <n v="11"/>
    <x v="75"/>
    <x v="1"/>
    <n v="2465.62"/>
  </r>
  <r>
    <x v="7"/>
    <n v="18601102"/>
    <x v="7"/>
    <n v="6"/>
    <x v="32"/>
    <x v="1"/>
    <n v="2495"/>
  </r>
  <r>
    <x v="7"/>
    <n v="18601102"/>
    <x v="3"/>
    <n v="1"/>
    <x v="12"/>
    <x v="1"/>
    <n v="2519.64"/>
  </r>
  <r>
    <x v="7"/>
    <n v="18601102"/>
    <x v="4"/>
    <n v="2"/>
    <x v="207"/>
    <x v="1"/>
    <n v="2525.86"/>
  </r>
  <r>
    <x v="7"/>
    <n v="18601102"/>
    <x v="8"/>
    <n v="10"/>
    <x v="59"/>
    <x v="1"/>
    <n v="2566.6"/>
  </r>
  <r>
    <x v="7"/>
    <n v="18601102"/>
    <x v="4"/>
    <n v="11"/>
    <x v="58"/>
    <x v="1"/>
    <n v="2590"/>
  </r>
  <r>
    <x v="7"/>
    <n v="18601102"/>
    <x v="7"/>
    <n v="12"/>
    <x v="16"/>
    <x v="1"/>
    <n v="2640"/>
  </r>
  <r>
    <x v="7"/>
    <n v="18601102"/>
    <x v="24"/>
    <n v="6"/>
    <x v="208"/>
    <x v="1"/>
    <n v="2640"/>
  </r>
  <r>
    <x v="7"/>
    <n v="18601102"/>
    <x v="23"/>
    <n v="8"/>
    <x v="209"/>
    <x v="1"/>
    <n v="2674.02"/>
  </r>
  <r>
    <x v="7"/>
    <n v="18601102"/>
    <x v="25"/>
    <n v="11"/>
    <x v="210"/>
    <x v="1"/>
    <n v="2685"/>
  </r>
  <r>
    <x v="7"/>
    <n v="18601102"/>
    <x v="0"/>
    <n v="1"/>
    <x v="182"/>
    <x v="1"/>
    <n v="2697.5"/>
  </r>
  <r>
    <x v="7"/>
    <n v="18601102"/>
    <x v="20"/>
    <n v="5"/>
    <x v="160"/>
    <x v="1"/>
    <n v="2770.29"/>
  </r>
  <r>
    <x v="7"/>
    <n v="18601102"/>
    <x v="7"/>
    <n v="1"/>
    <x v="204"/>
    <x v="1"/>
    <n v="2810"/>
  </r>
  <r>
    <x v="7"/>
    <n v="18601102"/>
    <x v="3"/>
    <n v="4"/>
    <x v="56"/>
    <x v="1"/>
    <n v="2856.4"/>
  </r>
  <r>
    <x v="7"/>
    <n v="18601102"/>
    <x v="4"/>
    <n v="9"/>
    <x v="30"/>
    <x v="1"/>
    <n v="2875.16"/>
  </r>
  <r>
    <x v="7"/>
    <n v="18601102"/>
    <x v="3"/>
    <n v="1"/>
    <x v="12"/>
    <x v="1"/>
    <n v="2896.75"/>
  </r>
  <r>
    <x v="7"/>
    <n v="18601102"/>
    <x v="2"/>
    <n v="8"/>
    <x v="31"/>
    <x v="1"/>
    <n v="2902.36"/>
  </r>
  <r>
    <x v="7"/>
    <n v="18601102"/>
    <x v="5"/>
    <n v="1"/>
    <x v="8"/>
    <x v="1"/>
    <n v="2910"/>
  </r>
  <r>
    <x v="7"/>
    <n v="18601102"/>
    <x v="1"/>
    <n v="4"/>
    <x v="67"/>
    <x v="1"/>
    <n v="2920"/>
  </r>
  <r>
    <x v="7"/>
    <n v="18601102"/>
    <x v="1"/>
    <n v="6"/>
    <x v="64"/>
    <x v="1"/>
    <n v="2920"/>
  </r>
  <r>
    <x v="7"/>
    <n v="18601102"/>
    <x v="3"/>
    <n v="11"/>
    <x v="5"/>
    <x v="1"/>
    <n v="2920.3"/>
  </r>
  <r>
    <x v="7"/>
    <n v="18601102"/>
    <x v="8"/>
    <n v="2"/>
    <x v="165"/>
    <x v="1"/>
    <n v="2931.74"/>
  </r>
  <r>
    <x v="7"/>
    <n v="18601102"/>
    <x v="0"/>
    <n v="9"/>
    <x v="57"/>
    <x v="1"/>
    <n v="2998.2"/>
  </r>
  <r>
    <x v="7"/>
    <n v="18601102"/>
    <x v="3"/>
    <n v="11"/>
    <x v="5"/>
    <x v="1"/>
    <n v="3011.5"/>
  </r>
  <r>
    <x v="7"/>
    <n v="18601102"/>
    <x v="1"/>
    <n v="10"/>
    <x v="48"/>
    <x v="1"/>
    <n v="3020"/>
  </r>
  <r>
    <x v="7"/>
    <n v="18601102"/>
    <x v="0"/>
    <n v="6"/>
    <x v="71"/>
    <x v="1"/>
    <n v="3035"/>
  </r>
  <r>
    <x v="7"/>
    <n v="18601102"/>
    <x v="3"/>
    <n v="7"/>
    <x v="21"/>
    <x v="1"/>
    <n v="3040.92"/>
  </r>
  <r>
    <x v="7"/>
    <n v="18601102"/>
    <x v="3"/>
    <n v="9"/>
    <x v="28"/>
    <x v="1"/>
    <n v="3090.6"/>
  </r>
  <r>
    <x v="7"/>
    <n v="18601102"/>
    <x v="0"/>
    <n v="3"/>
    <x v="41"/>
    <x v="1"/>
    <n v="3120.04"/>
  </r>
  <r>
    <x v="7"/>
    <n v="18601102"/>
    <x v="2"/>
    <n v="10"/>
    <x v="29"/>
    <x v="1"/>
    <n v="3156.85"/>
  </r>
  <r>
    <x v="7"/>
    <n v="18601102"/>
    <x v="8"/>
    <n v="5"/>
    <x v="33"/>
    <x v="1"/>
    <n v="3169.08"/>
  </r>
  <r>
    <x v="7"/>
    <n v="18601102"/>
    <x v="25"/>
    <n v="7"/>
    <x v="211"/>
    <x v="1"/>
    <n v="3170"/>
  </r>
  <r>
    <x v="7"/>
    <n v="18601102"/>
    <x v="8"/>
    <n v="7"/>
    <x v="39"/>
    <x v="1"/>
    <n v="3189.37"/>
  </r>
  <r>
    <x v="7"/>
    <n v="18601102"/>
    <x v="5"/>
    <n v="10"/>
    <x v="18"/>
    <x v="1"/>
    <n v="3289.5"/>
  </r>
  <r>
    <x v="7"/>
    <n v="18601102"/>
    <x v="2"/>
    <n v="4"/>
    <x v="61"/>
    <x v="1"/>
    <n v="3561.55"/>
  </r>
  <r>
    <x v="7"/>
    <n v="18601102"/>
    <x v="9"/>
    <n v="3"/>
    <x v="185"/>
    <x v="1"/>
    <n v="3805"/>
  </r>
  <r>
    <x v="7"/>
    <n v="18601102"/>
    <x v="7"/>
    <n v="8"/>
    <x v="183"/>
    <x v="1"/>
    <n v="4051.64"/>
  </r>
  <r>
    <x v="7"/>
    <n v="18601102"/>
    <x v="8"/>
    <n v="2"/>
    <x v="165"/>
    <x v="1"/>
    <n v="4200.3"/>
  </r>
  <r>
    <x v="7"/>
    <n v="18601102"/>
    <x v="8"/>
    <n v="6"/>
    <x v="83"/>
    <x v="1"/>
    <n v="4200.3"/>
  </r>
  <r>
    <x v="7"/>
    <n v="18601102"/>
    <x v="3"/>
    <n v="3"/>
    <x v="81"/>
    <x v="1"/>
    <n v="4200.3"/>
  </r>
  <r>
    <x v="7"/>
    <n v="18601102"/>
    <x v="3"/>
    <n v="11"/>
    <x v="5"/>
    <x v="1"/>
    <n v="4200.3"/>
  </r>
  <r>
    <x v="7"/>
    <n v="18601102"/>
    <x v="0"/>
    <n v="2"/>
    <x v="43"/>
    <x v="1"/>
    <n v="4247.1000000000004"/>
  </r>
  <r>
    <x v="7"/>
    <n v="18601102"/>
    <x v="10"/>
    <n v="9"/>
    <x v="89"/>
    <x v="1"/>
    <n v="4315"/>
  </r>
  <r>
    <x v="7"/>
    <n v="18601102"/>
    <x v="1"/>
    <n v="12"/>
    <x v="6"/>
    <x v="1"/>
    <n v="4376.93"/>
  </r>
  <r>
    <x v="7"/>
    <n v="18601102"/>
    <x v="0"/>
    <n v="8"/>
    <x v="35"/>
    <x v="1"/>
    <n v="4442.46"/>
  </r>
  <r>
    <x v="7"/>
    <n v="18601102"/>
    <x v="4"/>
    <n v="9"/>
    <x v="30"/>
    <x v="1"/>
    <n v="4604.38"/>
  </r>
  <r>
    <x v="7"/>
    <n v="18601102"/>
    <x v="1"/>
    <n v="8"/>
    <x v="80"/>
    <x v="1"/>
    <n v="4632.68"/>
  </r>
  <r>
    <x v="7"/>
    <n v="18601102"/>
    <x v="7"/>
    <n v="2"/>
    <x v="212"/>
    <x v="1"/>
    <n v="4834.34"/>
  </r>
  <r>
    <x v="7"/>
    <n v="18601102"/>
    <x v="6"/>
    <n v="3"/>
    <x v="197"/>
    <x v="1"/>
    <n v="4867.53"/>
  </r>
  <r>
    <x v="7"/>
    <n v="18601102"/>
    <x v="5"/>
    <n v="3"/>
    <x v="14"/>
    <x v="1"/>
    <n v="4922.92"/>
  </r>
  <r>
    <x v="7"/>
    <n v="18601102"/>
    <x v="6"/>
    <n v="8"/>
    <x v="15"/>
    <x v="1"/>
    <n v="5029.72"/>
  </r>
  <r>
    <x v="7"/>
    <n v="18601102"/>
    <x v="0"/>
    <n v="11"/>
    <x v="0"/>
    <x v="1"/>
    <n v="5533.75"/>
  </r>
  <r>
    <x v="7"/>
    <n v="18601102"/>
    <x v="2"/>
    <n v="5"/>
    <x v="47"/>
    <x v="1"/>
    <n v="5924.38"/>
  </r>
  <r>
    <x v="7"/>
    <n v="18601102"/>
    <x v="1"/>
    <n v="2"/>
    <x v="45"/>
    <x v="1"/>
    <n v="5940.73"/>
  </r>
  <r>
    <x v="7"/>
    <n v="18601102"/>
    <x v="7"/>
    <n v="12"/>
    <x v="16"/>
    <x v="1"/>
    <n v="6070.47"/>
  </r>
  <r>
    <x v="7"/>
    <n v="18601102"/>
    <x v="25"/>
    <n v="5"/>
    <x v="181"/>
    <x v="1"/>
    <n v="6213.49"/>
  </r>
  <r>
    <x v="7"/>
    <n v="18601102"/>
    <x v="1"/>
    <n v="5"/>
    <x v="3"/>
    <x v="1"/>
    <n v="6287.52"/>
  </r>
  <r>
    <x v="7"/>
    <n v="18601102"/>
    <x v="19"/>
    <n v="3"/>
    <x v="213"/>
    <x v="1"/>
    <n v="-6353.76"/>
  </r>
  <r>
    <x v="7"/>
    <n v="18601102"/>
    <x v="9"/>
    <n v="9"/>
    <x v="62"/>
    <x v="1"/>
    <n v="6417.98"/>
  </r>
  <r>
    <x v="7"/>
    <n v="18601102"/>
    <x v="0"/>
    <n v="7"/>
    <x v="60"/>
    <x v="1"/>
    <n v="6685.24"/>
  </r>
  <r>
    <x v="7"/>
    <n v="18601102"/>
    <x v="10"/>
    <n v="9"/>
    <x v="89"/>
    <x v="1"/>
    <n v="6685.87"/>
  </r>
  <r>
    <x v="7"/>
    <n v="18601102"/>
    <x v="4"/>
    <n v="7"/>
    <x v="65"/>
    <x v="1"/>
    <n v="7072.11"/>
  </r>
  <r>
    <x v="7"/>
    <n v="18601102"/>
    <x v="9"/>
    <n v="3"/>
    <x v="185"/>
    <x v="1"/>
    <n v="7076.23"/>
  </r>
  <r>
    <x v="7"/>
    <n v="18601102"/>
    <x v="10"/>
    <n v="3"/>
    <x v="102"/>
    <x v="1"/>
    <n v="7147.69"/>
  </r>
  <r>
    <x v="7"/>
    <n v="18601102"/>
    <x v="1"/>
    <n v="6"/>
    <x v="64"/>
    <x v="1"/>
    <n v="7205.28"/>
  </r>
  <r>
    <x v="7"/>
    <n v="18601102"/>
    <x v="2"/>
    <n v="7"/>
    <x v="79"/>
    <x v="1"/>
    <n v="7215.9"/>
  </r>
  <r>
    <x v="7"/>
    <n v="18601102"/>
    <x v="0"/>
    <n v="6"/>
    <x v="71"/>
    <x v="1"/>
    <n v="7262.52"/>
  </r>
  <r>
    <x v="7"/>
    <n v="18601102"/>
    <x v="0"/>
    <n v="1"/>
    <x v="182"/>
    <x v="1"/>
    <n v="7451.75"/>
  </r>
  <r>
    <x v="7"/>
    <n v="18601102"/>
    <x v="0"/>
    <n v="5"/>
    <x v="2"/>
    <x v="1"/>
    <n v="7768.76"/>
  </r>
  <r>
    <x v="7"/>
    <n v="18601102"/>
    <x v="4"/>
    <n v="4"/>
    <x v="42"/>
    <x v="1"/>
    <n v="7792"/>
  </r>
  <r>
    <x v="7"/>
    <n v="18601102"/>
    <x v="1"/>
    <n v="10"/>
    <x v="48"/>
    <x v="1"/>
    <n v="7798.64"/>
  </r>
  <r>
    <x v="7"/>
    <n v="18601102"/>
    <x v="6"/>
    <n v="2"/>
    <x v="214"/>
    <x v="1"/>
    <n v="7807.16"/>
  </r>
  <r>
    <x v="7"/>
    <n v="18601102"/>
    <x v="7"/>
    <n v="9"/>
    <x v="192"/>
    <x v="1"/>
    <n v="7877.36"/>
  </r>
  <r>
    <x v="7"/>
    <n v="18601102"/>
    <x v="5"/>
    <n v="12"/>
    <x v="17"/>
    <x v="1"/>
    <n v="7938.93"/>
  </r>
  <r>
    <x v="7"/>
    <n v="18601102"/>
    <x v="6"/>
    <n v="5"/>
    <x v="86"/>
    <x v="1"/>
    <n v="8086.12"/>
  </r>
  <r>
    <x v="7"/>
    <n v="18601102"/>
    <x v="4"/>
    <n v="3"/>
    <x v="13"/>
    <x v="1"/>
    <n v="8274.43"/>
  </r>
  <r>
    <x v="7"/>
    <n v="18601102"/>
    <x v="6"/>
    <n v="6"/>
    <x v="68"/>
    <x v="1"/>
    <n v="8275.1299999999992"/>
  </r>
  <r>
    <x v="7"/>
    <n v="18601102"/>
    <x v="4"/>
    <n v="6"/>
    <x v="82"/>
    <x v="1"/>
    <n v="8405.52"/>
  </r>
  <r>
    <x v="7"/>
    <n v="18601102"/>
    <x v="5"/>
    <n v="1"/>
    <x v="8"/>
    <x v="1"/>
    <n v="8591.9"/>
  </r>
  <r>
    <x v="7"/>
    <n v="18601102"/>
    <x v="9"/>
    <n v="8"/>
    <x v="74"/>
    <x v="1"/>
    <n v="8819.7900000000009"/>
  </r>
  <r>
    <x v="7"/>
    <n v="18601102"/>
    <x v="10"/>
    <n v="5"/>
    <x v="100"/>
    <x v="1"/>
    <n v="8964.77"/>
  </r>
  <r>
    <x v="7"/>
    <n v="18601102"/>
    <x v="0"/>
    <n v="12"/>
    <x v="53"/>
    <x v="1"/>
    <n v="9132.15"/>
  </r>
  <r>
    <x v="7"/>
    <n v="18601102"/>
    <x v="10"/>
    <n v="11"/>
    <x v="91"/>
    <x v="1"/>
    <n v="9165.61"/>
  </r>
  <r>
    <x v="7"/>
    <n v="18601102"/>
    <x v="10"/>
    <n v="2"/>
    <x v="101"/>
    <x v="1"/>
    <n v="9349.7099999999991"/>
  </r>
  <r>
    <x v="7"/>
    <n v="18601102"/>
    <x v="1"/>
    <n v="1"/>
    <x v="200"/>
    <x v="1"/>
    <n v="9386.67"/>
  </r>
  <r>
    <x v="7"/>
    <n v="18601102"/>
    <x v="25"/>
    <n v="8"/>
    <x v="198"/>
    <x v="1"/>
    <n v="9491.64"/>
  </r>
  <r>
    <x v="7"/>
    <n v="18601102"/>
    <x v="10"/>
    <n v="7"/>
    <x v="215"/>
    <x v="1"/>
    <n v="9681.4699999999993"/>
  </r>
  <r>
    <x v="7"/>
    <n v="18601102"/>
    <x v="10"/>
    <n v="12"/>
    <x v="216"/>
    <x v="1"/>
    <n v="9842.19"/>
  </r>
  <r>
    <x v="7"/>
    <n v="18601102"/>
    <x v="1"/>
    <n v="3"/>
    <x v="49"/>
    <x v="1"/>
    <n v="9888.92"/>
  </r>
  <r>
    <x v="7"/>
    <n v="18601102"/>
    <x v="0"/>
    <n v="11"/>
    <x v="0"/>
    <x v="1"/>
    <n v="9915.66"/>
  </r>
  <r>
    <x v="7"/>
    <n v="18601102"/>
    <x v="7"/>
    <n v="3"/>
    <x v="10"/>
    <x v="1"/>
    <n v="9971.2999999999993"/>
  </r>
  <r>
    <x v="7"/>
    <n v="18601102"/>
    <x v="4"/>
    <n v="5"/>
    <x v="76"/>
    <x v="1"/>
    <n v="10248.27"/>
  </r>
  <r>
    <x v="7"/>
    <n v="18601102"/>
    <x v="4"/>
    <n v="2"/>
    <x v="207"/>
    <x v="1"/>
    <n v="10329.030000000001"/>
  </r>
  <r>
    <x v="7"/>
    <n v="18601102"/>
    <x v="6"/>
    <n v="4"/>
    <x v="87"/>
    <x v="1"/>
    <n v="10339.719999999999"/>
  </r>
  <r>
    <x v="7"/>
    <n v="18601102"/>
    <x v="7"/>
    <n v="5"/>
    <x v="72"/>
    <x v="1"/>
    <n v="10385.75"/>
  </r>
  <r>
    <x v="7"/>
    <n v="18601102"/>
    <x v="0"/>
    <n v="4"/>
    <x v="20"/>
    <x v="1"/>
    <n v="10421.799999999999"/>
  </r>
  <r>
    <x v="7"/>
    <n v="18601102"/>
    <x v="0"/>
    <n v="10"/>
    <x v="1"/>
    <x v="1"/>
    <n v="10469.26"/>
  </r>
  <r>
    <x v="7"/>
    <n v="18601102"/>
    <x v="1"/>
    <n v="7"/>
    <x v="24"/>
    <x v="1"/>
    <n v="10517.53"/>
  </r>
  <r>
    <x v="7"/>
    <n v="18601102"/>
    <x v="5"/>
    <n v="2"/>
    <x v="217"/>
    <x v="1"/>
    <n v="10521.55"/>
  </r>
  <r>
    <x v="7"/>
    <n v="18601102"/>
    <x v="9"/>
    <n v="2"/>
    <x v="98"/>
    <x v="1"/>
    <n v="10641.14"/>
  </r>
  <r>
    <x v="7"/>
    <n v="18601102"/>
    <x v="5"/>
    <n v="4"/>
    <x v="44"/>
    <x v="1"/>
    <n v="10916.36"/>
  </r>
  <r>
    <x v="7"/>
    <n v="18601102"/>
    <x v="5"/>
    <n v="5"/>
    <x v="36"/>
    <x v="1"/>
    <n v="10932.63"/>
  </r>
  <r>
    <x v="7"/>
    <n v="18601102"/>
    <x v="1"/>
    <n v="8"/>
    <x v="80"/>
    <x v="1"/>
    <n v="10940.71"/>
  </r>
  <r>
    <x v="7"/>
    <n v="18601102"/>
    <x v="7"/>
    <n v="7"/>
    <x v="218"/>
    <x v="1"/>
    <n v="11551.31"/>
  </r>
  <r>
    <x v="7"/>
    <n v="18601102"/>
    <x v="7"/>
    <n v="11"/>
    <x v="27"/>
    <x v="1"/>
    <n v="11835.11"/>
  </r>
  <r>
    <x v="7"/>
    <n v="18601102"/>
    <x v="0"/>
    <n v="9"/>
    <x v="57"/>
    <x v="1"/>
    <n v="11885.56"/>
  </r>
  <r>
    <x v="7"/>
    <n v="18601102"/>
    <x v="4"/>
    <n v="10"/>
    <x v="88"/>
    <x v="1"/>
    <n v="11948.42"/>
  </r>
  <r>
    <x v="7"/>
    <n v="18601102"/>
    <x v="7"/>
    <n v="6"/>
    <x v="32"/>
    <x v="1"/>
    <n v="11981.32"/>
  </r>
  <r>
    <x v="7"/>
    <n v="18601102"/>
    <x v="1"/>
    <n v="4"/>
    <x v="67"/>
    <x v="1"/>
    <n v="12000.58"/>
  </r>
  <r>
    <x v="7"/>
    <n v="18601102"/>
    <x v="5"/>
    <n v="10"/>
    <x v="18"/>
    <x v="1"/>
    <n v="12191.81"/>
  </r>
  <r>
    <x v="7"/>
    <n v="18601102"/>
    <x v="9"/>
    <n v="7"/>
    <x v="34"/>
    <x v="1"/>
    <n v="12293.93"/>
  </r>
  <r>
    <x v="7"/>
    <n v="18601102"/>
    <x v="7"/>
    <n v="10"/>
    <x v="55"/>
    <x v="1"/>
    <n v="12406.97"/>
  </r>
  <r>
    <x v="7"/>
    <n v="18601102"/>
    <x v="4"/>
    <n v="11"/>
    <x v="58"/>
    <x v="1"/>
    <n v="12449.1"/>
  </r>
  <r>
    <x v="7"/>
    <n v="18601102"/>
    <x v="10"/>
    <n v="6"/>
    <x v="96"/>
    <x v="1"/>
    <n v="12457.34"/>
  </r>
  <r>
    <x v="7"/>
    <n v="18601102"/>
    <x v="4"/>
    <n v="8"/>
    <x v="73"/>
    <x v="1"/>
    <n v="12527.97"/>
  </r>
  <r>
    <x v="7"/>
    <n v="18601102"/>
    <x v="4"/>
    <n v="12"/>
    <x v="7"/>
    <x v="1"/>
    <n v="12559.39"/>
  </r>
  <r>
    <x v="7"/>
    <n v="18601102"/>
    <x v="6"/>
    <n v="7"/>
    <x v="38"/>
    <x v="1"/>
    <n v="12585.57"/>
  </r>
  <r>
    <x v="7"/>
    <n v="18601102"/>
    <x v="25"/>
    <n v="7"/>
    <x v="211"/>
    <x v="1"/>
    <n v="12753.69"/>
  </r>
  <r>
    <x v="7"/>
    <n v="18601102"/>
    <x v="7"/>
    <n v="2"/>
    <x v="212"/>
    <x v="1"/>
    <n v="12760.76"/>
  </r>
  <r>
    <x v="7"/>
    <n v="18601102"/>
    <x v="9"/>
    <n v="5"/>
    <x v="219"/>
    <x v="1"/>
    <n v="12938.91"/>
  </r>
  <r>
    <x v="7"/>
    <n v="18601102"/>
    <x v="5"/>
    <n v="7"/>
    <x v="52"/>
    <x v="1"/>
    <n v="14584.28"/>
  </r>
  <r>
    <x v="7"/>
    <n v="18601102"/>
    <x v="10"/>
    <n v="4"/>
    <x v="105"/>
    <x v="1"/>
    <n v="14586.74"/>
  </r>
  <r>
    <x v="7"/>
    <n v="18601102"/>
    <x v="20"/>
    <n v="1"/>
    <x v="220"/>
    <x v="1"/>
    <n v="14931.74"/>
  </r>
  <r>
    <x v="7"/>
    <n v="18601102"/>
    <x v="5"/>
    <n v="6"/>
    <x v="50"/>
    <x v="1"/>
    <n v="14987.03"/>
  </r>
  <r>
    <x v="7"/>
    <n v="18601102"/>
    <x v="10"/>
    <n v="8"/>
    <x v="90"/>
    <x v="1"/>
    <n v="15393.55"/>
  </r>
  <r>
    <x v="7"/>
    <n v="18601102"/>
    <x v="7"/>
    <n v="1"/>
    <x v="204"/>
    <x v="1"/>
    <n v="15554.34"/>
  </r>
  <r>
    <x v="7"/>
    <n v="18601102"/>
    <x v="25"/>
    <n v="12"/>
    <x v="173"/>
    <x v="1"/>
    <n v="15750.11"/>
  </r>
  <r>
    <x v="7"/>
    <n v="18601102"/>
    <x v="5"/>
    <n v="11"/>
    <x v="37"/>
    <x v="1"/>
    <n v="16082.68"/>
  </r>
  <r>
    <x v="7"/>
    <n v="18601102"/>
    <x v="23"/>
    <n v="3"/>
    <x v="202"/>
    <x v="1"/>
    <n v="16655.349999999999"/>
  </r>
  <r>
    <x v="7"/>
    <n v="18601102"/>
    <x v="5"/>
    <n v="8"/>
    <x v="19"/>
    <x v="1"/>
    <n v="17883.55"/>
  </r>
  <r>
    <x v="7"/>
    <n v="18601102"/>
    <x v="4"/>
    <n v="1"/>
    <x v="221"/>
    <x v="1"/>
    <n v="18372.61"/>
  </r>
  <r>
    <x v="7"/>
    <n v="18601102"/>
    <x v="23"/>
    <n v="6"/>
    <x v="222"/>
    <x v="1"/>
    <n v="18570"/>
  </r>
  <r>
    <x v="7"/>
    <n v="18601102"/>
    <x v="10"/>
    <n v="10"/>
    <x v="223"/>
    <x v="1"/>
    <n v="18654.29"/>
  </r>
  <r>
    <x v="7"/>
    <n v="18601102"/>
    <x v="25"/>
    <n v="9"/>
    <x v="172"/>
    <x v="1"/>
    <n v="18897.830000000002"/>
  </r>
  <r>
    <x v="7"/>
    <n v="18601102"/>
    <x v="0"/>
    <n v="2"/>
    <x v="43"/>
    <x v="1"/>
    <n v="19085.25"/>
  </r>
  <r>
    <x v="7"/>
    <n v="18601102"/>
    <x v="1"/>
    <n v="11"/>
    <x v="63"/>
    <x v="1"/>
    <n v="19801.259999999998"/>
  </r>
  <r>
    <x v="7"/>
    <n v="18601102"/>
    <x v="8"/>
    <n v="1"/>
    <x v="224"/>
    <x v="1"/>
    <n v="20489.91"/>
  </r>
  <r>
    <x v="7"/>
    <n v="18601102"/>
    <x v="5"/>
    <n v="9"/>
    <x v="85"/>
    <x v="1"/>
    <n v="20769.36"/>
  </r>
  <r>
    <x v="7"/>
    <n v="18601102"/>
    <x v="6"/>
    <n v="1"/>
    <x v="225"/>
    <x v="1"/>
    <n v="22421.05"/>
  </r>
  <r>
    <x v="7"/>
    <n v="18601102"/>
    <x v="1"/>
    <n v="9"/>
    <x v="23"/>
    <x v="1"/>
    <n v="23001.53"/>
  </r>
  <r>
    <x v="7"/>
    <n v="18601102"/>
    <x v="7"/>
    <n v="4"/>
    <x v="66"/>
    <x v="1"/>
    <n v="23227.7"/>
  </r>
  <r>
    <x v="7"/>
    <n v="18601102"/>
    <x v="1"/>
    <n v="11"/>
    <x v="63"/>
    <x v="1"/>
    <n v="28662.26"/>
  </r>
  <r>
    <x v="7"/>
    <n v="18601102"/>
    <x v="3"/>
    <n v="12"/>
    <x v="26"/>
    <x v="1"/>
    <n v="29417.72"/>
  </r>
  <r>
    <x v="7"/>
    <n v="18601102"/>
    <x v="3"/>
    <n v="3"/>
    <x v="81"/>
    <x v="1"/>
    <n v="31529.07"/>
  </r>
  <r>
    <x v="7"/>
    <n v="18601102"/>
    <x v="26"/>
    <n v="3"/>
    <x v="179"/>
    <x v="1"/>
    <n v="40590.03"/>
  </r>
  <r>
    <x v="7"/>
    <n v="18601102"/>
    <x v="20"/>
    <n v="1"/>
    <x v="220"/>
    <x v="1"/>
    <n v="61356"/>
  </r>
  <r>
    <x v="7"/>
    <n v="18601102"/>
    <x v="8"/>
    <n v="4"/>
    <x v="226"/>
    <x v="1"/>
    <n v="75000"/>
  </r>
  <r>
    <x v="7"/>
    <n v="18601102"/>
    <x v="7"/>
    <n v="11"/>
    <x v="27"/>
    <x v="1"/>
    <n v="950"/>
  </r>
  <r>
    <x v="7"/>
    <n v="18601102"/>
    <x v="20"/>
    <n v="12"/>
    <x v="164"/>
    <x v="4"/>
    <n v="6.65"/>
  </r>
  <r>
    <x v="7"/>
    <n v="18601102"/>
    <x v="20"/>
    <n v="3"/>
    <x v="227"/>
    <x v="4"/>
    <n v="105.9"/>
  </r>
  <r>
    <x v="7"/>
    <n v="18601102"/>
    <x v="8"/>
    <n v="1"/>
    <x v="224"/>
    <x v="4"/>
    <n v="106"/>
  </r>
  <r>
    <x v="7"/>
    <n v="18601102"/>
    <x v="23"/>
    <n v="11"/>
    <x v="158"/>
    <x v="4"/>
    <n v="125.3"/>
  </r>
  <r>
    <x v="7"/>
    <n v="18601102"/>
    <x v="20"/>
    <n v="6"/>
    <x v="206"/>
    <x v="4"/>
    <n v="132.5"/>
  </r>
  <r>
    <x v="7"/>
    <n v="18601102"/>
    <x v="8"/>
    <n v="3"/>
    <x v="176"/>
    <x v="4"/>
    <n v="137.5"/>
  </r>
  <r>
    <x v="7"/>
    <n v="18601102"/>
    <x v="20"/>
    <n v="12"/>
    <x v="164"/>
    <x v="4"/>
    <n v="159.75"/>
  </r>
  <r>
    <x v="7"/>
    <n v="18601102"/>
    <x v="20"/>
    <n v="7"/>
    <x v="161"/>
    <x v="4"/>
    <n v="159.80000000000001"/>
  </r>
  <r>
    <x v="7"/>
    <n v="18601102"/>
    <x v="20"/>
    <n v="4"/>
    <x v="127"/>
    <x v="4"/>
    <n v="206.8"/>
  </r>
  <r>
    <x v="7"/>
    <n v="18601102"/>
    <x v="20"/>
    <n v="10"/>
    <x v="163"/>
    <x v="4"/>
    <n v="212.75"/>
  </r>
  <r>
    <x v="7"/>
    <n v="18601102"/>
    <x v="8"/>
    <n v="2"/>
    <x v="165"/>
    <x v="4"/>
    <n v="225.55"/>
  </r>
  <r>
    <x v="7"/>
    <n v="18601102"/>
    <x v="20"/>
    <n v="5"/>
    <x v="160"/>
    <x v="4"/>
    <n v="307.3"/>
  </r>
  <r>
    <x v="7"/>
    <n v="18601102"/>
    <x v="8"/>
    <n v="4"/>
    <x v="226"/>
    <x v="4"/>
    <n v="495.75"/>
  </r>
  <r>
    <x v="7"/>
    <n v="18601102"/>
    <x v="8"/>
    <n v="5"/>
    <x v="33"/>
    <x v="4"/>
    <n v="842.25"/>
  </r>
  <r>
    <x v="7"/>
    <n v="18601102"/>
    <x v="23"/>
    <n v="12"/>
    <x v="159"/>
    <x v="4"/>
    <n v="2660.33"/>
  </r>
  <r>
    <x v="7"/>
    <n v="18601102"/>
    <x v="9"/>
    <n v="2"/>
    <x v="98"/>
    <x v="4"/>
    <n v="-2915.43"/>
  </r>
  <r>
    <x v="7"/>
    <n v="18601102"/>
    <x v="9"/>
    <n v="2"/>
    <x v="98"/>
    <x v="4"/>
    <n v="-4461.63"/>
  </r>
  <r>
    <x v="7"/>
    <n v="18601102"/>
    <x v="3"/>
    <n v="5"/>
    <x v="54"/>
    <x v="4"/>
    <n v="-5884.13"/>
  </r>
  <r>
    <x v="7"/>
    <n v="18601102"/>
    <x v="7"/>
    <n v="10"/>
    <x v="55"/>
    <x v="2"/>
    <n v="13"/>
  </r>
  <r>
    <x v="7"/>
    <n v="18601102"/>
    <x v="19"/>
    <n v="5"/>
    <x v="228"/>
    <x v="2"/>
    <n v="70"/>
  </r>
  <r>
    <x v="7"/>
    <n v="18601102"/>
    <x v="26"/>
    <n v="3"/>
    <x v="179"/>
    <x v="2"/>
    <n v="78.38"/>
  </r>
  <r>
    <x v="7"/>
    <n v="18601102"/>
    <x v="23"/>
    <n v="2"/>
    <x v="189"/>
    <x v="2"/>
    <n v="108.07"/>
  </r>
  <r>
    <x v="7"/>
    <n v="18601102"/>
    <x v="23"/>
    <n v="10"/>
    <x v="196"/>
    <x v="2"/>
    <n v="118.75"/>
  </r>
  <r>
    <x v="7"/>
    <n v="18601102"/>
    <x v="19"/>
    <n v="9"/>
    <x v="229"/>
    <x v="2"/>
    <n v="156.75"/>
  </r>
  <r>
    <x v="7"/>
    <n v="18601102"/>
    <x v="11"/>
    <n v="7"/>
    <x v="175"/>
    <x v="2"/>
    <n v="166"/>
  </r>
  <r>
    <x v="7"/>
    <n v="18601102"/>
    <x v="19"/>
    <n v="1"/>
    <x v="230"/>
    <x v="2"/>
    <n v="195.96"/>
  </r>
  <r>
    <x v="7"/>
    <n v="18601102"/>
    <x v="3"/>
    <n v="4"/>
    <x v="56"/>
    <x v="2"/>
    <n v="200"/>
  </r>
  <r>
    <x v="7"/>
    <n v="18601102"/>
    <x v="3"/>
    <n v="4"/>
    <x v="56"/>
    <x v="2"/>
    <n v="200"/>
  </r>
  <r>
    <x v="7"/>
    <n v="18601102"/>
    <x v="19"/>
    <n v="12"/>
    <x v="126"/>
    <x v="2"/>
    <n v="210"/>
  </r>
  <r>
    <x v="7"/>
    <n v="18601102"/>
    <x v="8"/>
    <n v="2"/>
    <x v="165"/>
    <x v="2"/>
    <n v="225"/>
  </r>
  <r>
    <x v="7"/>
    <n v="18601102"/>
    <x v="20"/>
    <n v="2"/>
    <x v="231"/>
    <x v="2"/>
    <n v="277.39999999999998"/>
  </r>
  <r>
    <x v="7"/>
    <n v="18601102"/>
    <x v="8"/>
    <n v="2"/>
    <x v="165"/>
    <x v="2"/>
    <n v="323"/>
  </r>
  <r>
    <x v="7"/>
    <n v="18601102"/>
    <x v="8"/>
    <n v="12"/>
    <x v="78"/>
    <x v="2"/>
    <n v="361"/>
  </r>
  <r>
    <x v="7"/>
    <n v="18601102"/>
    <x v="3"/>
    <n v="4"/>
    <x v="56"/>
    <x v="2"/>
    <n v="361"/>
  </r>
  <r>
    <x v="7"/>
    <n v="18601102"/>
    <x v="3"/>
    <n v="7"/>
    <x v="21"/>
    <x v="2"/>
    <n v="361"/>
  </r>
  <r>
    <x v="7"/>
    <n v="18601102"/>
    <x v="3"/>
    <n v="10"/>
    <x v="178"/>
    <x v="2"/>
    <n v="361"/>
  </r>
  <r>
    <x v="7"/>
    <n v="18601102"/>
    <x v="26"/>
    <n v="4"/>
    <x v="232"/>
    <x v="2"/>
    <n v="370.5"/>
  </r>
  <r>
    <x v="7"/>
    <n v="18601102"/>
    <x v="11"/>
    <n v="8"/>
    <x v="97"/>
    <x v="2"/>
    <n v="376"/>
  </r>
  <r>
    <x v="7"/>
    <n v="18601102"/>
    <x v="10"/>
    <n v="3"/>
    <x v="102"/>
    <x v="2"/>
    <n v="376"/>
  </r>
  <r>
    <x v="7"/>
    <n v="18601102"/>
    <x v="10"/>
    <n v="6"/>
    <x v="96"/>
    <x v="2"/>
    <n v="376"/>
  </r>
  <r>
    <x v="7"/>
    <n v="18601102"/>
    <x v="10"/>
    <n v="10"/>
    <x v="223"/>
    <x v="2"/>
    <n v="380.5"/>
  </r>
  <r>
    <x v="7"/>
    <n v="18601102"/>
    <x v="10"/>
    <n v="12"/>
    <x v="216"/>
    <x v="2"/>
    <n v="380.5"/>
  </r>
  <r>
    <x v="7"/>
    <n v="18601102"/>
    <x v="9"/>
    <n v="3"/>
    <x v="185"/>
    <x v="2"/>
    <n v="380.5"/>
  </r>
  <r>
    <x v="7"/>
    <n v="18601102"/>
    <x v="9"/>
    <n v="6"/>
    <x v="233"/>
    <x v="2"/>
    <n v="380.5"/>
  </r>
  <r>
    <x v="7"/>
    <n v="18601102"/>
    <x v="19"/>
    <n v="2"/>
    <x v="234"/>
    <x v="2"/>
    <n v="381.98"/>
  </r>
  <r>
    <x v="7"/>
    <n v="18601102"/>
    <x v="19"/>
    <n v="5"/>
    <x v="228"/>
    <x v="2"/>
    <n v="399"/>
  </r>
  <r>
    <x v="7"/>
    <n v="18601102"/>
    <x v="8"/>
    <n v="3"/>
    <x v="176"/>
    <x v="2"/>
    <n v="400"/>
  </r>
  <r>
    <x v="7"/>
    <n v="18601102"/>
    <x v="8"/>
    <n v="6"/>
    <x v="83"/>
    <x v="2"/>
    <n v="400"/>
  </r>
  <r>
    <x v="7"/>
    <n v="18601102"/>
    <x v="26"/>
    <n v="8"/>
    <x v="235"/>
    <x v="2"/>
    <n v="420"/>
  </r>
  <r>
    <x v="7"/>
    <n v="18601102"/>
    <x v="18"/>
    <n v="12"/>
    <x v="236"/>
    <x v="2"/>
    <n v="420.15"/>
  </r>
  <r>
    <x v="7"/>
    <n v="18601102"/>
    <x v="8"/>
    <n v="8"/>
    <x v="84"/>
    <x v="2"/>
    <n v="424"/>
  </r>
  <r>
    <x v="7"/>
    <n v="18601102"/>
    <x v="19"/>
    <n v="10"/>
    <x v="187"/>
    <x v="2"/>
    <n v="427.95"/>
  </r>
  <r>
    <x v="7"/>
    <n v="18601102"/>
    <x v="11"/>
    <n v="12"/>
    <x v="104"/>
    <x v="2"/>
    <n v="446"/>
  </r>
  <r>
    <x v="7"/>
    <n v="18601102"/>
    <x v="20"/>
    <n v="11"/>
    <x v="237"/>
    <x v="2"/>
    <n v="484.5"/>
  </r>
  <r>
    <x v="7"/>
    <n v="18601102"/>
    <x v="4"/>
    <n v="2"/>
    <x v="207"/>
    <x v="2"/>
    <n v="488.48"/>
  </r>
  <r>
    <x v="7"/>
    <n v="18601102"/>
    <x v="26"/>
    <n v="3"/>
    <x v="179"/>
    <x v="2"/>
    <n v="520.95000000000005"/>
  </r>
  <r>
    <x v="7"/>
    <n v="18601102"/>
    <x v="20"/>
    <n v="6"/>
    <x v="206"/>
    <x v="2"/>
    <n v="523.45000000000005"/>
  </r>
  <r>
    <x v="7"/>
    <n v="18601102"/>
    <x v="26"/>
    <n v="10"/>
    <x v="238"/>
    <x v="2"/>
    <n v="540.6"/>
  </r>
  <r>
    <x v="7"/>
    <n v="18601102"/>
    <x v="1"/>
    <n v="3"/>
    <x v="49"/>
    <x v="2"/>
    <n v="541.5"/>
  </r>
  <r>
    <x v="7"/>
    <n v="18601102"/>
    <x v="1"/>
    <n v="6"/>
    <x v="64"/>
    <x v="2"/>
    <n v="541.5"/>
  </r>
  <r>
    <x v="7"/>
    <n v="18601102"/>
    <x v="23"/>
    <n v="4"/>
    <x v="205"/>
    <x v="2"/>
    <n v="543.5"/>
  </r>
  <r>
    <x v="7"/>
    <n v="18601102"/>
    <x v="20"/>
    <n v="6"/>
    <x v="206"/>
    <x v="2"/>
    <n v="545.70000000000005"/>
  </r>
  <r>
    <x v="7"/>
    <n v="18601102"/>
    <x v="20"/>
    <n v="6"/>
    <x v="206"/>
    <x v="2"/>
    <n v="545.70000000000005"/>
  </r>
  <r>
    <x v="7"/>
    <n v="18601102"/>
    <x v="19"/>
    <n v="5"/>
    <x v="228"/>
    <x v="2"/>
    <n v="570"/>
  </r>
  <r>
    <x v="7"/>
    <n v="18601102"/>
    <x v="3"/>
    <n v="7"/>
    <x v="21"/>
    <x v="2"/>
    <n v="584.25"/>
  </r>
  <r>
    <x v="7"/>
    <n v="18601102"/>
    <x v="19"/>
    <n v="12"/>
    <x v="126"/>
    <x v="2"/>
    <n v="593.25"/>
  </r>
  <r>
    <x v="7"/>
    <n v="18601102"/>
    <x v="8"/>
    <n v="12"/>
    <x v="78"/>
    <x v="2"/>
    <n v="651.4"/>
  </r>
  <r>
    <x v="7"/>
    <n v="18601102"/>
    <x v="19"/>
    <n v="12"/>
    <x v="126"/>
    <x v="2"/>
    <n v="679.25"/>
  </r>
  <r>
    <x v="7"/>
    <n v="18601102"/>
    <x v="4"/>
    <n v="2"/>
    <x v="207"/>
    <x v="2"/>
    <n v="706.48"/>
  </r>
  <r>
    <x v="7"/>
    <n v="18601102"/>
    <x v="20"/>
    <n v="8"/>
    <x v="162"/>
    <x v="2"/>
    <n v="745.75"/>
  </r>
  <r>
    <x v="7"/>
    <n v="18601102"/>
    <x v="5"/>
    <n v="2"/>
    <x v="217"/>
    <x v="2"/>
    <n v="758.1"/>
  </r>
  <r>
    <x v="7"/>
    <n v="18601102"/>
    <x v="23"/>
    <n v="4"/>
    <x v="205"/>
    <x v="2"/>
    <n v="778.05"/>
  </r>
  <r>
    <x v="7"/>
    <n v="18601102"/>
    <x v="26"/>
    <n v="5"/>
    <x v="239"/>
    <x v="2"/>
    <n v="782.8"/>
  </r>
  <r>
    <x v="7"/>
    <n v="18601102"/>
    <x v="24"/>
    <n v="9"/>
    <x v="194"/>
    <x v="2"/>
    <n v="841.22"/>
  </r>
  <r>
    <x v="7"/>
    <n v="18601102"/>
    <x v="26"/>
    <n v="4"/>
    <x v="232"/>
    <x v="2"/>
    <n v="861.34"/>
  </r>
  <r>
    <x v="7"/>
    <n v="18601102"/>
    <x v="26"/>
    <n v="3"/>
    <x v="179"/>
    <x v="2"/>
    <n v="923.4"/>
  </r>
  <r>
    <x v="7"/>
    <n v="18601102"/>
    <x v="26"/>
    <n v="3"/>
    <x v="179"/>
    <x v="2"/>
    <n v="923.4"/>
  </r>
  <r>
    <x v="7"/>
    <n v="18601102"/>
    <x v="19"/>
    <n v="9"/>
    <x v="229"/>
    <x v="2"/>
    <n v="938.9"/>
  </r>
  <r>
    <x v="7"/>
    <n v="18601102"/>
    <x v="3"/>
    <n v="7"/>
    <x v="21"/>
    <x v="2"/>
    <n v="959.5"/>
  </r>
  <r>
    <x v="7"/>
    <n v="18601102"/>
    <x v="18"/>
    <n v="12"/>
    <x v="236"/>
    <x v="2"/>
    <n v="978.1"/>
  </r>
  <r>
    <x v="7"/>
    <n v="18601102"/>
    <x v="8"/>
    <n v="11"/>
    <x v="75"/>
    <x v="2"/>
    <n v="1021.25"/>
  </r>
  <r>
    <x v="7"/>
    <n v="18601102"/>
    <x v="20"/>
    <n v="4"/>
    <x v="127"/>
    <x v="2"/>
    <n v="1041.2"/>
  </r>
  <r>
    <x v="7"/>
    <n v="18601102"/>
    <x v="20"/>
    <n v="7"/>
    <x v="161"/>
    <x v="2"/>
    <n v="1046.9000000000001"/>
  </r>
  <r>
    <x v="7"/>
    <n v="18601102"/>
    <x v="18"/>
    <n v="12"/>
    <x v="236"/>
    <x v="2"/>
    <n v="1068.75"/>
  </r>
  <r>
    <x v="7"/>
    <n v="18601102"/>
    <x v="19"/>
    <n v="10"/>
    <x v="187"/>
    <x v="2"/>
    <n v="1119.0999999999999"/>
  </r>
  <r>
    <x v="7"/>
    <n v="18601102"/>
    <x v="26"/>
    <n v="4"/>
    <x v="232"/>
    <x v="2"/>
    <n v="1119.0999999999999"/>
  </r>
  <r>
    <x v="7"/>
    <n v="18601102"/>
    <x v="19"/>
    <n v="3"/>
    <x v="213"/>
    <x v="2"/>
    <n v="1135.25"/>
  </r>
  <r>
    <x v="7"/>
    <n v="18601102"/>
    <x v="20"/>
    <n v="2"/>
    <x v="231"/>
    <x v="2"/>
    <n v="1189.4000000000001"/>
  </r>
  <r>
    <x v="7"/>
    <n v="18601102"/>
    <x v="19"/>
    <n v="7"/>
    <x v="240"/>
    <x v="2"/>
    <n v="1197"/>
  </r>
  <r>
    <x v="7"/>
    <n v="18601102"/>
    <x v="25"/>
    <n v="12"/>
    <x v="173"/>
    <x v="2"/>
    <n v="1220"/>
  </r>
  <r>
    <x v="7"/>
    <n v="18601102"/>
    <x v="11"/>
    <n v="3"/>
    <x v="174"/>
    <x v="2"/>
    <n v="1220"/>
  </r>
  <r>
    <x v="7"/>
    <n v="18601102"/>
    <x v="8"/>
    <n v="11"/>
    <x v="75"/>
    <x v="2"/>
    <n v="1235"/>
  </r>
  <r>
    <x v="7"/>
    <n v="18601102"/>
    <x v="8"/>
    <n v="2"/>
    <x v="165"/>
    <x v="2"/>
    <n v="1271.0999999999999"/>
  </r>
  <r>
    <x v="7"/>
    <n v="18601102"/>
    <x v="8"/>
    <n v="8"/>
    <x v="84"/>
    <x v="2"/>
    <n v="1277.75"/>
  </r>
  <r>
    <x v="7"/>
    <n v="18601102"/>
    <x v="20"/>
    <n v="12"/>
    <x v="164"/>
    <x v="2"/>
    <n v="1311.22"/>
  </r>
  <r>
    <x v="7"/>
    <n v="18601102"/>
    <x v="19"/>
    <n v="7"/>
    <x v="240"/>
    <x v="2"/>
    <n v="1315.75"/>
  </r>
  <r>
    <x v="7"/>
    <n v="18601102"/>
    <x v="19"/>
    <n v="8"/>
    <x v="157"/>
    <x v="2"/>
    <n v="1318.6"/>
  </r>
  <r>
    <x v="7"/>
    <n v="18601102"/>
    <x v="20"/>
    <n v="7"/>
    <x v="161"/>
    <x v="2"/>
    <n v="1320"/>
  </r>
  <r>
    <x v="7"/>
    <n v="18601102"/>
    <x v="8"/>
    <n v="11"/>
    <x v="75"/>
    <x v="2"/>
    <n v="1339.5"/>
  </r>
  <r>
    <x v="7"/>
    <n v="18601102"/>
    <x v="26"/>
    <n v="11"/>
    <x v="203"/>
    <x v="2"/>
    <n v="1350.9"/>
  </r>
  <r>
    <x v="7"/>
    <n v="18601102"/>
    <x v="23"/>
    <n v="10"/>
    <x v="196"/>
    <x v="2"/>
    <n v="1353.09"/>
  </r>
  <r>
    <x v="7"/>
    <n v="18601102"/>
    <x v="19"/>
    <n v="7"/>
    <x v="240"/>
    <x v="2"/>
    <n v="1355.75"/>
  </r>
  <r>
    <x v="7"/>
    <n v="18601102"/>
    <x v="19"/>
    <n v="2"/>
    <x v="234"/>
    <x v="2"/>
    <n v="1359.31"/>
  </r>
  <r>
    <x v="7"/>
    <n v="18601102"/>
    <x v="19"/>
    <n v="3"/>
    <x v="213"/>
    <x v="2"/>
    <n v="1371.8"/>
  </r>
  <r>
    <x v="7"/>
    <n v="18601102"/>
    <x v="23"/>
    <n v="2"/>
    <x v="189"/>
    <x v="2"/>
    <n v="1401.25"/>
  </r>
  <r>
    <x v="7"/>
    <n v="18601102"/>
    <x v="23"/>
    <n v="2"/>
    <x v="189"/>
    <x v="2"/>
    <n v="1425.95"/>
  </r>
  <r>
    <x v="7"/>
    <n v="18601102"/>
    <x v="8"/>
    <n v="10"/>
    <x v="59"/>
    <x v="2"/>
    <n v="1480"/>
  </r>
  <r>
    <x v="7"/>
    <n v="18601102"/>
    <x v="19"/>
    <n v="4"/>
    <x v="241"/>
    <x v="2"/>
    <n v="1481.89"/>
  </r>
  <r>
    <x v="7"/>
    <n v="18601102"/>
    <x v="24"/>
    <n v="10"/>
    <x v="169"/>
    <x v="2"/>
    <n v="1511.4"/>
  </r>
  <r>
    <x v="7"/>
    <n v="18601102"/>
    <x v="4"/>
    <n v="10"/>
    <x v="88"/>
    <x v="2"/>
    <n v="1536.25"/>
  </r>
  <r>
    <x v="7"/>
    <n v="18601102"/>
    <x v="26"/>
    <n v="1"/>
    <x v="242"/>
    <x v="2"/>
    <n v="1550.4"/>
  </r>
  <r>
    <x v="7"/>
    <n v="18601102"/>
    <x v="19"/>
    <n v="4"/>
    <x v="241"/>
    <x v="2"/>
    <n v="1567.5"/>
  </r>
  <r>
    <x v="7"/>
    <n v="18601102"/>
    <x v="19"/>
    <n v="5"/>
    <x v="228"/>
    <x v="2"/>
    <n v="1567.5"/>
  </r>
  <r>
    <x v="7"/>
    <n v="18601102"/>
    <x v="0"/>
    <n v="8"/>
    <x v="35"/>
    <x v="2"/>
    <n v="1600.75"/>
  </r>
  <r>
    <x v="7"/>
    <n v="18601102"/>
    <x v="5"/>
    <n v="3"/>
    <x v="14"/>
    <x v="2"/>
    <n v="1600.75"/>
  </r>
  <r>
    <x v="7"/>
    <n v="18601102"/>
    <x v="3"/>
    <n v="6"/>
    <x v="77"/>
    <x v="2"/>
    <n v="1605.5"/>
  </r>
  <r>
    <x v="7"/>
    <n v="18601102"/>
    <x v="25"/>
    <n v="6"/>
    <x v="243"/>
    <x v="2"/>
    <n v="1625"/>
  </r>
  <r>
    <x v="7"/>
    <n v="18601102"/>
    <x v="25"/>
    <n v="9"/>
    <x v="172"/>
    <x v="2"/>
    <n v="1625"/>
  </r>
  <r>
    <x v="7"/>
    <n v="18601102"/>
    <x v="7"/>
    <n v="1"/>
    <x v="204"/>
    <x v="2"/>
    <n v="1631.4"/>
  </r>
  <r>
    <x v="7"/>
    <n v="18601102"/>
    <x v="7"/>
    <n v="3"/>
    <x v="10"/>
    <x v="2"/>
    <n v="1631.4"/>
  </r>
  <r>
    <x v="7"/>
    <n v="18601102"/>
    <x v="7"/>
    <n v="6"/>
    <x v="32"/>
    <x v="2"/>
    <n v="1631.4"/>
  </r>
  <r>
    <x v="7"/>
    <n v="18601102"/>
    <x v="7"/>
    <n v="9"/>
    <x v="192"/>
    <x v="2"/>
    <n v="1631.4"/>
  </r>
  <r>
    <x v="7"/>
    <n v="18601102"/>
    <x v="20"/>
    <n v="6"/>
    <x v="206"/>
    <x v="2"/>
    <n v="1634"/>
  </r>
  <r>
    <x v="7"/>
    <n v="18601102"/>
    <x v="7"/>
    <n v="12"/>
    <x v="16"/>
    <x v="2"/>
    <n v="1641.4"/>
  </r>
  <r>
    <x v="7"/>
    <n v="18601102"/>
    <x v="6"/>
    <n v="3"/>
    <x v="197"/>
    <x v="2"/>
    <n v="1641.4"/>
  </r>
  <r>
    <x v="7"/>
    <n v="18601102"/>
    <x v="6"/>
    <n v="6"/>
    <x v="68"/>
    <x v="2"/>
    <n v="1641.4"/>
  </r>
  <r>
    <x v="7"/>
    <n v="18601102"/>
    <x v="6"/>
    <n v="11"/>
    <x v="11"/>
    <x v="2"/>
    <n v="1641.4"/>
  </r>
  <r>
    <x v="7"/>
    <n v="18601102"/>
    <x v="24"/>
    <n v="2"/>
    <x v="199"/>
    <x v="2"/>
    <n v="1641.4"/>
  </r>
  <r>
    <x v="7"/>
    <n v="18601102"/>
    <x v="24"/>
    <n v="3"/>
    <x v="167"/>
    <x v="2"/>
    <n v="1641.4"/>
  </r>
  <r>
    <x v="7"/>
    <n v="18601102"/>
    <x v="24"/>
    <n v="6"/>
    <x v="208"/>
    <x v="2"/>
    <n v="1641.4"/>
  </r>
  <r>
    <x v="7"/>
    <n v="18601102"/>
    <x v="25"/>
    <n v="3"/>
    <x v="180"/>
    <x v="2"/>
    <n v="1641.4"/>
  </r>
  <r>
    <x v="7"/>
    <n v="18601102"/>
    <x v="3"/>
    <n v="1"/>
    <x v="12"/>
    <x v="2"/>
    <n v="1653"/>
  </r>
  <r>
    <x v="7"/>
    <n v="18601102"/>
    <x v="20"/>
    <n v="5"/>
    <x v="160"/>
    <x v="2"/>
    <n v="1667.25"/>
  </r>
  <r>
    <x v="7"/>
    <n v="18601102"/>
    <x v="26"/>
    <n v="1"/>
    <x v="242"/>
    <x v="2"/>
    <n v="1694.8"/>
  </r>
  <r>
    <x v="7"/>
    <n v="18601102"/>
    <x v="26"/>
    <n v="3"/>
    <x v="179"/>
    <x v="2"/>
    <n v="1705.1"/>
  </r>
  <r>
    <x v="7"/>
    <n v="18601102"/>
    <x v="19"/>
    <n v="4"/>
    <x v="241"/>
    <x v="2"/>
    <n v="1710"/>
  </r>
  <r>
    <x v="7"/>
    <n v="18601102"/>
    <x v="8"/>
    <n v="11"/>
    <x v="75"/>
    <x v="2"/>
    <n v="1719.5"/>
  </r>
  <r>
    <x v="7"/>
    <n v="18601102"/>
    <x v="19"/>
    <n v="5"/>
    <x v="228"/>
    <x v="2"/>
    <n v="1738.5"/>
  </r>
  <r>
    <x v="7"/>
    <n v="18601102"/>
    <x v="26"/>
    <n v="11"/>
    <x v="203"/>
    <x v="2"/>
    <n v="1743.41"/>
  </r>
  <r>
    <x v="7"/>
    <n v="18601102"/>
    <x v="19"/>
    <n v="4"/>
    <x v="241"/>
    <x v="2"/>
    <n v="1782.5"/>
  </r>
  <r>
    <x v="7"/>
    <n v="18601102"/>
    <x v="8"/>
    <n v="2"/>
    <x v="165"/>
    <x v="2"/>
    <n v="1931.4"/>
  </r>
  <r>
    <x v="7"/>
    <n v="18601102"/>
    <x v="8"/>
    <n v="7"/>
    <x v="39"/>
    <x v="2"/>
    <n v="1931.4"/>
  </r>
  <r>
    <x v="7"/>
    <n v="18601102"/>
    <x v="3"/>
    <n v="1"/>
    <x v="12"/>
    <x v="2"/>
    <n v="1931.4"/>
  </r>
  <r>
    <x v="7"/>
    <n v="18601102"/>
    <x v="3"/>
    <n v="7"/>
    <x v="21"/>
    <x v="2"/>
    <n v="1931.4"/>
  </r>
  <r>
    <x v="7"/>
    <n v="18601102"/>
    <x v="1"/>
    <n v="3"/>
    <x v="49"/>
    <x v="2"/>
    <n v="1931.4"/>
  </r>
  <r>
    <x v="7"/>
    <n v="18601102"/>
    <x v="1"/>
    <n v="6"/>
    <x v="64"/>
    <x v="2"/>
    <n v="1931.4"/>
  </r>
  <r>
    <x v="7"/>
    <n v="18601102"/>
    <x v="4"/>
    <n v="2"/>
    <x v="207"/>
    <x v="2"/>
    <n v="1931.4"/>
  </r>
  <r>
    <x v="7"/>
    <n v="18601102"/>
    <x v="4"/>
    <n v="2"/>
    <x v="207"/>
    <x v="2"/>
    <n v="1931.4"/>
  </r>
  <r>
    <x v="7"/>
    <n v="18601102"/>
    <x v="4"/>
    <n v="7"/>
    <x v="65"/>
    <x v="2"/>
    <n v="1931.4"/>
  </r>
  <r>
    <x v="7"/>
    <n v="18601102"/>
    <x v="4"/>
    <n v="8"/>
    <x v="73"/>
    <x v="2"/>
    <n v="1931.4"/>
  </r>
  <r>
    <x v="7"/>
    <n v="18601102"/>
    <x v="0"/>
    <n v="3"/>
    <x v="41"/>
    <x v="2"/>
    <n v="1931.4"/>
  </r>
  <r>
    <x v="7"/>
    <n v="18601102"/>
    <x v="0"/>
    <n v="6"/>
    <x v="71"/>
    <x v="2"/>
    <n v="1931.4"/>
  </r>
  <r>
    <x v="7"/>
    <n v="18601102"/>
    <x v="0"/>
    <n v="10"/>
    <x v="1"/>
    <x v="2"/>
    <n v="1931.4"/>
  </r>
  <r>
    <x v="7"/>
    <n v="18601102"/>
    <x v="5"/>
    <n v="4"/>
    <x v="44"/>
    <x v="2"/>
    <n v="1931.4"/>
  </r>
  <r>
    <x v="7"/>
    <n v="18601102"/>
    <x v="5"/>
    <n v="9"/>
    <x v="85"/>
    <x v="2"/>
    <n v="1931.4"/>
  </r>
  <r>
    <x v="7"/>
    <n v="18601102"/>
    <x v="5"/>
    <n v="10"/>
    <x v="18"/>
    <x v="2"/>
    <n v="1931.4"/>
  </r>
  <r>
    <x v="7"/>
    <n v="18601102"/>
    <x v="20"/>
    <n v="11"/>
    <x v="237"/>
    <x v="2"/>
    <n v="1940"/>
  </r>
  <r>
    <x v="7"/>
    <n v="18601102"/>
    <x v="6"/>
    <n v="7"/>
    <x v="38"/>
    <x v="2"/>
    <n v="1944.65"/>
  </r>
  <r>
    <x v="7"/>
    <n v="18601102"/>
    <x v="1"/>
    <n v="4"/>
    <x v="67"/>
    <x v="2"/>
    <n v="1956.05"/>
  </r>
  <r>
    <x v="7"/>
    <n v="18601102"/>
    <x v="23"/>
    <n v="6"/>
    <x v="222"/>
    <x v="2"/>
    <n v="1960.83"/>
  </r>
  <r>
    <x v="7"/>
    <n v="18601102"/>
    <x v="20"/>
    <n v="7"/>
    <x v="161"/>
    <x v="2"/>
    <n v="1980"/>
  </r>
  <r>
    <x v="7"/>
    <n v="18601102"/>
    <x v="25"/>
    <n v="1"/>
    <x v="186"/>
    <x v="2"/>
    <n v="2004.74"/>
  </r>
  <r>
    <x v="7"/>
    <n v="18601102"/>
    <x v="23"/>
    <n v="6"/>
    <x v="222"/>
    <x v="2"/>
    <n v="2032.05"/>
  </r>
  <r>
    <x v="7"/>
    <n v="18601102"/>
    <x v="20"/>
    <n v="11"/>
    <x v="237"/>
    <x v="2"/>
    <n v="2037.75"/>
  </r>
  <r>
    <x v="7"/>
    <n v="18601102"/>
    <x v="20"/>
    <n v="5"/>
    <x v="160"/>
    <x v="2"/>
    <n v="2055.8000000000002"/>
  </r>
  <r>
    <x v="7"/>
    <n v="18601102"/>
    <x v="19"/>
    <n v="3"/>
    <x v="213"/>
    <x v="2"/>
    <n v="2088.8200000000002"/>
  </r>
  <r>
    <x v="7"/>
    <n v="18601102"/>
    <x v="6"/>
    <n v="1"/>
    <x v="225"/>
    <x v="2"/>
    <n v="2108.52"/>
  </r>
  <r>
    <x v="7"/>
    <n v="18601102"/>
    <x v="24"/>
    <n v="7"/>
    <x v="244"/>
    <x v="2"/>
    <n v="2108.52"/>
  </r>
  <r>
    <x v="7"/>
    <n v="18601102"/>
    <x v="8"/>
    <n v="3"/>
    <x v="176"/>
    <x v="2"/>
    <n v="2131.4"/>
  </r>
  <r>
    <x v="7"/>
    <n v="18601102"/>
    <x v="3"/>
    <n v="4"/>
    <x v="56"/>
    <x v="2"/>
    <n v="2131.4"/>
  </r>
  <r>
    <x v="7"/>
    <n v="18601102"/>
    <x v="3"/>
    <n v="10"/>
    <x v="178"/>
    <x v="2"/>
    <n v="2131.4"/>
  </r>
  <r>
    <x v="7"/>
    <n v="18601102"/>
    <x v="19"/>
    <n v="4"/>
    <x v="241"/>
    <x v="2"/>
    <n v="2139"/>
  </r>
  <r>
    <x v="7"/>
    <n v="18601102"/>
    <x v="19"/>
    <n v="5"/>
    <x v="228"/>
    <x v="2"/>
    <n v="2152.6999999999998"/>
  </r>
  <r>
    <x v="7"/>
    <n v="18601102"/>
    <x v="20"/>
    <n v="5"/>
    <x v="160"/>
    <x v="2"/>
    <n v="2154.6"/>
  </r>
  <r>
    <x v="7"/>
    <n v="18601102"/>
    <x v="18"/>
    <n v="12"/>
    <x v="236"/>
    <x v="2"/>
    <n v="2155.14"/>
  </r>
  <r>
    <x v="7"/>
    <n v="18601102"/>
    <x v="7"/>
    <n v="7"/>
    <x v="218"/>
    <x v="2"/>
    <n v="2168.61"/>
  </r>
  <r>
    <x v="7"/>
    <n v="18601102"/>
    <x v="3"/>
    <n v="6"/>
    <x v="77"/>
    <x v="2"/>
    <n v="2169.8000000000002"/>
  </r>
  <r>
    <x v="7"/>
    <n v="18601102"/>
    <x v="19"/>
    <n v="4"/>
    <x v="241"/>
    <x v="2"/>
    <n v="2280"/>
  </r>
  <r>
    <x v="7"/>
    <n v="18601102"/>
    <x v="23"/>
    <n v="6"/>
    <x v="222"/>
    <x v="2"/>
    <n v="2286.65"/>
  </r>
  <r>
    <x v="7"/>
    <n v="18601102"/>
    <x v="23"/>
    <n v="6"/>
    <x v="222"/>
    <x v="2"/>
    <n v="2309.4499999999998"/>
  </r>
  <r>
    <x v="7"/>
    <n v="18601102"/>
    <x v="19"/>
    <n v="8"/>
    <x v="157"/>
    <x v="2"/>
    <n v="2337"/>
  </r>
  <r>
    <x v="7"/>
    <n v="18601102"/>
    <x v="26"/>
    <n v="7"/>
    <x v="191"/>
    <x v="2"/>
    <n v="2396.6999999999998"/>
  </r>
  <r>
    <x v="7"/>
    <n v="18601102"/>
    <x v="24"/>
    <n v="2"/>
    <x v="199"/>
    <x v="2"/>
    <n v="2436.2800000000002"/>
  </r>
  <r>
    <x v="7"/>
    <n v="18601102"/>
    <x v="26"/>
    <n v="1"/>
    <x v="242"/>
    <x v="2"/>
    <n v="2501.6"/>
  </r>
  <r>
    <x v="7"/>
    <n v="18601102"/>
    <x v="26"/>
    <n v="8"/>
    <x v="235"/>
    <x v="2"/>
    <n v="2508.9499999999998"/>
  </r>
  <r>
    <x v="7"/>
    <n v="18601102"/>
    <x v="19"/>
    <n v="4"/>
    <x v="241"/>
    <x v="2"/>
    <n v="2565"/>
  </r>
  <r>
    <x v="7"/>
    <n v="18601102"/>
    <x v="8"/>
    <n v="5"/>
    <x v="33"/>
    <x v="2"/>
    <n v="2701.8"/>
  </r>
  <r>
    <x v="7"/>
    <n v="18601102"/>
    <x v="19"/>
    <n v="5"/>
    <x v="228"/>
    <x v="2"/>
    <n v="2707.5"/>
  </r>
  <r>
    <x v="7"/>
    <n v="18601102"/>
    <x v="18"/>
    <n v="12"/>
    <x v="236"/>
    <x v="2"/>
    <n v="2716.05"/>
  </r>
  <r>
    <x v="7"/>
    <n v="18601102"/>
    <x v="23"/>
    <n v="10"/>
    <x v="196"/>
    <x v="2"/>
    <n v="2783.26"/>
  </r>
  <r>
    <x v="7"/>
    <n v="18601102"/>
    <x v="4"/>
    <n v="2"/>
    <x v="207"/>
    <x v="2"/>
    <n v="2787.75"/>
  </r>
  <r>
    <x v="7"/>
    <n v="18601102"/>
    <x v="18"/>
    <n v="12"/>
    <x v="236"/>
    <x v="2"/>
    <n v="2888.2"/>
  </r>
  <r>
    <x v="7"/>
    <n v="18601102"/>
    <x v="19"/>
    <n v="7"/>
    <x v="240"/>
    <x v="2"/>
    <n v="2894.72"/>
  </r>
  <r>
    <x v="7"/>
    <n v="18601102"/>
    <x v="26"/>
    <n v="11"/>
    <x v="203"/>
    <x v="2"/>
    <n v="2902.25"/>
  </r>
  <r>
    <x v="7"/>
    <n v="18601102"/>
    <x v="20"/>
    <n v="11"/>
    <x v="237"/>
    <x v="2"/>
    <n v="3011.5"/>
  </r>
  <r>
    <x v="7"/>
    <n v="18601102"/>
    <x v="19"/>
    <n v="8"/>
    <x v="157"/>
    <x v="2"/>
    <n v="3069.4"/>
  </r>
  <r>
    <x v="7"/>
    <n v="18601102"/>
    <x v="4"/>
    <n v="2"/>
    <x v="207"/>
    <x v="2"/>
    <n v="3101.85"/>
  </r>
  <r>
    <x v="7"/>
    <n v="18601102"/>
    <x v="3"/>
    <n v="3"/>
    <x v="81"/>
    <x v="2"/>
    <n v="3180.8"/>
  </r>
  <r>
    <x v="7"/>
    <n v="18601102"/>
    <x v="19"/>
    <n v="10"/>
    <x v="187"/>
    <x v="2"/>
    <n v="3220.5"/>
  </r>
  <r>
    <x v="7"/>
    <n v="18601102"/>
    <x v="23"/>
    <n v="12"/>
    <x v="159"/>
    <x v="2"/>
    <n v="3223.35"/>
  </r>
  <r>
    <x v="7"/>
    <n v="18601102"/>
    <x v="26"/>
    <n v="12"/>
    <x v="245"/>
    <x v="2"/>
    <n v="3423.78"/>
  </r>
  <r>
    <x v="7"/>
    <n v="18601102"/>
    <x v="9"/>
    <n v="4"/>
    <x v="92"/>
    <x v="2"/>
    <n v="3442.25"/>
  </r>
  <r>
    <x v="7"/>
    <n v="18601102"/>
    <x v="19"/>
    <n v="12"/>
    <x v="126"/>
    <x v="2"/>
    <n v="3471.78"/>
  </r>
  <r>
    <x v="7"/>
    <n v="18601102"/>
    <x v="10"/>
    <n v="7"/>
    <x v="215"/>
    <x v="2"/>
    <n v="3542"/>
  </r>
  <r>
    <x v="7"/>
    <n v="18601102"/>
    <x v="25"/>
    <n v="7"/>
    <x v="211"/>
    <x v="2"/>
    <n v="3662.75"/>
  </r>
  <r>
    <x v="7"/>
    <n v="18601102"/>
    <x v="9"/>
    <n v="7"/>
    <x v="34"/>
    <x v="2"/>
    <n v="3688.25"/>
  </r>
  <r>
    <x v="7"/>
    <n v="18601102"/>
    <x v="0"/>
    <n v="5"/>
    <x v="2"/>
    <x v="2"/>
    <n v="3723.05"/>
  </r>
  <r>
    <x v="7"/>
    <n v="18601102"/>
    <x v="5"/>
    <n v="4"/>
    <x v="44"/>
    <x v="2"/>
    <n v="3723.05"/>
  </r>
  <r>
    <x v="7"/>
    <n v="18601102"/>
    <x v="11"/>
    <n v="1"/>
    <x v="246"/>
    <x v="2"/>
    <n v="3743.25"/>
  </r>
  <r>
    <x v="7"/>
    <n v="18601102"/>
    <x v="11"/>
    <n v="8"/>
    <x v="97"/>
    <x v="2"/>
    <n v="3743.25"/>
  </r>
  <r>
    <x v="7"/>
    <n v="18601102"/>
    <x v="9"/>
    <n v="1"/>
    <x v="99"/>
    <x v="2"/>
    <n v="3770.25"/>
  </r>
  <r>
    <x v="7"/>
    <n v="18601102"/>
    <x v="4"/>
    <n v="8"/>
    <x v="73"/>
    <x v="2"/>
    <n v="3809.5"/>
  </r>
  <r>
    <x v="7"/>
    <n v="18601102"/>
    <x v="2"/>
    <n v="2"/>
    <x v="25"/>
    <x v="2"/>
    <n v="3856.73"/>
  </r>
  <r>
    <x v="7"/>
    <n v="18601102"/>
    <x v="19"/>
    <n v="5"/>
    <x v="228"/>
    <x v="2"/>
    <n v="3876.95"/>
  </r>
  <r>
    <x v="7"/>
    <n v="18601102"/>
    <x v="10"/>
    <n v="1"/>
    <x v="103"/>
    <x v="2"/>
    <n v="3904.25"/>
  </r>
  <r>
    <x v="7"/>
    <n v="18601102"/>
    <x v="3"/>
    <n v="10"/>
    <x v="178"/>
    <x v="2"/>
    <n v="3908.23"/>
  </r>
  <r>
    <x v="7"/>
    <n v="18601102"/>
    <x v="19"/>
    <n v="9"/>
    <x v="229"/>
    <x v="2"/>
    <n v="4181.59"/>
  </r>
  <r>
    <x v="7"/>
    <n v="18601102"/>
    <x v="23"/>
    <n v="8"/>
    <x v="209"/>
    <x v="2"/>
    <n v="4360.3500000000004"/>
  </r>
  <r>
    <x v="7"/>
    <n v="18601102"/>
    <x v="20"/>
    <n v="5"/>
    <x v="160"/>
    <x v="2"/>
    <n v="4490.96"/>
  </r>
  <r>
    <x v="7"/>
    <n v="18601102"/>
    <x v="19"/>
    <n v="7"/>
    <x v="240"/>
    <x v="2"/>
    <n v="4565.7"/>
  </r>
  <r>
    <x v="7"/>
    <n v="18601102"/>
    <x v="9"/>
    <n v="4"/>
    <x v="92"/>
    <x v="2"/>
    <n v="4660.8"/>
  </r>
  <r>
    <x v="7"/>
    <n v="18601102"/>
    <x v="26"/>
    <n v="9"/>
    <x v="247"/>
    <x v="2"/>
    <n v="4666.6099999999997"/>
  </r>
  <r>
    <x v="7"/>
    <n v="18601102"/>
    <x v="23"/>
    <n v="1"/>
    <x v="248"/>
    <x v="2"/>
    <n v="4688.2"/>
  </r>
  <r>
    <x v="7"/>
    <n v="18601102"/>
    <x v="26"/>
    <n v="4"/>
    <x v="232"/>
    <x v="2"/>
    <n v="4807.95"/>
  </r>
  <r>
    <x v="7"/>
    <n v="18601102"/>
    <x v="25"/>
    <n v="4"/>
    <x v="249"/>
    <x v="2"/>
    <n v="4822.3"/>
  </r>
  <r>
    <x v="7"/>
    <n v="18601102"/>
    <x v="2"/>
    <n v="3"/>
    <x v="40"/>
    <x v="2"/>
    <n v="4932.45"/>
  </r>
  <r>
    <x v="7"/>
    <n v="18601102"/>
    <x v="25"/>
    <n v="10"/>
    <x v="250"/>
    <x v="2"/>
    <n v="4991"/>
  </r>
  <r>
    <x v="7"/>
    <n v="18601102"/>
    <x v="7"/>
    <n v="5"/>
    <x v="72"/>
    <x v="2"/>
    <n v="5020.04"/>
  </r>
  <r>
    <x v="7"/>
    <n v="18601102"/>
    <x v="23"/>
    <n v="7"/>
    <x v="251"/>
    <x v="2"/>
    <n v="5287.89"/>
  </r>
  <r>
    <x v="7"/>
    <n v="18601102"/>
    <x v="26"/>
    <n v="11"/>
    <x v="203"/>
    <x v="2"/>
    <n v="5373.98"/>
  </r>
  <r>
    <x v="7"/>
    <n v="18601102"/>
    <x v="23"/>
    <n v="8"/>
    <x v="209"/>
    <x v="2"/>
    <n v="5382.7"/>
  </r>
  <r>
    <x v="7"/>
    <n v="18601102"/>
    <x v="0"/>
    <n v="9"/>
    <x v="57"/>
    <x v="2"/>
    <n v="5504.3"/>
  </r>
  <r>
    <x v="7"/>
    <n v="18601102"/>
    <x v="8"/>
    <n v="8"/>
    <x v="84"/>
    <x v="2"/>
    <n v="5557.39"/>
  </r>
  <r>
    <x v="7"/>
    <n v="18601102"/>
    <x v="6"/>
    <n v="4"/>
    <x v="87"/>
    <x v="2"/>
    <n v="5722.69"/>
  </r>
  <r>
    <x v="7"/>
    <n v="18601102"/>
    <x v="25"/>
    <n v="5"/>
    <x v="181"/>
    <x v="2"/>
    <n v="5722.69"/>
  </r>
  <r>
    <x v="7"/>
    <n v="18601102"/>
    <x v="8"/>
    <n v="9"/>
    <x v="46"/>
    <x v="2"/>
    <n v="5807.81"/>
  </r>
  <r>
    <x v="7"/>
    <n v="18601102"/>
    <x v="2"/>
    <n v="6"/>
    <x v="70"/>
    <x v="2"/>
    <n v="5981.31"/>
  </r>
  <r>
    <x v="7"/>
    <n v="18601102"/>
    <x v="8"/>
    <n v="5"/>
    <x v="33"/>
    <x v="2"/>
    <n v="5995.27"/>
  </r>
  <r>
    <x v="7"/>
    <n v="18601102"/>
    <x v="26"/>
    <n v="8"/>
    <x v="235"/>
    <x v="2"/>
    <n v="6007.64"/>
  </r>
  <r>
    <x v="7"/>
    <n v="18601102"/>
    <x v="19"/>
    <n v="4"/>
    <x v="241"/>
    <x v="2"/>
    <n v="6047.8"/>
  </r>
  <r>
    <x v="7"/>
    <n v="18601102"/>
    <x v="20"/>
    <n v="2"/>
    <x v="231"/>
    <x v="2"/>
    <n v="6073.35"/>
  </r>
  <r>
    <x v="7"/>
    <n v="18601102"/>
    <x v="2"/>
    <n v="8"/>
    <x v="31"/>
    <x v="2"/>
    <n v="6164.76"/>
  </r>
  <r>
    <x v="7"/>
    <n v="18601102"/>
    <x v="3"/>
    <n v="6"/>
    <x v="77"/>
    <x v="2"/>
    <n v="6205.77"/>
  </r>
  <r>
    <x v="7"/>
    <n v="18601102"/>
    <x v="25"/>
    <n v="10"/>
    <x v="250"/>
    <x v="2"/>
    <n v="6802.25"/>
  </r>
  <r>
    <x v="7"/>
    <n v="18601102"/>
    <x v="3"/>
    <n v="8"/>
    <x v="22"/>
    <x v="2"/>
    <n v="6926.36"/>
  </r>
  <r>
    <x v="7"/>
    <n v="18601102"/>
    <x v="11"/>
    <n v="4"/>
    <x v="252"/>
    <x v="2"/>
    <n v="7011.55"/>
  </r>
  <r>
    <x v="7"/>
    <n v="18601102"/>
    <x v="8"/>
    <n v="12"/>
    <x v="78"/>
    <x v="2"/>
    <n v="7047.52"/>
  </r>
  <r>
    <x v="7"/>
    <n v="18601102"/>
    <x v="24"/>
    <n v="10"/>
    <x v="169"/>
    <x v="2"/>
    <n v="7199.58"/>
  </r>
  <r>
    <x v="7"/>
    <n v="18601102"/>
    <x v="19"/>
    <n v="11"/>
    <x v="253"/>
    <x v="2"/>
    <n v="7325.68"/>
  </r>
  <r>
    <x v="7"/>
    <n v="18601102"/>
    <x v="10"/>
    <n v="4"/>
    <x v="105"/>
    <x v="2"/>
    <n v="7695.8"/>
  </r>
  <r>
    <x v="7"/>
    <n v="18601102"/>
    <x v="5"/>
    <n v="11"/>
    <x v="37"/>
    <x v="2"/>
    <n v="7751.29"/>
  </r>
  <r>
    <x v="7"/>
    <n v="18601102"/>
    <x v="20"/>
    <n v="11"/>
    <x v="237"/>
    <x v="2"/>
    <n v="7873.06"/>
  </r>
  <r>
    <x v="7"/>
    <n v="18601102"/>
    <x v="6"/>
    <n v="12"/>
    <x v="166"/>
    <x v="2"/>
    <n v="8018.95"/>
  </r>
  <r>
    <x v="7"/>
    <n v="18601102"/>
    <x v="7"/>
    <n v="10"/>
    <x v="55"/>
    <x v="2"/>
    <n v="8165.34"/>
  </r>
  <r>
    <x v="7"/>
    <n v="18601102"/>
    <x v="19"/>
    <n v="12"/>
    <x v="126"/>
    <x v="2"/>
    <n v="8200.7199999999993"/>
  </r>
  <r>
    <x v="7"/>
    <n v="18601102"/>
    <x v="20"/>
    <n v="7"/>
    <x v="161"/>
    <x v="2"/>
    <n v="8378.19"/>
  </r>
  <r>
    <x v="7"/>
    <n v="18601102"/>
    <x v="2"/>
    <n v="1"/>
    <x v="188"/>
    <x v="2"/>
    <n v="8475.73"/>
  </r>
  <r>
    <x v="7"/>
    <n v="18601102"/>
    <x v="3"/>
    <n v="12"/>
    <x v="26"/>
    <x v="2"/>
    <n v="8495.35"/>
  </r>
  <r>
    <x v="7"/>
    <n v="18601102"/>
    <x v="19"/>
    <n v="7"/>
    <x v="240"/>
    <x v="2"/>
    <n v="8582.09"/>
  </r>
  <r>
    <x v="7"/>
    <n v="18601102"/>
    <x v="3"/>
    <n v="5"/>
    <x v="54"/>
    <x v="2"/>
    <n v="9236.32"/>
  </r>
  <r>
    <x v="7"/>
    <n v="18601102"/>
    <x v="2"/>
    <n v="5"/>
    <x v="47"/>
    <x v="2"/>
    <n v="9453.99"/>
  </r>
  <r>
    <x v="7"/>
    <n v="18601102"/>
    <x v="3"/>
    <n v="2"/>
    <x v="254"/>
    <x v="2"/>
    <n v="9553.32"/>
  </r>
  <r>
    <x v="7"/>
    <n v="18601102"/>
    <x v="2"/>
    <n v="7"/>
    <x v="79"/>
    <x v="2"/>
    <n v="9873.15"/>
  </r>
  <r>
    <x v="7"/>
    <n v="18601102"/>
    <x v="19"/>
    <n v="7"/>
    <x v="240"/>
    <x v="2"/>
    <n v="9944.19"/>
  </r>
  <r>
    <x v="7"/>
    <n v="18601102"/>
    <x v="19"/>
    <n v="10"/>
    <x v="187"/>
    <x v="2"/>
    <n v="10008.15"/>
  </r>
  <r>
    <x v="7"/>
    <n v="18601102"/>
    <x v="23"/>
    <n v="4"/>
    <x v="205"/>
    <x v="2"/>
    <n v="10114.17"/>
  </r>
  <r>
    <x v="7"/>
    <n v="18601102"/>
    <x v="8"/>
    <n v="7"/>
    <x v="39"/>
    <x v="2"/>
    <n v="10269.91"/>
  </r>
  <r>
    <x v="7"/>
    <n v="18601102"/>
    <x v="19"/>
    <n v="2"/>
    <x v="234"/>
    <x v="2"/>
    <n v="10445.700000000001"/>
  </r>
  <r>
    <x v="7"/>
    <n v="18601102"/>
    <x v="19"/>
    <n v="2"/>
    <x v="234"/>
    <x v="2"/>
    <n v="10629.2"/>
  </r>
  <r>
    <x v="7"/>
    <n v="18601102"/>
    <x v="11"/>
    <n v="10"/>
    <x v="93"/>
    <x v="2"/>
    <n v="10666.25"/>
  </r>
  <r>
    <x v="7"/>
    <n v="18601102"/>
    <x v="2"/>
    <n v="12"/>
    <x v="4"/>
    <x v="2"/>
    <n v="10885.13"/>
  </r>
  <r>
    <x v="7"/>
    <n v="18601102"/>
    <x v="8"/>
    <n v="6"/>
    <x v="83"/>
    <x v="2"/>
    <n v="11022.66"/>
  </r>
  <r>
    <x v="7"/>
    <n v="18601102"/>
    <x v="10"/>
    <n v="11"/>
    <x v="91"/>
    <x v="2"/>
    <n v="11209.25"/>
  </r>
  <r>
    <x v="7"/>
    <n v="18601102"/>
    <x v="23"/>
    <n v="2"/>
    <x v="189"/>
    <x v="2"/>
    <n v="11227.85"/>
  </r>
  <r>
    <x v="7"/>
    <n v="18601102"/>
    <x v="2"/>
    <n v="4"/>
    <x v="61"/>
    <x v="2"/>
    <n v="11269.03"/>
  </r>
  <r>
    <x v="7"/>
    <n v="18601102"/>
    <x v="3"/>
    <n v="11"/>
    <x v="5"/>
    <x v="2"/>
    <n v="11362.38"/>
  </r>
  <r>
    <x v="7"/>
    <n v="18601102"/>
    <x v="3"/>
    <n v="10"/>
    <x v="178"/>
    <x v="2"/>
    <n v="11581.27"/>
  </r>
  <r>
    <x v="7"/>
    <n v="18601102"/>
    <x v="3"/>
    <n v="4"/>
    <x v="56"/>
    <x v="2"/>
    <n v="11755.13"/>
  </r>
  <r>
    <x v="7"/>
    <n v="18601102"/>
    <x v="3"/>
    <n v="7"/>
    <x v="21"/>
    <x v="2"/>
    <n v="12298.31"/>
  </r>
  <r>
    <x v="7"/>
    <n v="18601102"/>
    <x v="19"/>
    <n v="12"/>
    <x v="126"/>
    <x v="2"/>
    <n v="12304.37"/>
  </r>
  <r>
    <x v="7"/>
    <n v="18601102"/>
    <x v="2"/>
    <n v="11"/>
    <x v="51"/>
    <x v="2"/>
    <n v="12473.3"/>
  </r>
  <r>
    <x v="7"/>
    <n v="18601102"/>
    <x v="8"/>
    <n v="11"/>
    <x v="75"/>
    <x v="2"/>
    <n v="12537.19"/>
  </r>
  <r>
    <x v="7"/>
    <n v="18601102"/>
    <x v="26"/>
    <n v="2"/>
    <x v="255"/>
    <x v="2"/>
    <n v="13141.67"/>
  </r>
  <r>
    <x v="7"/>
    <n v="18601102"/>
    <x v="8"/>
    <n v="5"/>
    <x v="33"/>
    <x v="2"/>
    <n v="13290.09"/>
  </r>
  <r>
    <x v="7"/>
    <n v="18601102"/>
    <x v="2"/>
    <n v="9"/>
    <x v="69"/>
    <x v="2"/>
    <n v="13885.25"/>
  </r>
  <r>
    <x v="7"/>
    <n v="18601102"/>
    <x v="2"/>
    <n v="10"/>
    <x v="29"/>
    <x v="2"/>
    <n v="13990.76"/>
  </r>
  <r>
    <x v="7"/>
    <n v="18601102"/>
    <x v="3"/>
    <n v="1"/>
    <x v="12"/>
    <x v="2"/>
    <n v="14887.4"/>
  </r>
  <r>
    <x v="7"/>
    <n v="18601102"/>
    <x v="26"/>
    <n v="6"/>
    <x v="256"/>
    <x v="2"/>
    <n v="15384.52"/>
  </r>
  <r>
    <x v="7"/>
    <n v="18601102"/>
    <x v="8"/>
    <n v="3"/>
    <x v="176"/>
    <x v="2"/>
    <n v="16202.95"/>
  </r>
  <r>
    <x v="7"/>
    <n v="18601102"/>
    <x v="23"/>
    <n v="7"/>
    <x v="251"/>
    <x v="2"/>
    <n v="16454.5"/>
  </r>
  <r>
    <x v="7"/>
    <n v="18601102"/>
    <x v="26"/>
    <n v="3"/>
    <x v="179"/>
    <x v="2"/>
    <n v="17089.8"/>
  </r>
  <r>
    <x v="7"/>
    <n v="18601102"/>
    <x v="8"/>
    <n v="10"/>
    <x v="59"/>
    <x v="2"/>
    <n v="17296.63"/>
  </r>
  <r>
    <x v="7"/>
    <n v="18601102"/>
    <x v="26"/>
    <n v="4"/>
    <x v="232"/>
    <x v="2"/>
    <n v="17508.759999999998"/>
  </r>
  <r>
    <x v="7"/>
    <n v="18601102"/>
    <x v="23"/>
    <n v="6"/>
    <x v="222"/>
    <x v="2"/>
    <n v="18362.830000000002"/>
  </r>
  <r>
    <x v="7"/>
    <n v="18601102"/>
    <x v="26"/>
    <n v="5"/>
    <x v="239"/>
    <x v="2"/>
    <n v="18365.87"/>
  </r>
  <r>
    <x v="7"/>
    <n v="18601102"/>
    <x v="19"/>
    <n v="3"/>
    <x v="213"/>
    <x v="2"/>
    <n v="18542.25"/>
  </r>
  <r>
    <x v="7"/>
    <n v="18601102"/>
    <x v="8"/>
    <n v="1"/>
    <x v="224"/>
    <x v="2"/>
    <n v="18629.73"/>
  </r>
  <r>
    <x v="7"/>
    <n v="18601102"/>
    <x v="23"/>
    <n v="5"/>
    <x v="190"/>
    <x v="2"/>
    <n v="19636.39"/>
  </r>
  <r>
    <x v="7"/>
    <n v="18601102"/>
    <x v="20"/>
    <n v="9"/>
    <x v="257"/>
    <x v="2"/>
    <n v="21410.61"/>
  </r>
  <r>
    <x v="7"/>
    <n v="18601102"/>
    <x v="20"/>
    <n v="10"/>
    <x v="163"/>
    <x v="2"/>
    <n v="21496.05"/>
  </r>
  <r>
    <x v="7"/>
    <n v="18601102"/>
    <x v="8"/>
    <n v="2"/>
    <x v="165"/>
    <x v="2"/>
    <n v="24272.48"/>
  </r>
  <r>
    <x v="7"/>
    <n v="18601102"/>
    <x v="8"/>
    <n v="4"/>
    <x v="226"/>
    <x v="2"/>
    <n v="25142.81"/>
  </r>
  <r>
    <x v="7"/>
    <n v="18601102"/>
    <x v="19"/>
    <n v="8"/>
    <x v="157"/>
    <x v="2"/>
    <n v="26166.55"/>
  </r>
  <r>
    <x v="7"/>
    <n v="18601102"/>
    <x v="23"/>
    <n v="11"/>
    <x v="158"/>
    <x v="2"/>
    <n v="29502"/>
  </r>
  <r>
    <x v="7"/>
    <n v="18601102"/>
    <x v="20"/>
    <n v="1"/>
    <x v="220"/>
    <x v="2"/>
    <n v="30485.1"/>
  </r>
  <r>
    <x v="7"/>
    <n v="18601102"/>
    <x v="19"/>
    <n v="4"/>
    <x v="241"/>
    <x v="2"/>
    <n v="31580.14"/>
  </r>
  <r>
    <x v="7"/>
    <n v="18601102"/>
    <x v="20"/>
    <n v="3"/>
    <x v="227"/>
    <x v="2"/>
    <n v="34507.480000000003"/>
  </r>
  <r>
    <x v="7"/>
    <n v="18601102"/>
    <x v="20"/>
    <n v="4"/>
    <x v="127"/>
    <x v="2"/>
    <n v="35553.24"/>
  </r>
  <r>
    <x v="7"/>
    <n v="18601102"/>
    <x v="23"/>
    <n v="9"/>
    <x v="195"/>
    <x v="2"/>
    <n v="35721.660000000003"/>
  </r>
  <r>
    <x v="7"/>
    <n v="18601102"/>
    <x v="23"/>
    <n v="6"/>
    <x v="222"/>
    <x v="2"/>
    <n v="38136.620000000003"/>
  </r>
  <r>
    <x v="7"/>
    <n v="18601102"/>
    <x v="20"/>
    <n v="2"/>
    <x v="231"/>
    <x v="2"/>
    <n v="40899.96"/>
  </r>
  <r>
    <x v="7"/>
    <n v="18601102"/>
    <x v="20"/>
    <n v="6"/>
    <x v="206"/>
    <x v="2"/>
    <n v="45539.87"/>
  </r>
  <r>
    <x v="7"/>
    <n v="18601102"/>
    <x v="19"/>
    <n v="5"/>
    <x v="228"/>
    <x v="2"/>
    <n v="49455.89"/>
  </r>
  <r>
    <x v="7"/>
    <n v="18601102"/>
    <x v="19"/>
    <n v="10"/>
    <x v="187"/>
    <x v="2"/>
    <n v="-83000"/>
  </r>
  <r>
    <x v="7"/>
    <n v="18601102"/>
    <x v="2"/>
    <n v="4"/>
    <x v="61"/>
    <x v="3"/>
    <n v="-0.01"/>
  </r>
  <r>
    <x v="7"/>
    <n v="18601102"/>
    <x v="2"/>
    <n v="10"/>
    <x v="29"/>
    <x v="3"/>
    <n v="-0.01"/>
  </r>
  <r>
    <x v="7"/>
    <n v="18601102"/>
    <x v="8"/>
    <n v="12"/>
    <x v="78"/>
    <x v="3"/>
    <n v="-1"/>
  </r>
  <r>
    <x v="7"/>
    <n v="18601102"/>
    <x v="2"/>
    <n v="11"/>
    <x v="51"/>
    <x v="3"/>
    <n v="28.97"/>
  </r>
  <r>
    <x v="7"/>
    <n v="18601102"/>
    <x v="2"/>
    <n v="2"/>
    <x v="25"/>
    <x v="3"/>
    <n v="-40.200000000000003"/>
  </r>
  <r>
    <x v="7"/>
    <n v="18601102"/>
    <x v="2"/>
    <n v="4"/>
    <x v="61"/>
    <x v="3"/>
    <n v="68.510000000000005"/>
  </r>
  <r>
    <x v="7"/>
    <n v="18601102"/>
    <x v="2"/>
    <n v="11"/>
    <x v="51"/>
    <x v="3"/>
    <n v="69.86"/>
  </r>
  <r>
    <x v="7"/>
    <n v="18601102"/>
    <x v="2"/>
    <n v="11"/>
    <x v="51"/>
    <x v="3"/>
    <n v="77.47"/>
  </r>
  <r>
    <x v="7"/>
    <n v="18601102"/>
    <x v="2"/>
    <n v="11"/>
    <x v="51"/>
    <x v="3"/>
    <n v="81.180000000000007"/>
  </r>
  <r>
    <x v="7"/>
    <n v="18601102"/>
    <x v="2"/>
    <n v="11"/>
    <x v="51"/>
    <x v="3"/>
    <n v="88.65"/>
  </r>
  <r>
    <x v="7"/>
    <n v="18601102"/>
    <x v="23"/>
    <n v="12"/>
    <x v="159"/>
    <x v="3"/>
    <n v="-109.3"/>
  </r>
  <r>
    <x v="7"/>
    <n v="18601102"/>
    <x v="3"/>
    <n v="8"/>
    <x v="22"/>
    <x v="3"/>
    <n v="146.88999999999999"/>
  </r>
  <r>
    <x v="7"/>
    <n v="18601102"/>
    <x v="20"/>
    <n v="2"/>
    <x v="231"/>
    <x v="3"/>
    <n v="-158.66999999999999"/>
  </r>
  <r>
    <x v="7"/>
    <n v="18601102"/>
    <x v="2"/>
    <n v="11"/>
    <x v="51"/>
    <x v="3"/>
    <n v="165.2"/>
  </r>
  <r>
    <x v="7"/>
    <n v="18601102"/>
    <x v="2"/>
    <n v="11"/>
    <x v="51"/>
    <x v="3"/>
    <n v="171.93"/>
  </r>
  <r>
    <x v="7"/>
    <n v="18601102"/>
    <x v="2"/>
    <n v="11"/>
    <x v="51"/>
    <x v="3"/>
    <n v="172.51"/>
  </r>
  <r>
    <x v="7"/>
    <n v="18601102"/>
    <x v="2"/>
    <n v="5"/>
    <x v="47"/>
    <x v="3"/>
    <n v="181.17"/>
  </r>
  <r>
    <x v="7"/>
    <n v="18601102"/>
    <x v="2"/>
    <n v="11"/>
    <x v="51"/>
    <x v="3"/>
    <n v="195.93"/>
  </r>
  <r>
    <x v="7"/>
    <n v="18601102"/>
    <x v="3"/>
    <n v="5"/>
    <x v="54"/>
    <x v="3"/>
    <n v="-229.31"/>
  </r>
  <r>
    <x v="7"/>
    <n v="18601102"/>
    <x v="2"/>
    <n v="11"/>
    <x v="51"/>
    <x v="3"/>
    <n v="288.73"/>
  </r>
  <r>
    <x v="7"/>
    <n v="18601102"/>
    <x v="2"/>
    <n v="11"/>
    <x v="51"/>
    <x v="3"/>
    <n v="327.02"/>
  </r>
  <r>
    <x v="7"/>
    <n v="18601102"/>
    <x v="2"/>
    <n v="9"/>
    <x v="69"/>
    <x v="3"/>
    <n v="329.25"/>
  </r>
  <r>
    <x v="7"/>
    <n v="18601102"/>
    <x v="2"/>
    <n v="1"/>
    <x v="188"/>
    <x v="3"/>
    <n v="435.2"/>
  </r>
  <r>
    <x v="7"/>
    <n v="18601102"/>
    <x v="11"/>
    <n v="6"/>
    <x v="94"/>
    <x v="3"/>
    <n v="450"/>
  </r>
  <r>
    <x v="7"/>
    <n v="18601102"/>
    <x v="2"/>
    <n v="1"/>
    <x v="188"/>
    <x v="3"/>
    <n v="450.23"/>
  </r>
  <r>
    <x v="7"/>
    <n v="18601102"/>
    <x v="2"/>
    <n v="2"/>
    <x v="25"/>
    <x v="3"/>
    <n v="450.24"/>
  </r>
  <r>
    <x v="7"/>
    <n v="18601102"/>
    <x v="2"/>
    <n v="4"/>
    <x v="61"/>
    <x v="3"/>
    <n v="475.43"/>
  </r>
  <r>
    <x v="7"/>
    <n v="18601102"/>
    <x v="20"/>
    <n v="4"/>
    <x v="127"/>
    <x v="3"/>
    <n v="-492.29"/>
  </r>
  <r>
    <x v="7"/>
    <n v="18601102"/>
    <x v="2"/>
    <n v="1"/>
    <x v="188"/>
    <x v="3"/>
    <n v="519.52"/>
  </r>
  <r>
    <x v="7"/>
    <n v="18601102"/>
    <x v="2"/>
    <n v="10"/>
    <x v="29"/>
    <x v="3"/>
    <n v="525.51"/>
  </r>
  <r>
    <x v="7"/>
    <n v="18601102"/>
    <x v="8"/>
    <n v="12"/>
    <x v="78"/>
    <x v="3"/>
    <n v="529.71"/>
  </r>
  <r>
    <x v="7"/>
    <n v="18601102"/>
    <x v="3"/>
    <n v="6"/>
    <x v="77"/>
    <x v="3"/>
    <n v="531.47"/>
  </r>
  <r>
    <x v="7"/>
    <n v="18601102"/>
    <x v="20"/>
    <n v="6"/>
    <x v="206"/>
    <x v="3"/>
    <n v="554.09"/>
  </r>
  <r>
    <x v="7"/>
    <n v="18601102"/>
    <x v="8"/>
    <n v="9"/>
    <x v="46"/>
    <x v="3"/>
    <n v="558.66999999999996"/>
  </r>
  <r>
    <x v="7"/>
    <n v="18601102"/>
    <x v="2"/>
    <n v="1"/>
    <x v="188"/>
    <x v="3"/>
    <n v="761.82"/>
  </r>
  <r>
    <x v="7"/>
    <n v="18601102"/>
    <x v="3"/>
    <n v="9"/>
    <x v="28"/>
    <x v="3"/>
    <n v="793.81"/>
  </r>
  <r>
    <x v="7"/>
    <n v="18601102"/>
    <x v="20"/>
    <n v="4"/>
    <x v="127"/>
    <x v="3"/>
    <n v="-803.06"/>
  </r>
  <r>
    <x v="7"/>
    <n v="18601102"/>
    <x v="2"/>
    <n v="6"/>
    <x v="70"/>
    <x v="3"/>
    <n v="838.08"/>
  </r>
  <r>
    <x v="7"/>
    <n v="18601102"/>
    <x v="3"/>
    <n v="6"/>
    <x v="77"/>
    <x v="3"/>
    <n v="-868.05"/>
  </r>
  <r>
    <x v="7"/>
    <n v="18601102"/>
    <x v="2"/>
    <n v="3"/>
    <x v="40"/>
    <x v="3"/>
    <n v="880.29"/>
  </r>
  <r>
    <x v="7"/>
    <n v="18601102"/>
    <x v="3"/>
    <n v="4"/>
    <x v="56"/>
    <x v="3"/>
    <n v="922.5"/>
  </r>
  <r>
    <x v="7"/>
    <n v="18601102"/>
    <x v="20"/>
    <n v="2"/>
    <x v="231"/>
    <x v="3"/>
    <n v="-936.98"/>
  </r>
  <r>
    <x v="7"/>
    <n v="18601102"/>
    <x v="2"/>
    <n v="5"/>
    <x v="47"/>
    <x v="3"/>
    <n v="938.4"/>
  </r>
  <r>
    <x v="7"/>
    <n v="18601102"/>
    <x v="2"/>
    <n v="1"/>
    <x v="188"/>
    <x v="3"/>
    <n v="968.23"/>
  </r>
  <r>
    <x v="7"/>
    <n v="18601102"/>
    <x v="8"/>
    <n v="6"/>
    <x v="83"/>
    <x v="3"/>
    <n v="968.85"/>
  </r>
  <r>
    <x v="7"/>
    <n v="18601102"/>
    <x v="2"/>
    <n v="4"/>
    <x v="61"/>
    <x v="3"/>
    <n v="978.15"/>
  </r>
  <r>
    <x v="7"/>
    <n v="18601102"/>
    <x v="3"/>
    <n v="6"/>
    <x v="77"/>
    <x v="3"/>
    <n v="1007.34"/>
  </r>
  <r>
    <x v="7"/>
    <n v="18601102"/>
    <x v="8"/>
    <n v="10"/>
    <x v="59"/>
    <x v="3"/>
    <n v="1050"/>
  </r>
  <r>
    <x v="7"/>
    <n v="18601102"/>
    <x v="3"/>
    <n v="4"/>
    <x v="56"/>
    <x v="3"/>
    <n v="1214.51"/>
  </r>
  <r>
    <x v="7"/>
    <n v="18601102"/>
    <x v="1"/>
    <n v="3"/>
    <x v="49"/>
    <x v="3"/>
    <n v="1226.83"/>
  </r>
  <r>
    <x v="7"/>
    <n v="18601102"/>
    <x v="8"/>
    <n v="8"/>
    <x v="84"/>
    <x v="3"/>
    <n v="1227.97"/>
  </r>
  <r>
    <x v="7"/>
    <n v="18601102"/>
    <x v="20"/>
    <n v="5"/>
    <x v="160"/>
    <x v="3"/>
    <n v="1252.8399999999999"/>
  </r>
  <r>
    <x v="7"/>
    <n v="18601102"/>
    <x v="1"/>
    <n v="3"/>
    <x v="49"/>
    <x v="3"/>
    <n v="1276.9000000000001"/>
  </r>
  <r>
    <x v="7"/>
    <n v="18601102"/>
    <x v="20"/>
    <n v="12"/>
    <x v="164"/>
    <x v="3"/>
    <n v="1391.82"/>
  </r>
  <r>
    <x v="7"/>
    <n v="18601102"/>
    <x v="3"/>
    <n v="5"/>
    <x v="54"/>
    <x v="3"/>
    <n v="1779.1"/>
  </r>
  <r>
    <x v="7"/>
    <n v="18601102"/>
    <x v="8"/>
    <n v="7"/>
    <x v="39"/>
    <x v="3"/>
    <n v="-1820.33"/>
  </r>
  <r>
    <x v="7"/>
    <n v="18601102"/>
    <x v="3"/>
    <n v="4"/>
    <x v="56"/>
    <x v="3"/>
    <n v="1877.32"/>
  </r>
  <r>
    <x v="7"/>
    <n v="18601102"/>
    <x v="8"/>
    <n v="7"/>
    <x v="39"/>
    <x v="3"/>
    <n v="1922.33"/>
  </r>
  <r>
    <x v="7"/>
    <n v="18601102"/>
    <x v="2"/>
    <n v="2"/>
    <x v="25"/>
    <x v="3"/>
    <n v="1925.49"/>
  </r>
  <r>
    <x v="7"/>
    <n v="18601102"/>
    <x v="3"/>
    <n v="10"/>
    <x v="178"/>
    <x v="3"/>
    <n v="1960.37"/>
  </r>
  <r>
    <x v="7"/>
    <n v="18601102"/>
    <x v="20"/>
    <n v="2"/>
    <x v="231"/>
    <x v="3"/>
    <n v="1961.67"/>
  </r>
  <r>
    <x v="7"/>
    <n v="18601102"/>
    <x v="20"/>
    <n v="3"/>
    <x v="227"/>
    <x v="3"/>
    <n v="-2023.54"/>
  </r>
  <r>
    <x v="7"/>
    <n v="18601102"/>
    <x v="1"/>
    <n v="2"/>
    <x v="45"/>
    <x v="3"/>
    <n v="2080.12"/>
  </r>
  <r>
    <x v="7"/>
    <n v="18601102"/>
    <x v="8"/>
    <n v="12"/>
    <x v="78"/>
    <x v="3"/>
    <n v="2097.5"/>
  </r>
  <r>
    <x v="7"/>
    <n v="18601102"/>
    <x v="8"/>
    <n v="11"/>
    <x v="75"/>
    <x v="3"/>
    <n v="2170.2800000000002"/>
  </r>
  <r>
    <x v="7"/>
    <n v="18601102"/>
    <x v="8"/>
    <n v="2"/>
    <x v="165"/>
    <x v="3"/>
    <n v="2206.8000000000002"/>
  </r>
  <r>
    <x v="7"/>
    <n v="18601102"/>
    <x v="3"/>
    <n v="4"/>
    <x v="56"/>
    <x v="3"/>
    <n v="2226.46"/>
  </r>
  <r>
    <x v="7"/>
    <n v="18601102"/>
    <x v="8"/>
    <n v="3"/>
    <x v="176"/>
    <x v="3"/>
    <n v="2515.6"/>
  </r>
  <r>
    <x v="7"/>
    <n v="18601102"/>
    <x v="2"/>
    <n v="9"/>
    <x v="69"/>
    <x v="3"/>
    <n v="2686.46"/>
  </r>
  <r>
    <x v="7"/>
    <n v="18601102"/>
    <x v="8"/>
    <n v="4"/>
    <x v="226"/>
    <x v="3"/>
    <n v="2698.94"/>
  </r>
  <r>
    <x v="7"/>
    <n v="18601102"/>
    <x v="1"/>
    <n v="4"/>
    <x v="67"/>
    <x v="3"/>
    <n v="2751.69"/>
  </r>
  <r>
    <x v="7"/>
    <n v="18601102"/>
    <x v="3"/>
    <n v="4"/>
    <x v="56"/>
    <x v="3"/>
    <n v="2835.09"/>
  </r>
  <r>
    <x v="7"/>
    <n v="18601102"/>
    <x v="2"/>
    <n v="1"/>
    <x v="188"/>
    <x v="3"/>
    <n v="3177.14"/>
  </r>
  <r>
    <x v="7"/>
    <n v="18601102"/>
    <x v="6"/>
    <n v="10"/>
    <x v="193"/>
    <x v="3"/>
    <n v="3192.12"/>
  </r>
  <r>
    <x v="7"/>
    <n v="18601102"/>
    <x v="2"/>
    <n v="5"/>
    <x v="47"/>
    <x v="3"/>
    <n v="3281.03"/>
  </r>
  <r>
    <x v="7"/>
    <n v="18601102"/>
    <x v="3"/>
    <n v="6"/>
    <x v="77"/>
    <x v="3"/>
    <n v="3672.14"/>
  </r>
  <r>
    <x v="7"/>
    <n v="18601102"/>
    <x v="2"/>
    <n v="8"/>
    <x v="31"/>
    <x v="3"/>
    <n v="3716.12"/>
  </r>
  <r>
    <x v="7"/>
    <n v="18601102"/>
    <x v="20"/>
    <n v="12"/>
    <x v="164"/>
    <x v="3"/>
    <n v="4194.97"/>
  </r>
  <r>
    <x v="7"/>
    <n v="18601102"/>
    <x v="2"/>
    <n v="8"/>
    <x v="31"/>
    <x v="3"/>
    <n v="4240.8"/>
  </r>
  <r>
    <x v="7"/>
    <n v="18601102"/>
    <x v="2"/>
    <n v="11"/>
    <x v="51"/>
    <x v="3"/>
    <n v="4310.7700000000004"/>
  </r>
  <r>
    <x v="7"/>
    <n v="18601102"/>
    <x v="8"/>
    <n v="5"/>
    <x v="33"/>
    <x v="3"/>
    <n v="4429.55"/>
  </r>
  <r>
    <x v="7"/>
    <n v="18601102"/>
    <x v="2"/>
    <n v="2"/>
    <x v="25"/>
    <x v="3"/>
    <n v="4482.24"/>
  </r>
  <r>
    <x v="7"/>
    <n v="18601102"/>
    <x v="11"/>
    <n v="12"/>
    <x v="104"/>
    <x v="3"/>
    <n v="5179.28"/>
  </r>
  <r>
    <x v="7"/>
    <n v="18601102"/>
    <x v="24"/>
    <n v="6"/>
    <x v="208"/>
    <x v="3"/>
    <n v="5180.37"/>
  </r>
  <r>
    <x v="7"/>
    <n v="18601102"/>
    <x v="3"/>
    <n v="4"/>
    <x v="56"/>
    <x v="3"/>
    <n v="5485.08"/>
  </r>
  <r>
    <x v="7"/>
    <n v="18601102"/>
    <x v="20"/>
    <n v="3"/>
    <x v="227"/>
    <x v="3"/>
    <n v="-5737.14"/>
  </r>
  <r>
    <x v="7"/>
    <n v="18601102"/>
    <x v="20"/>
    <n v="4"/>
    <x v="127"/>
    <x v="3"/>
    <n v="6086.37"/>
  </r>
  <r>
    <x v="7"/>
    <n v="18601102"/>
    <x v="24"/>
    <n v="12"/>
    <x v="171"/>
    <x v="3"/>
    <n v="6274.71"/>
  </r>
  <r>
    <x v="7"/>
    <n v="18601102"/>
    <x v="1"/>
    <n v="3"/>
    <x v="49"/>
    <x v="3"/>
    <n v="6444.97"/>
  </r>
  <r>
    <x v="7"/>
    <n v="18601102"/>
    <x v="20"/>
    <n v="2"/>
    <x v="231"/>
    <x v="3"/>
    <n v="-6547.78"/>
  </r>
  <r>
    <x v="7"/>
    <n v="18601102"/>
    <x v="25"/>
    <n v="2"/>
    <x v="201"/>
    <x v="3"/>
    <n v="6594.83"/>
  </r>
  <r>
    <x v="7"/>
    <n v="18601102"/>
    <x v="11"/>
    <n v="3"/>
    <x v="174"/>
    <x v="3"/>
    <n v="6944.25"/>
  </r>
  <r>
    <x v="7"/>
    <n v="18601102"/>
    <x v="10"/>
    <n v="12"/>
    <x v="216"/>
    <x v="3"/>
    <n v="7065.08"/>
  </r>
  <r>
    <x v="7"/>
    <n v="18601102"/>
    <x v="2"/>
    <n v="12"/>
    <x v="4"/>
    <x v="3"/>
    <n v="7154.73"/>
  </r>
  <r>
    <x v="7"/>
    <n v="18601102"/>
    <x v="24"/>
    <n v="10"/>
    <x v="169"/>
    <x v="3"/>
    <n v="7298.21"/>
  </r>
  <r>
    <x v="7"/>
    <n v="18601102"/>
    <x v="11"/>
    <n v="2"/>
    <x v="258"/>
    <x v="3"/>
    <n v="7547.22"/>
  </r>
  <r>
    <x v="7"/>
    <n v="18601102"/>
    <x v="11"/>
    <n v="12"/>
    <x v="104"/>
    <x v="3"/>
    <n v="8026.9"/>
  </r>
  <r>
    <x v="7"/>
    <n v="18601102"/>
    <x v="24"/>
    <n v="5"/>
    <x v="184"/>
    <x v="3"/>
    <n v="8676.82"/>
  </r>
  <r>
    <x v="7"/>
    <n v="18601102"/>
    <x v="20"/>
    <n v="4"/>
    <x v="127"/>
    <x v="3"/>
    <n v="-9169.32"/>
  </r>
  <r>
    <x v="7"/>
    <n v="18601102"/>
    <x v="6"/>
    <n v="11"/>
    <x v="11"/>
    <x v="3"/>
    <n v="9187.49"/>
  </r>
  <r>
    <x v="7"/>
    <n v="18601102"/>
    <x v="20"/>
    <n v="5"/>
    <x v="160"/>
    <x v="3"/>
    <n v="9593.9599999999991"/>
  </r>
  <r>
    <x v="7"/>
    <n v="18601102"/>
    <x v="20"/>
    <n v="5"/>
    <x v="160"/>
    <x v="3"/>
    <n v="9605.14"/>
  </r>
  <r>
    <x v="7"/>
    <n v="18601102"/>
    <x v="25"/>
    <n v="12"/>
    <x v="173"/>
    <x v="3"/>
    <n v="9720.34"/>
  </r>
  <r>
    <x v="7"/>
    <n v="18601102"/>
    <x v="11"/>
    <n v="6"/>
    <x v="94"/>
    <x v="3"/>
    <n v="9763.6299999999992"/>
  </r>
  <r>
    <x v="7"/>
    <n v="18601102"/>
    <x v="20"/>
    <n v="4"/>
    <x v="127"/>
    <x v="3"/>
    <n v="9928.68"/>
  </r>
  <r>
    <x v="7"/>
    <n v="18601102"/>
    <x v="24"/>
    <n v="2"/>
    <x v="199"/>
    <x v="3"/>
    <n v="9954.1299999999992"/>
  </r>
  <r>
    <x v="7"/>
    <n v="18601102"/>
    <x v="20"/>
    <n v="8"/>
    <x v="162"/>
    <x v="3"/>
    <n v="10342.799999999999"/>
  </r>
  <r>
    <x v="7"/>
    <n v="18601102"/>
    <x v="25"/>
    <n v="3"/>
    <x v="180"/>
    <x v="3"/>
    <n v="10415.49"/>
  </r>
  <r>
    <x v="7"/>
    <n v="18601102"/>
    <x v="25"/>
    <n v="11"/>
    <x v="210"/>
    <x v="3"/>
    <n v="10575.93"/>
  </r>
  <r>
    <x v="7"/>
    <n v="18601102"/>
    <x v="20"/>
    <n v="3"/>
    <x v="227"/>
    <x v="3"/>
    <n v="-10601.88"/>
  </r>
  <r>
    <x v="7"/>
    <n v="18601102"/>
    <x v="3"/>
    <n v="6"/>
    <x v="77"/>
    <x v="3"/>
    <n v="10732.13"/>
  </r>
  <r>
    <x v="7"/>
    <n v="18601102"/>
    <x v="24"/>
    <n v="9"/>
    <x v="194"/>
    <x v="3"/>
    <n v="10786.62"/>
  </r>
  <r>
    <x v="7"/>
    <n v="18601102"/>
    <x v="25"/>
    <n v="5"/>
    <x v="181"/>
    <x v="3"/>
    <n v="10982.21"/>
  </r>
  <r>
    <x v="7"/>
    <n v="18601102"/>
    <x v="11"/>
    <n v="6"/>
    <x v="94"/>
    <x v="3"/>
    <n v="11039.36"/>
  </r>
  <r>
    <x v="7"/>
    <n v="18601102"/>
    <x v="25"/>
    <n v="1"/>
    <x v="186"/>
    <x v="3"/>
    <n v="11160.77"/>
  </r>
  <r>
    <x v="7"/>
    <n v="18601102"/>
    <x v="24"/>
    <n v="4"/>
    <x v="259"/>
    <x v="3"/>
    <n v="11318.55"/>
  </r>
  <r>
    <x v="7"/>
    <n v="18601102"/>
    <x v="11"/>
    <n v="5"/>
    <x v="260"/>
    <x v="3"/>
    <n v="11521.84"/>
  </r>
  <r>
    <x v="7"/>
    <n v="18601102"/>
    <x v="20"/>
    <n v="2"/>
    <x v="231"/>
    <x v="3"/>
    <n v="11584.48"/>
  </r>
  <r>
    <x v="7"/>
    <n v="18601102"/>
    <x v="6"/>
    <n v="10"/>
    <x v="193"/>
    <x v="3"/>
    <n v="11588.97"/>
  </r>
  <r>
    <x v="7"/>
    <n v="18601102"/>
    <x v="24"/>
    <n v="8"/>
    <x v="168"/>
    <x v="3"/>
    <n v="12052.23"/>
  </r>
  <r>
    <x v="7"/>
    <n v="18601102"/>
    <x v="25"/>
    <n v="4"/>
    <x v="249"/>
    <x v="3"/>
    <n v="12289.29"/>
  </r>
  <r>
    <x v="7"/>
    <n v="18601102"/>
    <x v="11"/>
    <n v="9"/>
    <x v="95"/>
    <x v="3"/>
    <n v="12375.58"/>
  </r>
  <r>
    <x v="7"/>
    <n v="18601102"/>
    <x v="20"/>
    <n v="5"/>
    <x v="160"/>
    <x v="3"/>
    <n v="12420.58"/>
  </r>
  <r>
    <x v="7"/>
    <n v="18601102"/>
    <x v="11"/>
    <n v="8"/>
    <x v="97"/>
    <x v="3"/>
    <n v="12741.11"/>
  </r>
  <r>
    <x v="7"/>
    <n v="18601102"/>
    <x v="11"/>
    <n v="10"/>
    <x v="93"/>
    <x v="3"/>
    <n v="12838.22"/>
  </r>
  <r>
    <x v="7"/>
    <n v="18601102"/>
    <x v="11"/>
    <n v="4"/>
    <x v="252"/>
    <x v="3"/>
    <n v="13673.4"/>
  </r>
  <r>
    <x v="7"/>
    <n v="18601102"/>
    <x v="9"/>
    <n v="4"/>
    <x v="92"/>
    <x v="3"/>
    <n v="13837.8"/>
  </r>
  <r>
    <x v="7"/>
    <n v="18601102"/>
    <x v="9"/>
    <n v="6"/>
    <x v="233"/>
    <x v="3"/>
    <n v="14618.86"/>
  </r>
  <r>
    <x v="7"/>
    <n v="18601102"/>
    <x v="24"/>
    <n v="11"/>
    <x v="170"/>
    <x v="3"/>
    <n v="15078.09"/>
  </r>
  <r>
    <x v="7"/>
    <n v="18601102"/>
    <x v="11"/>
    <n v="11"/>
    <x v="261"/>
    <x v="3"/>
    <n v="16288.35"/>
  </r>
  <r>
    <x v="7"/>
    <n v="18601102"/>
    <x v="24"/>
    <n v="3"/>
    <x v="167"/>
    <x v="3"/>
    <n v="18070.87"/>
  </r>
  <r>
    <x v="7"/>
    <n v="18601102"/>
    <x v="6"/>
    <n v="12"/>
    <x v="166"/>
    <x v="3"/>
    <n v="18479.73"/>
  </r>
  <r>
    <x v="7"/>
    <n v="18601102"/>
    <x v="11"/>
    <n v="1"/>
    <x v="246"/>
    <x v="3"/>
    <n v="19475.36"/>
  </r>
  <r>
    <x v="7"/>
    <n v="18601102"/>
    <x v="25"/>
    <n v="6"/>
    <x v="243"/>
    <x v="3"/>
    <n v="21324.43"/>
  </r>
  <r>
    <x v="7"/>
    <n v="18601102"/>
    <x v="8"/>
    <n v="7"/>
    <x v="39"/>
    <x v="3"/>
    <n v="22505.93"/>
  </r>
  <r>
    <x v="7"/>
    <n v="18601102"/>
    <x v="20"/>
    <n v="6"/>
    <x v="206"/>
    <x v="3"/>
    <n v="23037.31"/>
  </r>
  <r>
    <x v="7"/>
    <n v="18601102"/>
    <x v="24"/>
    <n v="7"/>
    <x v="244"/>
    <x v="3"/>
    <n v="24195.59"/>
  </r>
  <r>
    <x v="7"/>
    <n v="18601102"/>
    <x v="20"/>
    <n v="3"/>
    <x v="227"/>
    <x v="3"/>
    <n v="25018.25"/>
  </r>
  <r>
    <x v="7"/>
    <n v="18601102"/>
    <x v="23"/>
    <n v="11"/>
    <x v="158"/>
    <x v="3"/>
    <n v="29728.52"/>
  </r>
  <r>
    <x v="7"/>
    <n v="18601102"/>
    <x v="20"/>
    <n v="5"/>
    <x v="160"/>
    <x v="3"/>
    <n v="32856.6"/>
  </r>
  <r>
    <x v="7"/>
    <n v="18601102"/>
    <x v="20"/>
    <n v="3"/>
    <x v="227"/>
    <x v="3"/>
    <n v="70931.98"/>
  </r>
  <r>
    <x v="7"/>
    <n v="18601102"/>
    <x v="20"/>
    <n v="2"/>
    <x v="231"/>
    <x v="3"/>
    <n v="80954.33"/>
  </r>
  <r>
    <x v="7"/>
    <n v="18601102"/>
    <x v="20"/>
    <n v="4"/>
    <x v="127"/>
    <x v="3"/>
    <n v="113366.16"/>
  </r>
  <r>
    <x v="7"/>
    <n v="18601102"/>
    <x v="20"/>
    <n v="3"/>
    <x v="227"/>
    <x v="3"/>
    <n v="131077.82999999999"/>
  </r>
  <r>
    <x v="7"/>
    <n v="18601102"/>
    <x v="19"/>
    <n v="1"/>
    <x v="230"/>
    <x v="9"/>
    <n v="-25.55"/>
  </r>
  <r>
    <x v="7"/>
    <n v="18601102"/>
    <x v="5"/>
    <n v="8"/>
    <x v="19"/>
    <x v="9"/>
    <n v="-145.25"/>
  </r>
  <r>
    <x v="7"/>
    <n v="18601102"/>
    <x v="9"/>
    <n v="7"/>
    <x v="34"/>
    <x v="10"/>
    <n v="265"/>
  </r>
  <r>
    <x v="7"/>
    <n v="18601102"/>
    <x v="8"/>
    <n v="10"/>
    <x v="59"/>
    <x v="9"/>
    <n v="-267.27"/>
  </r>
  <r>
    <x v="7"/>
    <n v="18601102"/>
    <x v="5"/>
    <n v="8"/>
    <x v="19"/>
    <x v="11"/>
    <n v="895.42"/>
  </r>
  <r>
    <x v="7"/>
    <n v="18601102"/>
    <x v="25"/>
    <n v="12"/>
    <x v="173"/>
    <x v="12"/>
    <n v="1927.31"/>
  </r>
  <r>
    <x v="7"/>
    <n v="18601102"/>
    <x v="6"/>
    <n v="11"/>
    <x v="11"/>
    <x v="12"/>
    <n v="2849.85"/>
  </r>
  <r>
    <x v="7"/>
    <n v="18601102"/>
    <x v="24"/>
    <n v="12"/>
    <x v="171"/>
    <x v="12"/>
    <n v="5288.6"/>
  </r>
  <r>
    <x v="7"/>
    <n v="18601102"/>
    <x v="9"/>
    <n v="2"/>
    <x v="98"/>
    <x v="12"/>
    <n v="5419.33"/>
  </r>
  <r>
    <x v="7"/>
    <n v="18601102"/>
    <x v="5"/>
    <n v="1"/>
    <x v="8"/>
    <x v="12"/>
    <n v="6602.8"/>
  </r>
  <r>
    <x v="7"/>
    <n v="18601102"/>
    <x v="10"/>
    <n v="2"/>
    <x v="101"/>
    <x v="12"/>
    <n v="29529.040000000001"/>
  </r>
  <r>
    <x v="7"/>
    <n v="18601102"/>
    <x v="5"/>
    <n v="12"/>
    <x v="17"/>
    <x v="12"/>
    <n v="56771.65"/>
  </r>
  <r>
    <x v="7"/>
    <n v="18601102"/>
    <x v="7"/>
    <n v="12"/>
    <x v="16"/>
    <x v="12"/>
    <n v="67166.34"/>
  </r>
  <r>
    <x v="7"/>
    <n v="18601102"/>
    <x v="18"/>
    <n v="8"/>
    <x v="262"/>
    <x v="13"/>
    <n v="-23.77"/>
  </r>
  <r>
    <x v="7"/>
    <n v="18601102"/>
    <x v="18"/>
    <n v="8"/>
    <x v="262"/>
    <x v="13"/>
    <n v="-1044.48"/>
  </r>
  <r>
    <x v="7"/>
    <s v="N/A"/>
    <x v="18"/>
    <n v="9"/>
    <x v="177"/>
    <x v="14"/>
    <n v="34641077.229999997"/>
  </r>
  <r>
    <x v="8"/>
    <n v="18602102"/>
    <x v="18"/>
    <n v="10"/>
    <x v="156"/>
    <x v="15"/>
    <n v="1000"/>
  </r>
  <r>
    <x v="8"/>
    <n v="18602102"/>
    <x v="18"/>
    <n v="9"/>
    <x v="177"/>
    <x v="8"/>
    <n v="94.05"/>
  </r>
  <r>
    <x v="8"/>
    <n v="18602102"/>
    <x v="18"/>
    <n v="9"/>
    <x v="177"/>
    <x v="8"/>
    <n v="188.1"/>
  </r>
  <r>
    <x v="8"/>
    <n v="18602102"/>
    <x v="18"/>
    <n v="9"/>
    <x v="177"/>
    <x v="8"/>
    <n v="777.1"/>
  </r>
  <r>
    <x v="8"/>
    <n v="18602102"/>
    <x v="18"/>
    <n v="9"/>
    <x v="177"/>
    <x v="8"/>
    <n v="777.1"/>
  </r>
  <r>
    <x v="8"/>
    <n v="18602102"/>
    <x v="18"/>
    <n v="9"/>
    <x v="177"/>
    <x v="8"/>
    <n v="876.85"/>
  </r>
  <r>
    <x v="8"/>
    <n v="18602102"/>
    <x v="18"/>
    <n v="9"/>
    <x v="177"/>
    <x v="8"/>
    <n v="3108.4"/>
  </r>
  <r>
    <x v="8"/>
    <n v="18602102"/>
    <x v="18"/>
    <n v="10"/>
    <x v="156"/>
    <x v="8"/>
    <n v="-5350.41"/>
  </r>
  <r>
    <x v="8"/>
    <n v="18602102"/>
    <x v="18"/>
    <n v="12"/>
    <x v="236"/>
    <x v="8"/>
    <n v="-6064.25"/>
  </r>
  <r>
    <x v="8"/>
    <n v="18602102"/>
    <x v="18"/>
    <n v="9"/>
    <x v="177"/>
    <x v="8"/>
    <n v="67564.44"/>
  </r>
  <r>
    <x v="8"/>
    <n v="18602102"/>
    <x v="18"/>
    <n v="12"/>
    <x v="236"/>
    <x v="8"/>
    <n v="76578.710000000006"/>
  </r>
  <r>
    <x v="8"/>
    <n v="18602102"/>
    <x v="6"/>
    <n v="6"/>
    <x v="68"/>
    <x v="1"/>
    <n v="0.01"/>
  </r>
  <r>
    <x v="8"/>
    <n v="18602102"/>
    <x v="6"/>
    <n v="8"/>
    <x v="15"/>
    <x v="1"/>
    <n v="0.01"/>
  </r>
  <r>
    <x v="8"/>
    <n v="18602102"/>
    <x v="25"/>
    <n v="8"/>
    <x v="198"/>
    <x v="1"/>
    <n v="0.2"/>
  </r>
  <r>
    <x v="8"/>
    <n v="18602102"/>
    <x v="11"/>
    <n v="11"/>
    <x v="261"/>
    <x v="1"/>
    <n v="0.7"/>
  </r>
  <r>
    <x v="8"/>
    <n v="18602102"/>
    <x v="23"/>
    <n v="9"/>
    <x v="195"/>
    <x v="1"/>
    <n v="-1"/>
  </r>
  <r>
    <x v="8"/>
    <n v="18602102"/>
    <x v="5"/>
    <n v="7"/>
    <x v="52"/>
    <x v="1"/>
    <n v="-3.98"/>
  </r>
  <r>
    <x v="8"/>
    <n v="18602102"/>
    <x v="25"/>
    <n v="7"/>
    <x v="211"/>
    <x v="1"/>
    <n v="-6"/>
  </r>
  <r>
    <x v="8"/>
    <n v="18602102"/>
    <x v="5"/>
    <n v="7"/>
    <x v="52"/>
    <x v="1"/>
    <n v="-14.4"/>
  </r>
  <r>
    <x v="8"/>
    <n v="18602102"/>
    <x v="0"/>
    <n v="5"/>
    <x v="2"/>
    <x v="1"/>
    <n v="-95.49"/>
  </r>
  <r>
    <x v="8"/>
    <n v="18602102"/>
    <x v="4"/>
    <n v="7"/>
    <x v="65"/>
    <x v="1"/>
    <n v="106.25"/>
  </r>
  <r>
    <x v="8"/>
    <n v="18602102"/>
    <x v="5"/>
    <n v="5"/>
    <x v="36"/>
    <x v="1"/>
    <n v="-107.07"/>
  </r>
  <r>
    <x v="8"/>
    <n v="18602102"/>
    <x v="3"/>
    <n v="9"/>
    <x v="28"/>
    <x v="1"/>
    <n v="112.5"/>
  </r>
  <r>
    <x v="8"/>
    <n v="18602102"/>
    <x v="2"/>
    <n v="3"/>
    <x v="40"/>
    <x v="1"/>
    <n v="112.5"/>
  </r>
  <r>
    <x v="8"/>
    <n v="18602102"/>
    <x v="2"/>
    <n v="4"/>
    <x v="61"/>
    <x v="1"/>
    <n v="112.5"/>
  </r>
  <r>
    <x v="8"/>
    <n v="18602102"/>
    <x v="2"/>
    <n v="5"/>
    <x v="47"/>
    <x v="1"/>
    <n v="112.5"/>
  </r>
  <r>
    <x v="8"/>
    <n v="18602102"/>
    <x v="1"/>
    <n v="4"/>
    <x v="67"/>
    <x v="1"/>
    <n v="112.5"/>
  </r>
  <r>
    <x v="8"/>
    <n v="18602102"/>
    <x v="1"/>
    <n v="12"/>
    <x v="6"/>
    <x v="1"/>
    <n v="112.5"/>
  </r>
  <r>
    <x v="8"/>
    <n v="18602102"/>
    <x v="4"/>
    <n v="5"/>
    <x v="76"/>
    <x v="1"/>
    <n v="148.75"/>
  </r>
  <r>
    <x v="8"/>
    <n v="18602102"/>
    <x v="2"/>
    <n v="2"/>
    <x v="25"/>
    <x v="1"/>
    <n v="150"/>
  </r>
  <r>
    <x v="8"/>
    <n v="18602102"/>
    <x v="2"/>
    <n v="12"/>
    <x v="4"/>
    <x v="1"/>
    <n v="150"/>
  </r>
  <r>
    <x v="8"/>
    <n v="18602102"/>
    <x v="1"/>
    <n v="11"/>
    <x v="63"/>
    <x v="1"/>
    <n v="154.77000000000001"/>
  </r>
  <r>
    <x v="8"/>
    <n v="18602102"/>
    <x v="6"/>
    <n v="5"/>
    <x v="86"/>
    <x v="1"/>
    <n v="164.05"/>
  </r>
  <r>
    <x v="8"/>
    <n v="18602102"/>
    <x v="4"/>
    <n v="6"/>
    <x v="82"/>
    <x v="1"/>
    <n v="170"/>
  </r>
  <r>
    <x v="8"/>
    <n v="18602102"/>
    <x v="3"/>
    <n v="4"/>
    <x v="56"/>
    <x v="1"/>
    <n v="183.95"/>
  </r>
  <r>
    <x v="8"/>
    <n v="18602102"/>
    <x v="0"/>
    <n v="6"/>
    <x v="71"/>
    <x v="1"/>
    <n v="217.35"/>
  </r>
  <r>
    <x v="8"/>
    <n v="18602102"/>
    <x v="20"/>
    <n v="4"/>
    <x v="127"/>
    <x v="1"/>
    <n v="233"/>
  </r>
  <r>
    <x v="8"/>
    <n v="18602102"/>
    <x v="23"/>
    <n v="7"/>
    <x v="251"/>
    <x v="1"/>
    <n v="237.47"/>
  </r>
  <r>
    <x v="8"/>
    <n v="18602102"/>
    <x v="0"/>
    <n v="12"/>
    <x v="53"/>
    <x v="1"/>
    <n v="240.45"/>
  </r>
  <r>
    <x v="8"/>
    <n v="18602102"/>
    <x v="23"/>
    <n v="10"/>
    <x v="196"/>
    <x v="1"/>
    <n v="259"/>
  </r>
  <r>
    <x v="8"/>
    <n v="18602102"/>
    <x v="6"/>
    <n v="5"/>
    <x v="86"/>
    <x v="1"/>
    <n v="262.5"/>
  </r>
  <r>
    <x v="8"/>
    <n v="18602102"/>
    <x v="24"/>
    <n v="5"/>
    <x v="184"/>
    <x v="1"/>
    <n v="308.44"/>
  </r>
  <r>
    <x v="8"/>
    <n v="18602102"/>
    <x v="11"/>
    <n v="3"/>
    <x v="174"/>
    <x v="1"/>
    <n v="322.88"/>
  </r>
  <r>
    <x v="8"/>
    <n v="18602102"/>
    <x v="20"/>
    <n v="6"/>
    <x v="206"/>
    <x v="1"/>
    <n v="337.5"/>
  </r>
  <r>
    <x v="8"/>
    <n v="18602102"/>
    <x v="5"/>
    <n v="5"/>
    <x v="36"/>
    <x v="1"/>
    <n v="-364.09"/>
  </r>
  <r>
    <x v="8"/>
    <n v="18602102"/>
    <x v="5"/>
    <n v="12"/>
    <x v="17"/>
    <x v="1"/>
    <n v="409.5"/>
  </r>
  <r>
    <x v="8"/>
    <n v="18602102"/>
    <x v="7"/>
    <n v="3"/>
    <x v="10"/>
    <x v="1"/>
    <n v="439.69"/>
  </r>
  <r>
    <x v="8"/>
    <n v="18602102"/>
    <x v="11"/>
    <n v="12"/>
    <x v="104"/>
    <x v="1"/>
    <n v="470.11"/>
  </r>
  <r>
    <x v="8"/>
    <n v="18602102"/>
    <x v="4"/>
    <n v="9"/>
    <x v="30"/>
    <x v="1"/>
    <n v="489.5"/>
  </r>
  <r>
    <x v="8"/>
    <n v="18602102"/>
    <x v="5"/>
    <n v="9"/>
    <x v="85"/>
    <x v="1"/>
    <n v="495"/>
  </r>
  <r>
    <x v="8"/>
    <n v="18602102"/>
    <x v="1"/>
    <n v="5"/>
    <x v="3"/>
    <x v="1"/>
    <n v="525"/>
  </r>
  <r>
    <x v="8"/>
    <n v="18602102"/>
    <x v="4"/>
    <n v="4"/>
    <x v="42"/>
    <x v="1"/>
    <n v="561.75"/>
  </r>
  <r>
    <x v="8"/>
    <n v="18602102"/>
    <x v="2"/>
    <n v="8"/>
    <x v="31"/>
    <x v="1"/>
    <n v="562.5"/>
  </r>
  <r>
    <x v="8"/>
    <n v="18602102"/>
    <x v="3"/>
    <n v="4"/>
    <x v="56"/>
    <x v="1"/>
    <n v="564.27"/>
  </r>
  <r>
    <x v="8"/>
    <n v="18602102"/>
    <x v="10"/>
    <n v="9"/>
    <x v="89"/>
    <x v="1"/>
    <n v="-566.25"/>
  </r>
  <r>
    <x v="8"/>
    <n v="18602102"/>
    <x v="26"/>
    <n v="8"/>
    <x v="235"/>
    <x v="1"/>
    <n v="569.20000000000005"/>
  </r>
  <r>
    <x v="8"/>
    <n v="18602102"/>
    <x v="20"/>
    <n v="9"/>
    <x v="257"/>
    <x v="1"/>
    <n v="577.5"/>
  </r>
  <r>
    <x v="8"/>
    <n v="18602102"/>
    <x v="19"/>
    <n v="12"/>
    <x v="126"/>
    <x v="1"/>
    <n v="579"/>
  </r>
  <r>
    <x v="8"/>
    <n v="18602102"/>
    <x v="0"/>
    <n v="7"/>
    <x v="60"/>
    <x v="1"/>
    <n v="585.38"/>
  </r>
  <r>
    <x v="8"/>
    <n v="18602102"/>
    <x v="6"/>
    <n v="3"/>
    <x v="197"/>
    <x v="1"/>
    <n v="590.63"/>
  </r>
  <r>
    <x v="8"/>
    <n v="18602102"/>
    <x v="26"/>
    <n v="11"/>
    <x v="203"/>
    <x v="1"/>
    <n v="591"/>
  </r>
  <r>
    <x v="8"/>
    <n v="18602102"/>
    <x v="4"/>
    <n v="3"/>
    <x v="13"/>
    <x v="1"/>
    <n v="605"/>
  </r>
  <r>
    <x v="8"/>
    <n v="18602102"/>
    <x v="4"/>
    <n v="12"/>
    <x v="7"/>
    <x v="1"/>
    <n v="614.91999999999996"/>
  </r>
  <r>
    <x v="8"/>
    <n v="18602102"/>
    <x v="6"/>
    <n v="2"/>
    <x v="214"/>
    <x v="1"/>
    <n v="618.19000000000005"/>
  </r>
  <r>
    <x v="8"/>
    <n v="18602102"/>
    <x v="7"/>
    <n v="12"/>
    <x v="16"/>
    <x v="1"/>
    <n v="627.38"/>
  </r>
  <r>
    <x v="8"/>
    <n v="18602102"/>
    <x v="7"/>
    <n v="5"/>
    <x v="72"/>
    <x v="1"/>
    <n v="651"/>
  </r>
  <r>
    <x v="8"/>
    <n v="18602102"/>
    <x v="7"/>
    <n v="6"/>
    <x v="32"/>
    <x v="1"/>
    <n v="719.78"/>
  </r>
  <r>
    <x v="8"/>
    <n v="18602102"/>
    <x v="2"/>
    <n v="1"/>
    <x v="188"/>
    <x v="1"/>
    <n v="747.5"/>
  </r>
  <r>
    <x v="8"/>
    <n v="18602102"/>
    <x v="4"/>
    <n v="2"/>
    <x v="207"/>
    <x v="1"/>
    <n v="750"/>
  </r>
  <r>
    <x v="8"/>
    <n v="18602102"/>
    <x v="2"/>
    <n v="10"/>
    <x v="29"/>
    <x v="1"/>
    <n v="773.74"/>
  </r>
  <r>
    <x v="8"/>
    <n v="18602102"/>
    <x v="0"/>
    <n v="10"/>
    <x v="1"/>
    <x v="1"/>
    <n v="810.58"/>
  </r>
  <r>
    <x v="8"/>
    <n v="18602102"/>
    <x v="10"/>
    <n v="9"/>
    <x v="89"/>
    <x v="1"/>
    <n v="813.25"/>
  </r>
  <r>
    <x v="8"/>
    <n v="18602102"/>
    <x v="23"/>
    <n v="12"/>
    <x v="159"/>
    <x v="1"/>
    <n v="860"/>
  </r>
  <r>
    <x v="8"/>
    <n v="18602102"/>
    <x v="8"/>
    <n v="3"/>
    <x v="176"/>
    <x v="1"/>
    <n v="867"/>
  </r>
  <r>
    <x v="8"/>
    <n v="18602102"/>
    <x v="5"/>
    <n v="6"/>
    <x v="50"/>
    <x v="1"/>
    <n v="870.45"/>
  </r>
  <r>
    <x v="8"/>
    <n v="18602102"/>
    <x v="25"/>
    <n v="8"/>
    <x v="198"/>
    <x v="1"/>
    <n v="885.74"/>
  </r>
  <r>
    <x v="8"/>
    <n v="18602102"/>
    <x v="7"/>
    <n v="12"/>
    <x v="16"/>
    <x v="1"/>
    <n v="885.94"/>
  </r>
  <r>
    <x v="8"/>
    <n v="18602102"/>
    <x v="3"/>
    <n v="4"/>
    <x v="56"/>
    <x v="1"/>
    <n v="894"/>
  </r>
  <r>
    <x v="8"/>
    <n v="18602102"/>
    <x v="3"/>
    <n v="11"/>
    <x v="5"/>
    <x v="1"/>
    <n v="900"/>
  </r>
  <r>
    <x v="8"/>
    <n v="18602102"/>
    <x v="7"/>
    <n v="7"/>
    <x v="218"/>
    <x v="1"/>
    <n v="909.56"/>
  </r>
  <r>
    <x v="8"/>
    <n v="18602102"/>
    <x v="6"/>
    <n v="6"/>
    <x v="68"/>
    <x v="1"/>
    <n v="916.13"/>
  </r>
  <r>
    <x v="8"/>
    <n v="18602102"/>
    <x v="2"/>
    <n v="3"/>
    <x v="40"/>
    <x v="1"/>
    <n v="922"/>
  </r>
  <r>
    <x v="8"/>
    <n v="18602102"/>
    <x v="0"/>
    <n v="12"/>
    <x v="53"/>
    <x v="1"/>
    <n v="931.35"/>
  </r>
  <r>
    <x v="8"/>
    <n v="18602102"/>
    <x v="11"/>
    <n v="3"/>
    <x v="174"/>
    <x v="1"/>
    <n v="931.89"/>
  </r>
  <r>
    <x v="8"/>
    <n v="18602102"/>
    <x v="25"/>
    <n v="10"/>
    <x v="250"/>
    <x v="1"/>
    <n v="962.33"/>
  </r>
  <r>
    <x v="8"/>
    <n v="18602102"/>
    <x v="1"/>
    <n v="3"/>
    <x v="49"/>
    <x v="1"/>
    <n v="965"/>
  </r>
  <r>
    <x v="8"/>
    <n v="18602102"/>
    <x v="5"/>
    <n v="2"/>
    <x v="217"/>
    <x v="1"/>
    <n v="971.79"/>
  </r>
  <r>
    <x v="8"/>
    <n v="18602102"/>
    <x v="25"/>
    <n v="8"/>
    <x v="198"/>
    <x v="1"/>
    <n v="997.51"/>
  </r>
  <r>
    <x v="8"/>
    <n v="18602102"/>
    <x v="24"/>
    <n v="2"/>
    <x v="199"/>
    <x v="1"/>
    <n v="1006.69"/>
  </r>
  <r>
    <x v="8"/>
    <n v="18602102"/>
    <x v="7"/>
    <n v="8"/>
    <x v="183"/>
    <x v="1"/>
    <n v="1026.3800000000001"/>
  </r>
  <r>
    <x v="8"/>
    <n v="18602102"/>
    <x v="3"/>
    <n v="10"/>
    <x v="178"/>
    <x v="1"/>
    <n v="1042.5"/>
  </r>
  <r>
    <x v="8"/>
    <n v="18602102"/>
    <x v="23"/>
    <n v="12"/>
    <x v="159"/>
    <x v="1"/>
    <n v="1044.3"/>
  </r>
  <r>
    <x v="8"/>
    <n v="18602102"/>
    <x v="26"/>
    <n v="5"/>
    <x v="239"/>
    <x v="1"/>
    <n v="1078"/>
  </r>
  <r>
    <x v="8"/>
    <n v="18602102"/>
    <x v="25"/>
    <n v="3"/>
    <x v="180"/>
    <x v="1"/>
    <n v="1080.31"/>
  </r>
  <r>
    <x v="8"/>
    <n v="18602102"/>
    <x v="2"/>
    <n v="7"/>
    <x v="79"/>
    <x v="1"/>
    <n v="1087.5"/>
  </r>
  <r>
    <x v="8"/>
    <n v="18602102"/>
    <x v="26"/>
    <n v="9"/>
    <x v="247"/>
    <x v="1"/>
    <n v="1099.8900000000001"/>
  </r>
  <r>
    <x v="8"/>
    <n v="18602102"/>
    <x v="2"/>
    <n v="9"/>
    <x v="69"/>
    <x v="1"/>
    <n v="1125"/>
  </r>
  <r>
    <x v="8"/>
    <n v="18602102"/>
    <x v="6"/>
    <n v="11"/>
    <x v="11"/>
    <x v="1"/>
    <n v="1148.44"/>
  </r>
  <r>
    <x v="8"/>
    <n v="18602102"/>
    <x v="0"/>
    <n v="4"/>
    <x v="20"/>
    <x v="1"/>
    <n v="1156.49"/>
  </r>
  <r>
    <x v="8"/>
    <n v="18602102"/>
    <x v="7"/>
    <n v="5"/>
    <x v="72"/>
    <x v="1"/>
    <n v="1182"/>
  </r>
  <r>
    <x v="8"/>
    <n v="18602102"/>
    <x v="23"/>
    <n v="8"/>
    <x v="209"/>
    <x v="1"/>
    <n v="1195"/>
  </r>
  <r>
    <x v="8"/>
    <n v="18602102"/>
    <x v="26"/>
    <n v="4"/>
    <x v="232"/>
    <x v="1"/>
    <n v="1201.42"/>
  </r>
  <r>
    <x v="8"/>
    <n v="18602102"/>
    <x v="5"/>
    <n v="5"/>
    <x v="36"/>
    <x v="1"/>
    <n v="1234.07"/>
  </r>
  <r>
    <x v="8"/>
    <n v="18602102"/>
    <x v="6"/>
    <n v="5"/>
    <x v="86"/>
    <x v="1"/>
    <n v="1241"/>
  </r>
  <r>
    <x v="8"/>
    <n v="18602102"/>
    <x v="4"/>
    <n v="9"/>
    <x v="30"/>
    <x v="1"/>
    <n v="1254"/>
  </r>
  <r>
    <x v="8"/>
    <n v="18602102"/>
    <x v="26"/>
    <n v="3"/>
    <x v="179"/>
    <x v="1"/>
    <n v="1306"/>
  </r>
  <r>
    <x v="8"/>
    <n v="18602102"/>
    <x v="24"/>
    <n v="1"/>
    <x v="263"/>
    <x v="1"/>
    <n v="1307.44"/>
  </r>
  <r>
    <x v="8"/>
    <n v="18602102"/>
    <x v="19"/>
    <n v="12"/>
    <x v="126"/>
    <x v="1"/>
    <n v="1325.25"/>
  </r>
  <r>
    <x v="8"/>
    <n v="18602102"/>
    <x v="24"/>
    <n v="3"/>
    <x v="167"/>
    <x v="1"/>
    <n v="1329.56"/>
  </r>
  <r>
    <x v="8"/>
    <n v="18602102"/>
    <x v="4"/>
    <n v="11"/>
    <x v="58"/>
    <x v="1"/>
    <n v="1340.5"/>
  </r>
  <r>
    <x v="8"/>
    <n v="18602102"/>
    <x v="8"/>
    <n v="3"/>
    <x v="176"/>
    <x v="1"/>
    <n v="1356.58"/>
  </r>
  <r>
    <x v="8"/>
    <n v="18602102"/>
    <x v="5"/>
    <n v="11"/>
    <x v="37"/>
    <x v="1"/>
    <n v="1387.78"/>
  </r>
  <r>
    <x v="8"/>
    <n v="18602102"/>
    <x v="11"/>
    <n v="3"/>
    <x v="174"/>
    <x v="1"/>
    <n v="1410.94"/>
  </r>
  <r>
    <x v="8"/>
    <n v="18602102"/>
    <x v="2"/>
    <n v="9"/>
    <x v="69"/>
    <x v="1"/>
    <n v="1448.75"/>
  </r>
  <r>
    <x v="8"/>
    <n v="18602102"/>
    <x v="5"/>
    <n v="7"/>
    <x v="52"/>
    <x v="1"/>
    <n v="1450.88"/>
  </r>
  <r>
    <x v="8"/>
    <n v="18602102"/>
    <x v="19"/>
    <n v="12"/>
    <x v="126"/>
    <x v="1"/>
    <n v="1474.75"/>
  </r>
  <r>
    <x v="8"/>
    <n v="18602102"/>
    <x v="26"/>
    <n v="12"/>
    <x v="245"/>
    <x v="1"/>
    <n v="1491"/>
  </r>
  <r>
    <x v="8"/>
    <n v="18602102"/>
    <x v="9"/>
    <n v="8"/>
    <x v="74"/>
    <x v="1"/>
    <n v="1497.56"/>
  </r>
  <r>
    <x v="8"/>
    <n v="18602102"/>
    <x v="20"/>
    <n v="10"/>
    <x v="163"/>
    <x v="1"/>
    <n v="1547.5"/>
  </r>
  <r>
    <x v="8"/>
    <n v="18602102"/>
    <x v="11"/>
    <n v="4"/>
    <x v="252"/>
    <x v="1"/>
    <n v="1561.88"/>
  </r>
  <r>
    <x v="8"/>
    <n v="18602102"/>
    <x v="7"/>
    <n v="3"/>
    <x v="10"/>
    <x v="1"/>
    <n v="1615.69"/>
  </r>
  <r>
    <x v="8"/>
    <n v="18602102"/>
    <x v="0"/>
    <n v="9"/>
    <x v="57"/>
    <x v="1"/>
    <n v="1617"/>
  </r>
  <r>
    <x v="8"/>
    <n v="18602102"/>
    <x v="19"/>
    <n v="12"/>
    <x v="126"/>
    <x v="1"/>
    <n v="1625.93"/>
  </r>
  <r>
    <x v="8"/>
    <n v="18602102"/>
    <x v="7"/>
    <n v="12"/>
    <x v="16"/>
    <x v="1"/>
    <n v="1627.51"/>
  </r>
  <r>
    <x v="8"/>
    <n v="18602102"/>
    <x v="25"/>
    <n v="5"/>
    <x v="181"/>
    <x v="1"/>
    <n v="1673.44"/>
  </r>
  <r>
    <x v="8"/>
    <n v="18602102"/>
    <x v="25"/>
    <n v="9"/>
    <x v="172"/>
    <x v="1"/>
    <n v="1677.38"/>
  </r>
  <r>
    <x v="8"/>
    <n v="18602102"/>
    <x v="7"/>
    <n v="10"/>
    <x v="55"/>
    <x v="1"/>
    <n v="1690.51"/>
  </r>
  <r>
    <x v="8"/>
    <n v="18602102"/>
    <x v="6"/>
    <n v="10"/>
    <x v="193"/>
    <x v="1"/>
    <n v="1716.76"/>
  </r>
  <r>
    <x v="8"/>
    <n v="18602102"/>
    <x v="4"/>
    <n v="12"/>
    <x v="7"/>
    <x v="1"/>
    <n v="1728.96"/>
  </r>
  <r>
    <x v="8"/>
    <n v="18602102"/>
    <x v="6"/>
    <n v="8"/>
    <x v="15"/>
    <x v="1"/>
    <n v="1756.12"/>
  </r>
  <r>
    <x v="8"/>
    <n v="18602102"/>
    <x v="24"/>
    <n v="12"/>
    <x v="171"/>
    <x v="1"/>
    <n v="1761.38"/>
  </r>
  <r>
    <x v="8"/>
    <n v="18602102"/>
    <x v="7"/>
    <n v="4"/>
    <x v="66"/>
    <x v="1"/>
    <n v="1841.44"/>
  </r>
  <r>
    <x v="8"/>
    <n v="18602102"/>
    <x v="0"/>
    <n v="9"/>
    <x v="57"/>
    <x v="1"/>
    <n v="1901.57"/>
  </r>
  <r>
    <x v="8"/>
    <n v="18602102"/>
    <x v="11"/>
    <n v="10"/>
    <x v="93"/>
    <x v="1"/>
    <n v="1928.23"/>
  </r>
  <r>
    <x v="8"/>
    <n v="18602102"/>
    <x v="7"/>
    <n v="9"/>
    <x v="192"/>
    <x v="1"/>
    <n v="2001.15"/>
  </r>
  <r>
    <x v="8"/>
    <n v="18602102"/>
    <x v="5"/>
    <n v="5"/>
    <x v="36"/>
    <x v="1"/>
    <n v="2033.33"/>
  </r>
  <r>
    <x v="8"/>
    <n v="18602102"/>
    <x v="5"/>
    <n v="4"/>
    <x v="44"/>
    <x v="1"/>
    <n v="2038.53"/>
  </r>
  <r>
    <x v="8"/>
    <n v="18602102"/>
    <x v="24"/>
    <n v="7"/>
    <x v="244"/>
    <x v="1"/>
    <n v="2080.3200000000002"/>
  </r>
  <r>
    <x v="8"/>
    <n v="18602102"/>
    <x v="23"/>
    <n v="11"/>
    <x v="158"/>
    <x v="1"/>
    <n v="2170.33"/>
  </r>
  <r>
    <x v="8"/>
    <n v="18602102"/>
    <x v="25"/>
    <n v="7"/>
    <x v="211"/>
    <x v="1"/>
    <n v="2190"/>
  </r>
  <r>
    <x v="8"/>
    <n v="18602102"/>
    <x v="10"/>
    <n v="12"/>
    <x v="216"/>
    <x v="1"/>
    <n v="2289.25"/>
  </r>
  <r>
    <x v="8"/>
    <n v="18602102"/>
    <x v="9"/>
    <n v="3"/>
    <x v="185"/>
    <x v="1"/>
    <n v="-2394.7399999999998"/>
  </r>
  <r>
    <x v="8"/>
    <n v="18602102"/>
    <x v="1"/>
    <n v="8"/>
    <x v="80"/>
    <x v="1"/>
    <n v="2599.7199999999998"/>
  </r>
  <r>
    <x v="8"/>
    <n v="18602102"/>
    <x v="5"/>
    <n v="12"/>
    <x v="17"/>
    <x v="1"/>
    <n v="2637.6"/>
  </r>
  <r>
    <x v="8"/>
    <n v="18602102"/>
    <x v="26"/>
    <n v="12"/>
    <x v="245"/>
    <x v="1"/>
    <n v="2733.75"/>
  </r>
  <r>
    <x v="8"/>
    <n v="18602102"/>
    <x v="9"/>
    <n v="9"/>
    <x v="62"/>
    <x v="1"/>
    <n v="2846.68"/>
  </r>
  <r>
    <x v="8"/>
    <n v="18602102"/>
    <x v="1"/>
    <n v="10"/>
    <x v="48"/>
    <x v="1"/>
    <n v="2988.34"/>
  </r>
  <r>
    <x v="8"/>
    <n v="18602102"/>
    <x v="5"/>
    <n v="9"/>
    <x v="85"/>
    <x v="1"/>
    <n v="3196.36"/>
  </r>
  <r>
    <x v="8"/>
    <n v="18602102"/>
    <x v="6"/>
    <n v="9"/>
    <x v="9"/>
    <x v="1"/>
    <n v="3204.17"/>
  </r>
  <r>
    <x v="8"/>
    <n v="18602102"/>
    <x v="11"/>
    <n v="10"/>
    <x v="93"/>
    <x v="1"/>
    <n v="3328.8"/>
  </r>
  <r>
    <x v="8"/>
    <n v="18602102"/>
    <x v="5"/>
    <n v="10"/>
    <x v="18"/>
    <x v="1"/>
    <n v="3416.85"/>
  </r>
  <r>
    <x v="8"/>
    <n v="18602102"/>
    <x v="7"/>
    <n v="9"/>
    <x v="192"/>
    <x v="1"/>
    <n v="3643.51"/>
  </r>
  <r>
    <x v="8"/>
    <n v="18602102"/>
    <x v="24"/>
    <n v="10"/>
    <x v="169"/>
    <x v="1"/>
    <n v="3676.03"/>
  </r>
  <r>
    <x v="8"/>
    <n v="18602102"/>
    <x v="26"/>
    <n v="6"/>
    <x v="256"/>
    <x v="1"/>
    <n v="3887.55"/>
  </r>
  <r>
    <x v="8"/>
    <n v="18602102"/>
    <x v="24"/>
    <n v="8"/>
    <x v="168"/>
    <x v="1"/>
    <n v="3901.83"/>
  </r>
  <r>
    <x v="8"/>
    <n v="18602102"/>
    <x v="1"/>
    <n v="9"/>
    <x v="23"/>
    <x v="1"/>
    <n v="3929.51"/>
  </r>
  <r>
    <x v="8"/>
    <n v="18602102"/>
    <x v="6"/>
    <n v="7"/>
    <x v="38"/>
    <x v="1"/>
    <n v="4003.13"/>
  </r>
  <r>
    <x v="8"/>
    <n v="18602102"/>
    <x v="6"/>
    <n v="11"/>
    <x v="11"/>
    <x v="1"/>
    <n v="4075.25"/>
  </r>
  <r>
    <x v="8"/>
    <n v="18602102"/>
    <x v="11"/>
    <n v="3"/>
    <x v="174"/>
    <x v="1"/>
    <n v="4193.45"/>
  </r>
  <r>
    <x v="8"/>
    <n v="18602102"/>
    <x v="5"/>
    <n v="5"/>
    <x v="36"/>
    <x v="1"/>
    <n v="4196.59"/>
  </r>
  <r>
    <x v="8"/>
    <n v="18602102"/>
    <x v="10"/>
    <n v="10"/>
    <x v="223"/>
    <x v="1"/>
    <n v="4517.6000000000004"/>
  </r>
  <r>
    <x v="8"/>
    <n v="18602102"/>
    <x v="5"/>
    <n v="5"/>
    <x v="36"/>
    <x v="1"/>
    <n v="4678.28"/>
  </r>
  <r>
    <x v="8"/>
    <n v="18602102"/>
    <x v="5"/>
    <n v="7"/>
    <x v="52"/>
    <x v="1"/>
    <n v="5256"/>
  </r>
  <r>
    <x v="8"/>
    <n v="18602102"/>
    <x v="26"/>
    <n v="9"/>
    <x v="247"/>
    <x v="1"/>
    <n v="5602.75"/>
  </r>
  <r>
    <x v="8"/>
    <n v="18602102"/>
    <x v="5"/>
    <n v="8"/>
    <x v="19"/>
    <x v="1"/>
    <n v="7708.71"/>
  </r>
  <r>
    <x v="8"/>
    <n v="18602102"/>
    <x v="19"/>
    <n v="12"/>
    <x v="126"/>
    <x v="1"/>
    <n v="7843"/>
  </r>
  <r>
    <x v="8"/>
    <n v="18602102"/>
    <x v="1"/>
    <n v="6"/>
    <x v="64"/>
    <x v="1"/>
    <n v="7852.5"/>
  </r>
  <r>
    <x v="8"/>
    <n v="18602102"/>
    <x v="19"/>
    <n v="12"/>
    <x v="126"/>
    <x v="1"/>
    <n v="13653.31"/>
  </r>
  <r>
    <x v="8"/>
    <n v="18602102"/>
    <x v="1"/>
    <n v="7"/>
    <x v="24"/>
    <x v="1"/>
    <n v="14469.64"/>
  </r>
  <r>
    <x v="8"/>
    <n v="18602102"/>
    <x v="19"/>
    <n v="12"/>
    <x v="126"/>
    <x v="1"/>
    <n v="24692.19"/>
  </r>
  <r>
    <x v="8"/>
    <n v="18602102"/>
    <x v="26"/>
    <n v="12"/>
    <x v="245"/>
    <x v="1"/>
    <n v="63464.82"/>
  </r>
  <r>
    <x v="8"/>
    <n v="18602102"/>
    <x v="19"/>
    <n v="3"/>
    <x v="213"/>
    <x v="4"/>
    <n v="25.4"/>
  </r>
  <r>
    <x v="8"/>
    <n v="18602102"/>
    <x v="19"/>
    <n v="8"/>
    <x v="157"/>
    <x v="4"/>
    <n v="25.8"/>
  </r>
  <r>
    <x v="8"/>
    <n v="18602102"/>
    <x v="18"/>
    <n v="12"/>
    <x v="236"/>
    <x v="4"/>
    <n v="27.45"/>
  </r>
  <r>
    <x v="8"/>
    <n v="18602102"/>
    <x v="4"/>
    <n v="1"/>
    <x v="221"/>
    <x v="4"/>
    <n v="87.8"/>
  </r>
  <r>
    <x v="8"/>
    <n v="18602102"/>
    <x v="19"/>
    <n v="6"/>
    <x v="264"/>
    <x v="4"/>
    <n v="169.05"/>
  </r>
  <r>
    <x v="8"/>
    <n v="18602102"/>
    <x v="26"/>
    <n v="1"/>
    <x v="242"/>
    <x v="4"/>
    <n v="-220.25"/>
  </r>
  <r>
    <x v="8"/>
    <n v="18602102"/>
    <x v="18"/>
    <n v="12"/>
    <x v="236"/>
    <x v="4"/>
    <n v="792"/>
  </r>
  <r>
    <x v="8"/>
    <n v="18602102"/>
    <x v="3"/>
    <n v="5"/>
    <x v="54"/>
    <x v="4"/>
    <n v="-819.45"/>
  </r>
  <r>
    <x v="8"/>
    <n v="18602102"/>
    <x v="1"/>
    <n v="12"/>
    <x v="6"/>
    <x v="4"/>
    <n v="923.08"/>
  </r>
  <r>
    <x v="8"/>
    <n v="18602102"/>
    <x v="25"/>
    <n v="11"/>
    <x v="210"/>
    <x v="4"/>
    <n v="1303"/>
  </r>
  <r>
    <x v="8"/>
    <n v="18602102"/>
    <x v="1"/>
    <n v="7"/>
    <x v="24"/>
    <x v="4"/>
    <n v="2527.75"/>
  </r>
  <r>
    <x v="8"/>
    <n v="18602102"/>
    <x v="1"/>
    <n v="11"/>
    <x v="63"/>
    <x v="4"/>
    <n v="3782.28"/>
  </r>
  <r>
    <x v="8"/>
    <n v="18602102"/>
    <x v="1"/>
    <n v="8"/>
    <x v="80"/>
    <x v="4"/>
    <n v="4509.25"/>
  </r>
  <r>
    <x v="8"/>
    <n v="18602102"/>
    <x v="1"/>
    <n v="10"/>
    <x v="48"/>
    <x v="4"/>
    <n v="4823.1099999999997"/>
  </r>
  <r>
    <x v="8"/>
    <n v="18602102"/>
    <x v="1"/>
    <n v="9"/>
    <x v="23"/>
    <x v="4"/>
    <n v="7991.8"/>
  </r>
  <r>
    <x v="8"/>
    <n v="18602102"/>
    <x v="18"/>
    <n v="10"/>
    <x v="156"/>
    <x v="2"/>
    <n v="93"/>
  </r>
  <r>
    <x v="8"/>
    <n v="18602102"/>
    <x v="18"/>
    <n v="11"/>
    <x v="125"/>
    <x v="2"/>
    <n v="184.1"/>
  </r>
  <r>
    <x v="8"/>
    <n v="18602102"/>
    <x v="18"/>
    <n v="12"/>
    <x v="236"/>
    <x v="2"/>
    <n v="294.58"/>
  </r>
  <r>
    <x v="8"/>
    <n v="18602102"/>
    <x v="23"/>
    <n v="9"/>
    <x v="195"/>
    <x v="2"/>
    <n v="365.75"/>
  </r>
  <r>
    <x v="8"/>
    <n v="18602102"/>
    <x v="18"/>
    <n v="12"/>
    <x v="236"/>
    <x v="2"/>
    <n v="433"/>
  </r>
  <r>
    <x v="8"/>
    <n v="18602102"/>
    <x v="0"/>
    <n v="9"/>
    <x v="57"/>
    <x v="2"/>
    <n v="1097.25"/>
  </r>
  <r>
    <x v="8"/>
    <n v="18602102"/>
    <x v="19"/>
    <n v="1"/>
    <x v="230"/>
    <x v="2"/>
    <n v="1197"/>
  </r>
  <r>
    <x v="8"/>
    <n v="18602102"/>
    <x v="20"/>
    <n v="9"/>
    <x v="257"/>
    <x v="2"/>
    <n v="1210"/>
  </r>
  <r>
    <x v="8"/>
    <n v="18602102"/>
    <x v="5"/>
    <n v="9"/>
    <x v="85"/>
    <x v="2"/>
    <n v="1220.75"/>
  </r>
  <r>
    <x v="8"/>
    <n v="18602102"/>
    <x v="1"/>
    <n v="9"/>
    <x v="23"/>
    <x v="2"/>
    <n v="1410.75"/>
  </r>
  <r>
    <x v="8"/>
    <n v="18602102"/>
    <x v="7"/>
    <n v="9"/>
    <x v="192"/>
    <x v="2"/>
    <n v="1470"/>
  </r>
  <r>
    <x v="8"/>
    <n v="18602102"/>
    <x v="6"/>
    <n v="9"/>
    <x v="9"/>
    <x v="2"/>
    <n v="1470"/>
  </r>
  <r>
    <x v="8"/>
    <n v="18602102"/>
    <x v="24"/>
    <n v="8"/>
    <x v="168"/>
    <x v="2"/>
    <n v="1470"/>
  </r>
  <r>
    <x v="8"/>
    <n v="18602102"/>
    <x v="25"/>
    <n v="9"/>
    <x v="172"/>
    <x v="2"/>
    <n v="1470"/>
  </r>
  <r>
    <x v="8"/>
    <n v="18602102"/>
    <x v="19"/>
    <n v="8"/>
    <x v="157"/>
    <x v="2"/>
    <n v="1596"/>
  </r>
  <r>
    <x v="8"/>
    <n v="18602102"/>
    <x v="19"/>
    <n v="9"/>
    <x v="229"/>
    <x v="2"/>
    <n v="1596"/>
  </r>
  <r>
    <x v="8"/>
    <n v="18602102"/>
    <x v="26"/>
    <n v="7"/>
    <x v="191"/>
    <x v="2"/>
    <n v="1596"/>
  </r>
  <r>
    <x v="8"/>
    <n v="18602102"/>
    <x v="23"/>
    <n v="5"/>
    <x v="190"/>
    <x v="2"/>
    <n v="1596"/>
  </r>
  <r>
    <x v="8"/>
    <n v="18602102"/>
    <x v="19"/>
    <n v="5"/>
    <x v="228"/>
    <x v="2"/>
    <n v="1648.25"/>
  </r>
  <r>
    <x v="8"/>
    <n v="18602102"/>
    <x v="19"/>
    <n v="12"/>
    <x v="126"/>
    <x v="2"/>
    <n v="1648.25"/>
  </r>
  <r>
    <x v="8"/>
    <n v="18602102"/>
    <x v="26"/>
    <n v="3"/>
    <x v="179"/>
    <x v="2"/>
    <n v="1648.25"/>
  </r>
  <r>
    <x v="8"/>
    <n v="18602102"/>
    <x v="3"/>
    <n v="4"/>
    <x v="56"/>
    <x v="2"/>
    <n v="1847.75"/>
  </r>
  <r>
    <x v="8"/>
    <n v="18602102"/>
    <x v="18"/>
    <n v="12"/>
    <x v="236"/>
    <x v="2"/>
    <n v="2099.5"/>
  </r>
  <r>
    <x v="8"/>
    <n v="18602102"/>
    <x v="26"/>
    <n v="6"/>
    <x v="256"/>
    <x v="3"/>
    <n v="185"/>
  </r>
  <r>
    <x v="8"/>
    <n v="18602102"/>
    <x v="10"/>
    <n v="3"/>
    <x v="102"/>
    <x v="3"/>
    <n v="308"/>
  </r>
  <r>
    <x v="8"/>
    <n v="18602102"/>
    <x v="19"/>
    <n v="3"/>
    <x v="213"/>
    <x v="3"/>
    <n v="692.25"/>
  </r>
  <r>
    <x v="8"/>
    <n v="18602102"/>
    <x v="19"/>
    <n v="11"/>
    <x v="253"/>
    <x v="3"/>
    <n v="827"/>
  </r>
  <r>
    <x v="8"/>
    <n v="18602102"/>
    <x v="19"/>
    <n v="7"/>
    <x v="240"/>
    <x v="3"/>
    <n v="902.2"/>
  </r>
  <r>
    <x v="8"/>
    <n v="18602102"/>
    <x v="19"/>
    <n v="3"/>
    <x v="213"/>
    <x v="3"/>
    <n v="-950.7"/>
  </r>
  <r>
    <x v="8"/>
    <n v="18602102"/>
    <x v="19"/>
    <n v="11"/>
    <x v="253"/>
    <x v="3"/>
    <n v="1003.5"/>
  </r>
  <r>
    <x v="8"/>
    <n v="18602102"/>
    <x v="19"/>
    <n v="8"/>
    <x v="157"/>
    <x v="3"/>
    <n v="1139.95"/>
  </r>
  <r>
    <x v="8"/>
    <n v="18602102"/>
    <x v="24"/>
    <n v="6"/>
    <x v="208"/>
    <x v="3"/>
    <n v="1241"/>
  </r>
  <r>
    <x v="8"/>
    <n v="18602102"/>
    <x v="25"/>
    <n v="5"/>
    <x v="181"/>
    <x v="3"/>
    <n v="1303"/>
  </r>
  <r>
    <x v="8"/>
    <n v="18602102"/>
    <x v="18"/>
    <n v="9"/>
    <x v="177"/>
    <x v="3"/>
    <n v="1350"/>
  </r>
  <r>
    <x v="8"/>
    <n v="18602102"/>
    <x v="11"/>
    <n v="5"/>
    <x v="260"/>
    <x v="3"/>
    <n v="1368"/>
  </r>
  <r>
    <x v="8"/>
    <n v="18602102"/>
    <x v="10"/>
    <n v="5"/>
    <x v="100"/>
    <x v="3"/>
    <n v="1368"/>
  </r>
  <r>
    <x v="8"/>
    <n v="18602102"/>
    <x v="19"/>
    <n v="7"/>
    <x v="240"/>
    <x v="3"/>
    <n v="1982.51"/>
  </r>
  <r>
    <x v="8"/>
    <n v="18602102"/>
    <x v="19"/>
    <n v="10"/>
    <x v="187"/>
    <x v="3"/>
    <n v="2015.91"/>
  </r>
  <r>
    <x v="8"/>
    <n v="18602102"/>
    <x v="19"/>
    <n v="5"/>
    <x v="228"/>
    <x v="3"/>
    <n v="2901.87"/>
  </r>
  <r>
    <x v="8"/>
    <n v="18602102"/>
    <x v="19"/>
    <n v="7"/>
    <x v="240"/>
    <x v="3"/>
    <n v="2960"/>
  </r>
  <r>
    <x v="8"/>
    <n v="18602102"/>
    <x v="19"/>
    <n v="3"/>
    <x v="213"/>
    <x v="3"/>
    <n v="-3161.82"/>
  </r>
  <r>
    <x v="8"/>
    <n v="18602102"/>
    <x v="19"/>
    <n v="9"/>
    <x v="229"/>
    <x v="3"/>
    <n v="3162.5"/>
  </r>
  <r>
    <x v="8"/>
    <n v="18602102"/>
    <x v="11"/>
    <n v="4"/>
    <x v="252"/>
    <x v="3"/>
    <n v="3635.63"/>
  </r>
  <r>
    <x v="8"/>
    <n v="18602102"/>
    <x v="19"/>
    <n v="9"/>
    <x v="229"/>
    <x v="3"/>
    <n v="3860.1"/>
  </r>
  <r>
    <x v="8"/>
    <n v="18602102"/>
    <x v="18"/>
    <n v="12"/>
    <x v="236"/>
    <x v="3"/>
    <n v="7638.85"/>
  </r>
  <r>
    <x v="8"/>
    <n v="18602102"/>
    <x v="19"/>
    <n v="4"/>
    <x v="241"/>
    <x v="3"/>
    <n v="8473.76"/>
  </r>
  <r>
    <x v="8"/>
    <n v="18602102"/>
    <x v="19"/>
    <n v="4"/>
    <x v="241"/>
    <x v="3"/>
    <n v="9804.15"/>
  </r>
  <r>
    <x v="8"/>
    <n v="18602102"/>
    <x v="19"/>
    <n v="2"/>
    <x v="234"/>
    <x v="3"/>
    <n v="12005.24"/>
  </r>
  <r>
    <x v="8"/>
    <n v="18602102"/>
    <x v="19"/>
    <n v="7"/>
    <x v="240"/>
    <x v="3"/>
    <n v="13871.23"/>
  </r>
  <r>
    <x v="8"/>
    <n v="18602102"/>
    <x v="19"/>
    <n v="2"/>
    <x v="234"/>
    <x v="3"/>
    <n v="39927.14"/>
  </r>
  <r>
    <x v="8"/>
    <n v="18602102"/>
    <x v="18"/>
    <n v="9"/>
    <x v="177"/>
    <x v="16"/>
    <n v="2985.47"/>
  </r>
  <r>
    <x v="8"/>
    <n v="18602102"/>
    <x v="18"/>
    <n v="12"/>
    <x v="236"/>
    <x v="16"/>
    <n v="8902.77"/>
  </r>
  <r>
    <x v="8"/>
    <n v="18602102"/>
    <x v="18"/>
    <n v="12"/>
    <x v="236"/>
    <x v="16"/>
    <n v="10181.11"/>
  </r>
  <r>
    <x v="8"/>
    <n v="18602102"/>
    <x v="18"/>
    <n v="12"/>
    <x v="236"/>
    <x v="16"/>
    <n v="20120.05"/>
  </r>
  <r>
    <x v="8"/>
    <n v="18602102"/>
    <x v="18"/>
    <n v="11"/>
    <x v="125"/>
    <x v="16"/>
    <n v="181922.4"/>
  </r>
  <r>
    <x v="8"/>
    <n v="18602102"/>
    <x v="18"/>
    <n v="8"/>
    <x v="262"/>
    <x v="13"/>
    <n v="-11.82"/>
  </r>
  <r>
    <x v="8"/>
    <n v="18602102"/>
    <x v="18"/>
    <n v="8"/>
    <x v="262"/>
    <x v="13"/>
    <n v="-52.26"/>
  </r>
  <r>
    <x v="8"/>
    <n v="18602102"/>
    <x v="18"/>
    <n v="8"/>
    <x v="262"/>
    <x v="13"/>
    <n v="-98"/>
  </r>
  <r>
    <x v="8"/>
    <n v="18602102"/>
    <x v="18"/>
    <n v="8"/>
    <x v="262"/>
    <x v="13"/>
    <n v="-109.62"/>
  </r>
  <r>
    <x v="8"/>
    <n v="18602102"/>
    <x v="18"/>
    <n v="8"/>
    <x v="262"/>
    <x v="13"/>
    <n v="-111.47"/>
  </r>
  <r>
    <x v="8"/>
    <n v="18602102"/>
    <x v="18"/>
    <n v="8"/>
    <x v="262"/>
    <x v="13"/>
    <n v="-220.68"/>
  </r>
  <r>
    <x v="8"/>
    <n v="18602102"/>
    <x v="18"/>
    <n v="8"/>
    <x v="262"/>
    <x v="13"/>
    <n v="-231.79"/>
  </r>
  <r>
    <x v="8"/>
    <n v="18602102"/>
    <x v="18"/>
    <n v="8"/>
    <x v="262"/>
    <x v="13"/>
    <n v="-477.6"/>
  </r>
  <r>
    <x v="8"/>
    <n v="18602102"/>
    <x v="18"/>
    <n v="8"/>
    <x v="262"/>
    <x v="13"/>
    <n v="-1153.58"/>
  </r>
  <r>
    <x v="8"/>
    <s v="N/A"/>
    <x v="18"/>
    <n v="9"/>
    <x v="177"/>
    <x v="14"/>
    <n v="602449.23"/>
  </r>
  <r>
    <x v="9"/>
    <n v="18603102"/>
    <x v="5"/>
    <n v="5"/>
    <x v="36"/>
    <x v="1"/>
    <n v="0.03"/>
  </r>
  <r>
    <x v="9"/>
    <n v="18603102"/>
    <x v="0"/>
    <n v="8"/>
    <x v="35"/>
    <x v="1"/>
    <n v="21.64"/>
  </r>
  <r>
    <x v="9"/>
    <n v="18603102"/>
    <x v="24"/>
    <n v="3"/>
    <x v="167"/>
    <x v="1"/>
    <n v="54.27"/>
  </r>
  <r>
    <x v="9"/>
    <n v="18603102"/>
    <x v="26"/>
    <n v="9"/>
    <x v="247"/>
    <x v="1"/>
    <n v="82.5"/>
  </r>
  <r>
    <x v="9"/>
    <n v="18603102"/>
    <x v="2"/>
    <n v="4"/>
    <x v="61"/>
    <x v="1"/>
    <n v="85"/>
  </r>
  <r>
    <x v="9"/>
    <n v="18603102"/>
    <x v="1"/>
    <n v="5"/>
    <x v="3"/>
    <x v="1"/>
    <n v="92.5"/>
  </r>
  <r>
    <x v="9"/>
    <n v="18603102"/>
    <x v="1"/>
    <n v="9"/>
    <x v="23"/>
    <x v="1"/>
    <n v="96.25"/>
  </r>
  <r>
    <x v="9"/>
    <n v="18603102"/>
    <x v="5"/>
    <n v="6"/>
    <x v="50"/>
    <x v="1"/>
    <n v="119.43"/>
  </r>
  <r>
    <x v="9"/>
    <n v="18603102"/>
    <x v="1"/>
    <n v="12"/>
    <x v="6"/>
    <x v="1"/>
    <n v="150"/>
  </r>
  <r>
    <x v="9"/>
    <n v="18603102"/>
    <x v="25"/>
    <n v="3"/>
    <x v="180"/>
    <x v="1"/>
    <n v="164.27"/>
  </r>
  <r>
    <x v="9"/>
    <n v="18603102"/>
    <x v="1"/>
    <n v="8"/>
    <x v="80"/>
    <x v="1"/>
    <n v="209.56"/>
  </r>
  <r>
    <x v="9"/>
    <n v="18603102"/>
    <x v="11"/>
    <n v="5"/>
    <x v="260"/>
    <x v="1"/>
    <n v="285.05"/>
  </r>
  <r>
    <x v="9"/>
    <n v="18603102"/>
    <x v="19"/>
    <n v="12"/>
    <x v="126"/>
    <x v="1"/>
    <n v="294"/>
  </r>
  <r>
    <x v="9"/>
    <n v="18603102"/>
    <x v="1"/>
    <n v="10"/>
    <x v="48"/>
    <x v="1"/>
    <n v="295"/>
  </r>
  <r>
    <x v="9"/>
    <n v="18603102"/>
    <x v="26"/>
    <n v="12"/>
    <x v="245"/>
    <x v="1"/>
    <n v="342.65"/>
  </r>
  <r>
    <x v="9"/>
    <n v="18603102"/>
    <x v="23"/>
    <n v="10"/>
    <x v="196"/>
    <x v="1"/>
    <n v="353.5"/>
  </r>
  <r>
    <x v="9"/>
    <n v="18603102"/>
    <x v="26"/>
    <n v="11"/>
    <x v="203"/>
    <x v="1"/>
    <n v="357.5"/>
  </r>
  <r>
    <x v="9"/>
    <n v="18603102"/>
    <x v="11"/>
    <n v="2"/>
    <x v="258"/>
    <x v="1"/>
    <n v="399.07"/>
  </r>
  <r>
    <x v="9"/>
    <n v="18603102"/>
    <x v="23"/>
    <n v="12"/>
    <x v="159"/>
    <x v="1"/>
    <n v="432"/>
  </r>
  <r>
    <x v="9"/>
    <n v="18603102"/>
    <x v="4"/>
    <n v="3"/>
    <x v="13"/>
    <x v="1"/>
    <n v="435.86"/>
  </r>
  <r>
    <x v="9"/>
    <n v="18603102"/>
    <x v="26"/>
    <n v="10"/>
    <x v="238"/>
    <x v="1"/>
    <n v="440"/>
  </r>
  <r>
    <x v="9"/>
    <n v="18603102"/>
    <x v="1"/>
    <n v="1"/>
    <x v="200"/>
    <x v="1"/>
    <n v="440"/>
  </r>
  <r>
    <x v="9"/>
    <n v="18603102"/>
    <x v="19"/>
    <n v="12"/>
    <x v="126"/>
    <x v="1"/>
    <n v="477.42"/>
  </r>
  <r>
    <x v="9"/>
    <n v="18603102"/>
    <x v="8"/>
    <n v="9"/>
    <x v="46"/>
    <x v="1"/>
    <n v="500"/>
  </r>
  <r>
    <x v="9"/>
    <n v="18603102"/>
    <x v="23"/>
    <n v="12"/>
    <x v="159"/>
    <x v="1"/>
    <n v="512.25"/>
  </r>
  <r>
    <x v="9"/>
    <n v="18603102"/>
    <x v="11"/>
    <n v="2"/>
    <x v="258"/>
    <x v="1"/>
    <n v="513.09"/>
  </r>
  <r>
    <x v="9"/>
    <n v="18603102"/>
    <x v="2"/>
    <n v="3"/>
    <x v="40"/>
    <x v="1"/>
    <n v="521"/>
  </r>
  <r>
    <x v="9"/>
    <n v="18603102"/>
    <x v="0"/>
    <n v="4"/>
    <x v="20"/>
    <x v="1"/>
    <n v="540.88"/>
  </r>
  <r>
    <x v="9"/>
    <n v="18603102"/>
    <x v="19"/>
    <n v="12"/>
    <x v="126"/>
    <x v="1"/>
    <n v="558.25"/>
  </r>
  <r>
    <x v="9"/>
    <n v="18603102"/>
    <x v="4"/>
    <n v="11"/>
    <x v="58"/>
    <x v="1"/>
    <n v="615.02"/>
  </r>
  <r>
    <x v="9"/>
    <n v="18603102"/>
    <x v="23"/>
    <n v="7"/>
    <x v="251"/>
    <x v="1"/>
    <n v="616.5"/>
  </r>
  <r>
    <x v="9"/>
    <n v="18603102"/>
    <x v="20"/>
    <n v="6"/>
    <x v="206"/>
    <x v="1"/>
    <n v="622.5"/>
  </r>
  <r>
    <x v="9"/>
    <n v="18603102"/>
    <x v="1"/>
    <n v="3"/>
    <x v="49"/>
    <x v="1"/>
    <n v="627.5"/>
  </r>
  <r>
    <x v="9"/>
    <n v="18603102"/>
    <x v="20"/>
    <n v="5"/>
    <x v="160"/>
    <x v="1"/>
    <n v="652.5"/>
  </r>
  <r>
    <x v="9"/>
    <n v="18603102"/>
    <x v="9"/>
    <n v="5"/>
    <x v="219"/>
    <x v="1"/>
    <n v="656.63"/>
  </r>
  <r>
    <x v="9"/>
    <n v="18603102"/>
    <x v="2"/>
    <n v="3"/>
    <x v="40"/>
    <x v="1"/>
    <n v="670"/>
  </r>
  <r>
    <x v="9"/>
    <n v="18603102"/>
    <x v="19"/>
    <n v="12"/>
    <x v="126"/>
    <x v="1"/>
    <n v="675.5"/>
  </r>
  <r>
    <x v="9"/>
    <n v="18603102"/>
    <x v="11"/>
    <n v="8"/>
    <x v="97"/>
    <x v="1"/>
    <n v="698.31"/>
  </r>
  <r>
    <x v="9"/>
    <n v="18603102"/>
    <x v="2"/>
    <n v="8"/>
    <x v="31"/>
    <x v="1"/>
    <n v="700"/>
  </r>
  <r>
    <x v="9"/>
    <n v="18603102"/>
    <x v="4"/>
    <n v="4"/>
    <x v="42"/>
    <x v="1"/>
    <n v="723.77"/>
  </r>
  <r>
    <x v="9"/>
    <n v="18603102"/>
    <x v="11"/>
    <n v="11"/>
    <x v="261"/>
    <x v="1"/>
    <n v="747.79"/>
  </r>
  <r>
    <x v="9"/>
    <n v="18603102"/>
    <x v="4"/>
    <n v="12"/>
    <x v="7"/>
    <x v="1"/>
    <n v="808"/>
  </r>
  <r>
    <x v="9"/>
    <n v="18603102"/>
    <x v="26"/>
    <n v="12"/>
    <x v="245"/>
    <x v="1"/>
    <n v="818.5"/>
  </r>
  <r>
    <x v="9"/>
    <n v="18603102"/>
    <x v="10"/>
    <n v="7"/>
    <x v="215"/>
    <x v="1"/>
    <n v="828.19"/>
  </r>
  <r>
    <x v="9"/>
    <n v="18603102"/>
    <x v="4"/>
    <n v="6"/>
    <x v="82"/>
    <x v="1"/>
    <n v="847.35"/>
  </r>
  <r>
    <x v="9"/>
    <n v="18603102"/>
    <x v="4"/>
    <n v="5"/>
    <x v="76"/>
    <x v="1"/>
    <n v="895"/>
  </r>
  <r>
    <x v="9"/>
    <n v="18603102"/>
    <x v="2"/>
    <n v="2"/>
    <x v="25"/>
    <x v="1"/>
    <n v="920"/>
  </r>
  <r>
    <x v="9"/>
    <n v="18603102"/>
    <x v="2"/>
    <n v="2"/>
    <x v="25"/>
    <x v="1"/>
    <n v="975"/>
  </r>
  <r>
    <x v="9"/>
    <n v="18603102"/>
    <x v="11"/>
    <n v="4"/>
    <x v="252"/>
    <x v="1"/>
    <n v="1000.13"/>
  </r>
  <r>
    <x v="9"/>
    <n v="18603102"/>
    <x v="3"/>
    <n v="4"/>
    <x v="56"/>
    <x v="1"/>
    <n v="1036.93"/>
  </r>
  <r>
    <x v="9"/>
    <n v="18603102"/>
    <x v="23"/>
    <n v="5"/>
    <x v="190"/>
    <x v="1"/>
    <n v="1064.4000000000001"/>
  </r>
  <r>
    <x v="9"/>
    <n v="18603102"/>
    <x v="8"/>
    <n v="4"/>
    <x v="226"/>
    <x v="1"/>
    <n v="1237"/>
  </r>
  <r>
    <x v="9"/>
    <n v="18603102"/>
    <x v="4"/>
    <n v="2"/>
    <x v="207"/>
    <x v="1"/>
    <n v="1275"/>
  </r>
  <r>
    <x v="9"/>
    <n v="18603102"/>
    <x v="2"/>
    <n v="2"/>
    <x v="25"/>
    <x v="1"/>
    <n v="1300"/>
  </r>
  <r>
    <x v="9"/>
    <n v="18603102"/>
    <x v="11"/>
    <n v="6"/>
    <x v="94"/>
    <x v="1"/>
    <n v="1371.56"/>
  </r>
  <r>
    <x v="9"/>
    <n v="18603102"/>
    <x v="23"/>
    <n v="8"/>
    <x v="209"/>
    <x v="1"/>
    <n v="1372"/>
  </r>
  <r>
    <x v="9"/>
    <n v="18603102"/>
    <x v="4"/>
    <n v="9"/>
    <x v="30"/>
    <x v="1"/>
    <n v="1411.57"/>
  </r>
  <r>
    <x v="9"/>
    <n v="18603102"/>
    <x v="10"/>
    <n v="12"/>
    <x v="216"/>
    <x v="1"/>
    <n v="1424.06"/>
  </r>
  <r>
    <x v="9"/>
    <n v="18603102"/>
    <x v="5"/>
    <n v="11"/>
    <x v="37"/>
    <x v="1"/>
    <n v="1480"/>
  </r>
  <r>
    <x v="9"/>
    <n v="18603102"/>
    <x v="1"/>
    <n v="2"/>
    <x v="45"/>
    <x v="1"/>
    <n v="1485"/>
  </r>
  <r>
    <x v="9"/>
    <n v="18603102"/>
    <x v="11"/>
    <n v="9"/>
    <x v="95"/>
    <x v="1"/>
    <n v="1492.43"/>
  </r>
  <r>
    <x v="9"/>
    <n v="18603102"/>
    <x v="6"/>
    <n v="12"/>
    <x v="166"/>
    <x v="1"/>
    <n v="1519.56"/>
  </r>
  <r>
    <x v="9"/>
    <n v="18603102"/>
    <x v="26"/>
    <n v="9"/>
    <x v="247"/>
    <x v="1"/>
    <n v="1523.72"/>
  </r>
  <r>
    <x v="9"/>
    <n v="18603102"/>
    <x v="1"/>
    <n v="6"/>
    <x v="64"/>
    <x v="1"/>
    <n v="1632.5"/>
  </r>
  <r>
    <x v="9"/>
    <n v="18603102"/>
    <x v="7"/>
    <n v="7"/>
    <x v="218"/>
    <x v="1"/>
    <n v="1668.34"/>
  </r>
  <r>
    <x v="9"/>
    <n v="18603102"/>
    <x v="0"/>
    <n v="2"/>
    <x v="43"/>
    <x v="1"/>
    <n v="1760.32"/>
  </r>
  <r>
    <x v="9"/>
    <n v="18603102"/>
    <x v="24"/>
    <n v="1"/>
    <x v="263"/>
    <x v="1"/>
    <n v="1790.91"/>
  </r>
  <r>
    <x v="9"/>
    <n v="18603102"/>
    <x v="11"/>
    <n v="5"/>
    <x v="260"/>
    <x v="1"/>
    <n v="1804.69"/>
  </r>
  <r>
    <x v="9"/>
    <n v="18603102"/>
    <x v="0"/>
    <n v="7"/>
    <x v="60"/>
    <x v="1"/>
    <n v="1848.77"/>
  </r>
  <r>
    <x v="9"/>
    <n v="18603102"/>
    <x v="0"/>
    <n v="6"/>
    <x v="71"/>
    <x v="1"/>
    <n v="1852.2"/>
  </r>
  <r>
    <x v="9"/>
    <n v="18603102"/>
    <x v="2"/>
    <n v="3"/>
    <x v="40"/>
    <x v="1"/>
    <n v="1927.5"/>
  </r>
  <r>
    <x v="9"/>
    <n v="18603102"/>
    <x v="23"/>
    <n v="6"/>
    <x v="222"/>
    <x v="1"/>
    <n v="1966.9"/>
  </r>
  <r>
    <x v="9"/>
    <n v="18603102"/>
    <x v="1"/>
    <n v="7"/>
    <x v="24"/>
    <x v="1"/>
    <n v="1990"/>
  </r>
  <r>
    <x v="9"/>
    <n v="18603102"/>
    <x v="7"/>
    <n v="12"/>
    <x v="16"/>
    <x v="1"/>
    <n v="1992.38"/>
  </r>
  <r>
    <x v="9"/>
    <n v="18603102"/>
    <x v="3"/>
    <n v="7"/>
    <x v="21"/>
    <x v="1"/>
    <n v="2077"/>
  </r>
  <r>
    <x v="9"/>
    <n v="18603102"/>
    <x v="2"/>
    <n v="12"/>
    <x v="4"/>
    <x v="1"/>
    <n v="2103.63"/>
  </r>
  <r>
    <x v="9"/>
    <n v="18603102"/>
    <x v="11"/>
    <n v="11"/>
    <x v="261"/>
    <x v="1"/>
    <n v="2140.17"/>
  </r>
  <r>
    <x v="9"/>
    <n v="18603102"/>
    <x v="10"/>
    <n v="2"/>
    <x v="101"/>
    <x v="1"/>
    <n v="2203.1"/>
  </r>
  <r>
    <x v="9"/>
    <n v="18603102"/>
    <x v="10"/>
    <n v="9"/>
    <x v="89"/>
    <x v="1"/>
    <n v="2239.13"/>
  </r>
  <r>
    <x v="9"/>
    <n v="18603102"/>
    <x v="2"/>
    <n v="11"/>
    <x v="51"/>
    <x v="1"/>
    <n v="2348.9499999999998"/>
  </r>
  <r>
    <x v="9"/>
    <n v="18603102"/>
    <x v="25"/>
    <n v="5"/>
    <x v="181"/>
    <x v="1"/>
    <n v="2500.3200000000002"/>
  </r>
  <r>
    <x v="9"/>
    <n v="18603102"/>
    <x v="23"/>
    <n v="11"/>
    <x v="158"/>
    <x v="1"/>
    <n v="2511.5500000000002"/>
  </r>
  <r>
    <x v="9"/>
    <n v="18603102"/>
    <x v="2"/>
    <n v="2"/>
    <x v="25"/>
    <x v="1"/>
    <n v="2515"/>
  </r>
  <r>
    <x v="9"/>
    <n v="18603102"/>
    <x v="9"/>
    <n v="3"/>
    <x v="185"/>
    <x v="1"/>
    <n v="2606.63"/>
  </r>
  <r>
    <x v="9"/>
    <n v="18603102"/>
    <x v="6"/>
    <n v="5"/>
    <x v="86"/>
    <x v="1"/>
    <n v="2617.13"/>
  </r>
  <r>
    <x v="9"/>
    <n v="18603102"/>
    <x v="2"/>
    <n v="12"/>
    <x v="4"/>
    <x v="1"/>
    <n v="2882.5"/>
  </r>
  <r>
    <x v="9"/>
    <n v="18603102"/>
    <x v="5"/>
    <n v="7"/>
    <x v="52"/>
    <x v="1"/>
    <n v="2926.04"/>
  </r>
  <r>
    <x v="9"/>
    <n v="18603102"/>
    <x v="7"/>
    <n v="3"/>
    <x v="10"/>
    <x v="1"/>
    <n v="2942.36"/>
  </r>
  <r>
    <x v="9"/>
    <n v="18603102"/>
    <x v="5"/>
    <n v="1"/>
    <x v="8"/>
    <x v="1"/>
    <n v="3014.55"/>
  </r>
  <r>
    <x v="9"/>
    <n v="18603102"/>
    <x v="5"/>
    <n v="5"/>
    <x v="36"/>
    <x v="1"/>
    <n v="3101"/>
  </r>
  <r>
    <x v="9"/>
    <n v="18603102"/>
    <x v="6"/>
    <n v="2"/>
    <x v="214"/>
    <x v="1"/>
    <n v="3135.56"/>
  </r>
  <r>
    <x v="9"/>
    <n v="18603102"/>
    <x v="4"/>
    <n v="7"/>
    <x v="65"/>
    <x v="1"/>
    <n v="3145"/>
  </r>
  <r>
    <x v="9"/>
    <n v="18603102"/>
    <x v="6"/>
    <n v="5"/>
    <x v="86"/>
    <x v="1"/>
    <n v="3299.63"/>
  </r>
  <r>
    <x v="9"/>
    <n v="18603102"/>
    <x v="20"/>
    <n v="7"/>
    <x v="161"/>
    <x v="1"/>
    <n v="3373.7"/>
  </r>
  <r>
    <x v="9"/>
    <n v="18603102"/>
    <x v="7"/>
    <n v="10"/>
    <x v="55"/>
    <x v="1"/>
    <n v="3499.13"/>
  </r>
  <r>
    <x v="9"/>
    <n v="18603102"/>
    <x v="3"/>
    <n v="3"/>
    <x v="81"/>
    <x v="1"/>
    <n v="3550.55"/>
  </r>
  <r>
    <x v="9"/>
    <n v="18603102"/>
    <x v="1"/>
    <n v="7"/>
    <x v="24"/>
    <x v="1"/>
    <n v="3576.08"/>
  </r>
  <r>
    <x v="9"/>
    <n v="18603102"/>
    <x v="8"/>
    <n v="11"/>
    <x v="75"/>
    <x v="1"/>
    <n v="3683.64"/>
  </r>
  <r>
    <x v="9"/>
    <n v="18603102"/>
    <x v="5"/>
    <n v="4"/>
    <x v="44"/>
    <x v="1"/>
    <n v="3780"/>
  </r>
  <r>
    <x v="9"/>
    <n v="18603102"/>
    <x v="8"/>
    <n v="12"/>
    <x v="78"/>
    <x v="1"/>
    <n v="3799.42"/>
  </r>
  <r>
    <x v="9"/>
    <n v="18603102"/>
    <x v="24"/>
    <n v="5"/>
    <x v="184"/>
    <x v="1"/>
    <n v="3819.38"/>
  </r>
  <r>
    <x v="9"/>
    <n v="18603102"/>
    <x v="6"/>
    <n v="3"/>
    <x v="197"/>
    <x v="1"/>
    <n v="3835.13"/>
  </r>
  <r>
    <x v="9"/>
    <n v="18603102"/>
    <x v="2"/>
    <n v="8"/>
    <x v="31"/>
    <x v="1"/>
    <n v="4080"/>
  </r>
  <r>
    <x v="9"/>
    <n v="18603102"/>
    <x v="20"/>
    <n v="11"/>
    <x v="237"/>
    <x v="1"/>
    <n v="4100"/>
  </r>
  <r>
    <x v="9"/>
    <n v="18603102"/>
    <x v="7"/>
    <n v="6"/>
    <x v="32"/>
    <x v="1"/>
    <n v="4361.4399999999996"/>
  </r>
  <r>
    <x v="9"/>
    <n v="18603102"/>
    <x v="8"/>
    <n v="9"/>
    <x v="46"/>
    <x v="1"/>
    <n v="4379.34"/>
  </r>
  <r>
    <x v="9"/>
    <n v="18603102"/>
    <x v="20"/>
    <n v="9"/>
    <x v="257"/>
    <x v="1"/>
    <n v="4461.57"/>
  </r>
  <r>
    <x v="9"/>
    <n v="18603102"/>
    <x v="10"/>
    <n v="8"/>
    <x v="90"/>
    <x v="1"/>
    <n v="4462.33"/>
  </r>
  <r>
    <x v="9"/>
    <n v="18603102"/>
    <x v="20"/>
    <n v="8"/>
    <x v="162"/>
    <x v="1"/>
    <n v="4477.6000000000004"/>
  </r>
  <r>
    <x v="9"/>
    <n v="18603102"/>
    <x v="8"/>
    <n v="12"/>
    <x v="78"/>
    <x v="1"/>
    <n v="4500"/>
  </r>
  <r>
    <x v="9"/>
    <n v="18603102"/>
    <x v="24"/>
    <n v="3"/>
    <x v="167"/>
    <x v="1"/>
    <n v="4549.9399999999996"/>
  </r>
  <r>
    <x v="9"/>
    <n v="18603102"/>
    <x v="2"/>
    <n v="2"/>
    <x v="25"/>
    <x v="1"/>
    <n v="4650"/>
  </r>
  <r>
    <x v="9"/>
    <n v="18603102"/>
    <x v="5"/>
    <n v="6"/>
    <x v="50"/>
    <x v="1"/>
    <n v="5085.68"/>
  </r>
  <r>
    <x v="9"/>
    <n v="18603102"/>
    <x v="20"/>
    <n v="10"/>
    <x v="163"/>
    <x v="1"/>
    <n v="5112.5"/>
  </r>
  <r>
    <x v="9"/>
    <n v="18603102"/>
    <x v="6"/>
    <n v="12"/>
    <x v="166"/>
    <x v="1"/>
    <n v="5206.4399999999996"/>
  </r>
  <r>
    <x v="9"/>
    <n v="18603102"/>
    <x v="8"/>
    <n v="8"/>
    <x v="84"/>
    <x v="1"/>
    <n v="5447.99"/>
  </r>
  <r>
    <x v="9"/>
    <n v="18603102"/>
    <x v="26"/>
    <n v="12"/>
    <x v="245"/>
    <x v="1"/>
    <n v="5621"/>
  </r>
  <r>
    <x v="9"/>
    <n v="18603102"/>
    <x v="2"/>
    <n v="9"/>
    <x v="69"/>
    <x v="1"/>
    <n v="5623.8"/>
  </r>
  <r>
    <x v="9"/>
    <n v="18603102"/>
    <x v="11"/>
    <n v="4"/>
    <x v="252"/>
    <x v="1"/>
    <n v="5767.78"/>
  </r>
  <r>
    <x v="9"/>
    <n v="18603102"/>
    <x v="24"/>
    <n v="8"/>
    <x v="168"/>
    <x v="1"/>
    <n v="5773.69"/>
  </r>
  <r>
    <x v="9"/>
    <n v="18603102"/>
    <x v="8"/>
    <n v="11"/>
    <x v="75"/>
    <x v="1"/>
    <n v="5798.9"/>
  </r>
  <r>
    <x v="9"/>
    <n v="18603102"/>
    <x v="2"/>
    <n v="1"/>
    <x v="188"/>
    <x v="1"/>
    <n v="6000"/>
  </r>
  <r>
    <x v="9"/>
    <n v="18603102"/>
    <x v="5"/>
    <n v="5"/>
    <x v="36"/>
    <x v="1"/>
    <n v="6072.15"/>
  </r>
  <r>
    <x v="9"/>
    <n v="18603102"/>
    <x v="6"/>
    <n v="9"/>
    <x v="9"/>
    <x v="1"/>
    <n v="6204.19"/>
  </r>
  <r>
    <x v="9"/>
    <n v="18603102"/>
    <x v="8"/>
    <n v="5"/>
    <x v="33"/>
    <x v="1"/>
    <n v="6815"/>
  </r>
  <r>
    <x v="9"/>
    <n v="18603102"/>
    <x v="8"/>
    <n v="7"/>
    <x v="39"/>
    <x v="1"/>
    <n v="6992.25"/>
  </r>
  <r>
    <x v="9"/>
    <n v="18603102"/>
    <x v="7"/>
    <n v="4"/>
    <x v="66"/>
    <x v="1"/>
    <n v="7014.38"/>
  </r>
  <r>
    <x v="9"/>
    <n v="18603102"/>
    <x v="24"/>
    <n v="5"/>
    <x v="184"/>
    <x v="1"/>
    <n v="7259.44"/>
  </r>
  <r>
    <x v="9"/>
    <n v="18603102"/>
    <x v="2"/>
    <n v="10"/>
    <x v="29"/>
    <x v="1"/>
    <n v="7680.12"/>
  </r>
  <r>
    <x v="9"/>
    <n v="18603102"/>
    <x v="20"/>
    <n v="12"/>
    <x v="164"/>
    <x v="1"/>
    <n v="7825.04"/>
  </r>
  <r>
    <x v="9"/>
    <n v="18603102"/>
    <x v="24"/>
    <n v="10"/>
    <x v="169"/>
    <x v="1"/>
    <n v="7840.98"/>
  </r>
  <r>
    <x v="9"/>
    <n v="18603102"/>
    <x v="7"/>
    <n v="12"/>
    <x v="16"/>
    <x v="1"/>
    <n v="7929.44"/>
  </r>
  <r>
    <x v="9"/>
    <n v="18603102"/>
    <x v="3"/>
    <n v="6"/>
    <x v="77"/>
    <x v="1"/>
    <n v="7930.48"/>
  </r>
  <r>
    <x v="9"/>
    <n v="18603102"/>
    <x v="0"/>
    <n v="9"/>
    <x v="57"/>
    <x v="1"/>
    <n v="7986.31"/>
  </r>
  <r>
    <x v="9"/>
    <n v="18603102"/>
    <x v="7"/>
    <n v="9"/>
    <x v="192"/>
    <x v="1"/>
    <n v="8511.56"/>
  </r>
  <r>
    <x v="9"/>
    <n v="18603102"/>
    <x v="24"/>
    <n v="2"/>
    <x v="199"/>
    <x v="1"/>
    <n v="8759.6299999999992"/>
  </r>
  <r>
    <x v="9"/>
    <n v="18603102"/>
    <x v="6"/>
    <n v="8"/>
    <x v="15"/>
    <x v="1"/>
    <n v="9549.23"/>
  </r>
  <r>
    <x v="9"/>
    <n v="18603102"/>
    <x v="7"/>
    <n v="12"/>
    <x v="16"/>
    <x v="1"/>
    <n v="9900.07"/>
  </r>
  <r>
    <x v="9"/>
    <n v="18603102"/>
    <x v="2"/>
    <n v="1"/>
    <x v="188"/>
    <x v="1"/>
    <n v="10886.26"/>
  </r>
  <r>
    <x v="9"/>
    <n v="18603102"/>
    <x v="2"/>
    <n v="6"/>
    <x v="70"/>
    <x v="1"/>
    <n v="11003.1"/>
  </r>
  <r>
    <x v="9"/>
    <n v="18603102"/>
    <x v="24"/>
    <n v="1"/>
    <x v="263"/>
    <x v="1"/>
    <n v="11300.81"/>
  </r>
  <r>
    <x v="9"/>
    <n v="18603102"/>
    <x v="3"/>
    <n v="11"/>
    <x v="5"/>
    <x v="1"/>
    <n v="11817.76"/>
  </r>
  <r>
    <x v="9"/>
    <n v="18603102"/>
    <x v="2"/>
    <n v="8"/>
    <x v="31"/>
    <x v="1"/>
    <n v="11822.9"/>
  </r>
  <r>
    <x v="9"/>
    <n v="18603102"/>
    <x v="24"/>
    <n v="7"/>
    <x v="244"/>
    <x v="1"/>
    <n v="12217.53"/>
  </r>
  <r>
    <x v="9"/>
    <n v="18603102"/>
    <x v="24"/>
    <n v="12"/>
    <x v="171"/>
    <x v="1"/>
    <n v="12286.32"/>
  </r>
  <r>
    <x v="9"/>
    <n v="18603102"/>
    <x v="6"/>
    <n v="11"/>
    <x v="11"/>
    <x v="1"/>
    <n v="12589.51"/>
  </r>
  <r>
    <x v="9"/>
    <n v="18603102"/>
    <x v="3"/>
    <n v="7"/>
    <x v="21"/>
    <x v="1"/>
    <n v="13223.05"/>
  </r>
  <r>
    <x v="9"/>
    <n v="18603102"/>
    <x v="3"/>
    <n v="12"/>
    <x v="26"/>
    <x v="1"/>
    <n v="13238.82"/>
  </r>
  <r>
    <x v="9"/>
    <n v="18603102"/>
    <x v="7"/>
    <n v="5"/>
    <x v="72"/>
    <x v="1"/>
    <n v="13364.94"/>
  </r>
  <r>
    <x v="9"/>
    <n v="18603102"/>
    <x v="0"/>
    <n v="10"/>
    <x v="1"/>
    <x v="1"/>
    <n v="13484.84"/>
  </r>
  <r>
    <x v="9"/>
    <n v="18603102"/>
    <x v="8"/>
    <n v="6"/>
    <x v="83"/>
    <x v="1"/>
    <n v="13561.22"/>
  </r>
  <r>
    <x v="9"/>
    <n v="18603102"/>
    <x v="6"/>
    <n v="6"/>
    <x v="68"/>
    <x v="1"/>
    <n v="13619.82"/>
  </r>
  <r>
    <x v="9"/>
    <n v="18603102"/>
    <x v="0"/>
    <n v="12"/>
    <x v="53"/>
    <x v="1"/>
    <n v="13773.43"/>
  </r>
  <r>
    <x v="9"/>
    <n v="18603102"/>
    <x v="0"/>
    <n v="6"/>
    <x v="71"/>
    <x v="1"/>
    <n v="13885.78"/>
  </r>
  <r>
    <x v="9"/>
    <n v="18603102"/>
    <x v="3"/>
    <n v="12"/>
    <x v="26"/>
    <x v="1"/>
    <n v="14110.23"/>
  </r>
  <r>
    <x v="9"/>
    <n v="18603102"/>
    <x v="5"/>
    <n v="8"/>
    <x v="19"/>
    <x v="1"/>
    <n v="14186.58"/>
  </r>
  <r>
    <x v="9"/>
    <n v="18603102"/>
    <x v="6"/>
    <n v="7"/>
    <x v="38"/>
    <x v="1"/>
    <n v="14266.88"/>
  </r>
  <r>
    <x v="9"/>
    <n v="18603102"/>
    <x v="4"/>
    <n v="12"/>
    <x v="7"/>
    <x v="1"/>
    <n v="14889.23"/>
  </r>
  <r>
    <x v="9"/>
    <n v="18603102"/>
    <x v="6"/>
    <n v="10"/>
    <x v="193"/>
    <x v="1"/>
    <n v="16125.38"/>
  </r>
  <r>
    <x v="9"/>
    <n v="18603102"/>
    <x v="25"/>
    <n v="3"/>
    <x v="180"/>
    <x v="1"/>
    <n v="16783.13"/>
  </r>
  <r>
    <x v="9"/>
    <n v="18603102"/>
    <x v="5"/>
    <n v="9"/>
    <x v="85"/>
    <x v="1"/>
    <n v="16954.77"/>
  </r>
  <r>
    <x v="9"/>
    <n v="18603102"/>
    <x v="3"/>
    <n v="5"/>
    <x v="54"/>
    <x v="1"/>
    <n v="17291.919999999998"/>
  </r>
  <r>
    <x v="9"/>
    <n v="18603102"/>
    <x v="8"/>
    <n v="7"/>
    <x v="39"/>
    <x v="1"/>
    <n v="18033.55"/>
  </r>
  <r>
    <x v="9"/>
    <n v="18603102"/>
    <x v="5"/>
    <n v="10"/>
    <x v="18"/>
    <x v="1"/>
    <n v="19366.689999999999"/>
  </r>
  <r>
    <x v="9"/>
    <n v="18603102"/>
    <x v="2"/>
    <n v="7"/>
    <x v="79"/>
    <x v="1"/>
    <n v="20972.21"/>
  </r>
  <r>
    <x v="9"/>
    <n v="18603102"/>
    <x v="20"/>
    <n v="12"/>
    <x v="164"/>
    <x v="1"/>
    <n v="21550.94"/>
  </r>
  <r>
    <x v="9"/>
    <n v="18603102"/>
    <x v="0"/>
    <n v="9"/>
    <x v="57"/>
    <x v="1"/>
    <n v="21552.84"/>
  </r>
  <r>
    <x v="9"/>
    <n v="18603102"/>
    <x v="5"/>
    <n v="12"/>
    <x v="17"/>
    <x v="1"/>
    <n v="23795.83"/>
  </r>
  <r>
    <x v="9"/>
    <n v="18603102"/>
    <x v="0"/>
    <n v="12"/>
    <x v="53"/>
    <x v="1"/>
    <n v="24648.98"/>
  </r>
  <r>
    <x v="9"/>
    <n v="18603102"/>
    <x v="2"/>
    <n v="5"/>
    <x v="47"/>
    <x v="1"/>
    <n v="25980"/>
  </r>
  <r>
    <x v="9"/>
    <n v="18603102"/>
    <x v="0"/>
    <n v="12"/>
    <x v="53"/>
    <x v="1"/>
    <n v="27407.26"/>
  </r>
  <r>
    <x v="9"/>
    <n v="18603102"/>
    <x v="2"/>
    <n v="4"/>
    <x v="61"/>
    <x v="1"/>
    <n v="34818.620000000003"/>
  </r>
  <r>
    <x v="9"/>
    <n v="18603102"/>
    <x v="3"/>
    <n v="8"/>
    <x v="22"/>
    <x v="1"/>
    <n v="36343.25"/>
  </r>
  <r>
    <x v="9"/>
    <n v="18603102"/>
    <x v="2"/>
    <n v="2"/>
    <x v="25"/>
    <x v="1"/>
    <n v="37167.17"/>
  </r>
  <r>
    <x v="9"/>
    <n v="18603102"/>
    <x v="5"/>
    <n v="2"/>
    <x v="217"/>
    <x v="1"/>
    <n v="40873.26"/>
  </r>
  <r>
    <x v="9"/>
    <n v="18603102"/>
    <x v="5"/>
    <n v="11"/>
    <x v="37"/>
    <x v="1"/>
    <n v="41911.22"/>
  </r>
  <r>
    <x v="9"/>
    <n v="18603102"/>
    <x v="5"/>
    <n v="12"/>
    <x v="17"/>
    <x v="1"/>
    <n v="43814.94"/>
  </r>
  <r>
    <x v="9"/>
    <n v="18603102"/>
    <x v="3"/>
    <n v="10"/>
    <x v="178"/>
    <x v="1"/>
    <n v="46724.24"/>
  </r>
  <r>
    <x v="9"/>
    <n v="18603102"/>
    <x v="5"/>
    <n v="4"/>
    <x v="44"/>
    <x v="1"/>
    <n v="54339.03"/>
  </r>
  <r>
    <x v="9"/>
    <n v="18603102"/>
    <x v="5"/>
    <n v="12"/>
    <x v="17"/>
    <x v="1"/>
    <n v="56913.760000000002"/>
  </r>
  <r>
    <x v="9"/>
    <n v="18603102"/>
    <x v="3"/>
    <n v="9"/>
    <x v="28"/>
    <x v="1"/>
    <n v="61959.67"/>
  </r>
  <r>
    <x v="9"/>
    <n v="18603102"/>
    <x v="2"/>
    <n v="3"/>
    <x v="40"/>
    <x v="1"/>
    <n v="92751"/>
  </r>
  <r>
    <x v="9"/>
    <n v="18603102"/>
    <x v="5"/>
    <n v="12"/>
    <x v="17"/>
    <x v="1"/>
    <n v="690500"/>
  </r>
  <r>
    <x v="9"/>
    <n v="18603102"/>
    <x v="2"/>
    <n v="11"/>
    <x v="51"/>
    <x v="4"/>
    <n v="31.5"/>
  </r>
  <r>
    <x v="9"/>
    <n v="18603102"/>
    <x v="1"/>
    <n v="4"/>
    <x v="67"/>
    <x v="4"/>
    <n v="126"/>
  </r>
  <r>
    <x v="9"/>
    <n v="18603102"/>
    <x v="2"/>
    <n v="9"/>
    <x v="69"/>
    <x v="4"/>
    <n v="1073.7"/>
  </r>
  <r>
    <x v="9"/>
    <n v="18603102"/>
    <x v="1"/>
    <n v="7"/>
    <x v="24"/>
    <x v="4"/>
    <n v="1330.5"/>
  </r>
  <r>
    <x v="9"/>
    <n v="18603102"/>
    <x v="1"/>
    <n v="8"/>
    <x v="80"/>
    <x v="4"/>
    <n v="1719.83"/>
  </r>
  <r>
    <x v="9"/>
    <n v="18603102"/>
    <x v="2"/>
    <n v="9"/>
    <x v="69"/>
    <x v="4"/>
    <n v="1763.1"/>
  </r>
  <r>
    <x v="9"/>
    <n v="18603102"/>
    <x v="2"/>
    <n v="7"/>
    <x v="79"/>
    <x v="4"/>
    <n v="5757.12"/>
  </r>
  <r>
    <x v="9"/>
    <n v="18603102"/>
    <x v="2"/>
    <n v="6"/>
    <x v="70"/>
    <x v="4"/>
    <n v="11019.71"/>
  </r>
  <r>
    <x v="9"/>
    <n v="18603102"/>
    <x v="26"/>
    <n v="6"/>
    <x v="256"/>
    <x v="2"/>
    <n v="107"/>
  </r>
  <r>
    <x v="9"/>
    <n v="18603102"/>
    <x v="20"/>
    <n v="4"/>
    <x v="127"/>
    <x v="2"/>
    <n v="209"/>
  </r>
  <r>
    <x v="9"/>
    <n v="18603102"/>
    <x v="8"/>
    <n v="8"/>
    <x v="84"/>
    <x v="2"/>
    <n v="229"/>
  </r>
  <r>
    <x v="9"/>
    <n v="18603102"/>
    <x v="3"/>
    <n v="6"/>
    <x v="77"/>
    <x v="2"/>
    <n v="513.95000000000005"/>
  </r>
  <r>
    <x v="9"/>
    <n v="18603102"/>
    <x v="8"/>
    <n v="10"/>
    <x v="59"/>
    <x v="2"/>
    <n v="641.25"/>
  </r>
  <r>
    <x v="9"/>
    <n v="18603102"/>
    <x v="23"/>
    <n v="10"/>
    <x v="196"/>
    <x v="2"/>
    <n v="1311"/>
  </r>
  <r>
    <x v="9"/>
    <n v="18603102"/>
    <x v="3"/>
    <n v="9"/>
    <x v="28"/>
    <x v="2"/>
    <n v="1498"/>
  </r>
  <r>
    <x v="9"/>
    <n v="18603102"/>
    <x v="3"/>
    <n v="9"/>
    <x v="28"/>
    <x v="2"/>
    <n v="1697.5"/>
  </r>
  <r>
    <x v="9"/>
    <n v="18603102"/>
    <x v="19"/>
    <n v="5"/>
    <x v="228"/>
    <x v="2"/>
    <n v="1767.95"/>
  </r>
  <r>
    <x v="9"/>
    <n v="18603102"/>
    <x v="26"/>
    <n v="5"/>
    <x v="239"/>
    <x v="2"/>
    <n v="1854.4"/>
  </r>
  <r>
    <x v="9"/>
    <n v="18603102"/>
    <x v="19"/>
    <n v="12"/>
    <x v="126"/>
    <x v="2"/>
    <n v="2053.9"/>
  </r>
  <r>
    <x v="9"/>
    <n v="18603102"/>
    <x v="20"/>
    <n v="12"/>
    <x v="164"/>
    <x v="2"/>
    <n v="2053.9"/>
  </r>
  <r>
    <x v="9"/>
    <n v="18603102"/>
    <x v="8"/>
    <n v="6"/>
    <x v="83"/>
    <x v="2"/>
    <n v="2106"/>
  </r>
  <r>
    <x v="9"/>
    <n v="18603102"/>
    <x v="8"/>
    <n v="6"/>
    <x v="83"/>
    <x v="2"/>
    <n v="3666.2"/>
  </r>
  <r>
    <x v="9"/>
    <n v="18603102"/>
    <x v="3"/>
    <n v="6"/>
    <x v="77"/>
    <x v="2"/>
    <n v="3833.25"/>
  </r>
  <r>
    <x v="9"/>
    <n v="18603102"/>
    <x v="8"/>
    <n v="9"/>
    <x v="46"/>
    <x v="2"/>
    <n v="4555.25"/>
  </r>
  <r>
    <x v="9"/>
    <n v="18603102"/>
    <x v="3"/>
    <n v="8"/>
    <x v="22"/>
    <x v="2"/>
    <n v="5165.5"/>
  </r>
  <r>
    <x v="9"/>
    <n v="18603102"/>
    <x v="3"/>
    <n v="5"/>
    <x v="54"/>
    <x v="2"/>
    <n v="5309.55"/>
  </r>
  <r>
    <x v="9"/>
    <n v="18603102"/>
    <x v="8"/>
    <n v="6"/>
    <x v="83"/>
    <x v="2"/>
    <n v="6739.2"/>
  </r>
  <r>
    <x v="9"/>
    <n v="18603102"/>
    <x v="2"/>
    <n v="7"/>
    <x v="79"/>
    <x v="3"/>
    <n v="-10.68"/>
  </r>
  <r>
    <x v="9"/>
    <n v="18603102"/>
    <x v="8"/>
    <n v="10"/>
    <x v="59"/>
    <x v="3"/>
    <n v="-49.73"/>
  </r>
  <r>
    <x v="9"/>
    <n v="18603102"/>
    <x v="19"/>
    <n v="10"/>
    <x v="187"/>
    <x v="3"/>
    <n v="98"/>
  </r>
  <r>
    <x v="9"/>
    <n v="18603102"/>
    <x v="19"/>
    <n v="10"/>
    <x v="187"/>
    <x v="3"/>
    <n v="108.23"/>
  </r>
  <r>
    <x v="9"/>
    <n v="18603102"/>
    <x v="19"/>
    <n v="4"/>
    <x v="241"/>
    <x v="3"/>
    <n v="134"/>
  </r>
  <r>
    <x v="9"/>
    <n v="18603102"/>
    <x v="19"/>
    <n v="9"/>
    <x v="229"/>
    <x v="3"/>
    <n v="178.75"/>
  </r>
  <r>
    <x v="9"/>
    <n v="18603102"/>
    <x v="24"/>
    <n v="5"/>
    <x v="184"/>
    <x v="3"/>
    <n v="325.62"/>
  </r>
  <r>
    <x v="9"/>
    <n v="18603102"/>
    <x v="19"/>
    <n v="3"/>
    <x v="213"/>
    <x v="3"/>
    <n v="474.4"/>
  </r>
  <r>
    <x v="9"/>
    <n v="18603102"/>
    <x v="8"/>
    <n v="10"/>
    <x v="59"/>
    <x v="3"/>
    <n v="614.73"/>
  </r>
  <r>
    <x v="9"/>
    <n v="18603102"/>
    <x v="18"/>
    <n v="12"/>
    <x v="236"/>
    <x v="3"/>
    <n v="666.8"/>
  </r>
  <r>
    <x v="9"/>
    <n v="18603102"/>
    <x v="2"/>
    <n v="4"/>
    <x v="61"/>
    <x v="3"/>
    <n v="810"/>
  </r>
  <r>
    <x v="9"/>
    <n v="18603102"/>
    <x v="19"/>
    <n v="3"/>
    <x v="213"/>
    <x v="3"/>
    <n v="1024.6500000000001"/>
  </r>
  <r>
    <x v="9"/>
    <n v="18603102"/>
    <x v="11"/>
    <n v="12"/>
    <x v="104"/>
    <x v="3"/>
    <n v="1195.96"/>
  </r>
  <r>
    <x v="9"/>
    <n v="18603102"/>
    <x v="2"/>
    <n v="7"/>
    <x v="79"/>
    <x v="3"/>
    <n v="1291.4000000000001"/>
  </r>
  <r>
    <x v="9"/>
    <n v="18603102"/>
    <x v="19"/>
    <n v="6"/>
    <x v="264"/>
    <x v="3"/>
    <n v="1454.45"/>
  </r>
  <r>
    <x v="9"/>
    <n v="18603102"/>
    <x v="24"/>
    <n v="11"/>
    <x v="170"/>
    <x v="3"/>
    <n v="1806.94"/>
  </r>
  <r>
    <x v="9"/>
    <n v="18603102"/>
    <x v="2"/>
    <n v="4"/>
    <x v="61"/>
    <x v="3"/>
    <n v="2040"/>
  </r>
  <r>
    <x v="9"/>
    <n v="18603102"/>
    <x v="18"/>
    <n v="12"/>
    <x v="236"/>
    <x v="16"/>
    <n v="1346.46"/>
  </r>
  <r>
    <x v="9"/>
    <n v="18603102"/>
    <x v="18"/>
    <n v="9"/>
    <x v="177"/>
    <x v="16"/>
    <n v="1513.03"/>
  </r>
  <r>
    <x v="9"/>
    <n v="18603102"/>
    <x v="18"/>
    <n v="12"/>
    <x v="236"/>
    <x v="16"/>
    <n v="2778.5"/>
  </r>
  <r>
    <x v="9"/>
    <n v="18603102"/>
    <x v="18"/>
    <n v="10"/>
    <x v="156"/>
    <x v="16"/>
    <n v="6758.87"/>
  </r>
  <r>
    <x v="9"/>
    <n v="18603102"/>
    <x v="18"/>
    <n v="8"/>
    <x v="262"/>
    <x v="13"/>
    <n v="-15.25"/>
  </r>
  <r>
    <x v="9"/>
    <n v="18603102"/>
    <x v="18"/>
    <n v="8"/>
    <x v="262"/>
    <x v="13"/>
    <n v="-16.16"/>
  </r>
  <r>
    <x v="9"/>
    <n v="18603102"/>
    <x v="18"/>
    <n v="8"/>
    <x v="262"/>
    <x v="13"/>
    <n v="-19.260000000000002"/>
  </r>
  <r>
    <x v="9"/>
    <n v="18603102"/>
    <x v="18"/>
    <n v="8"/>
    <x v="262"/>
    <x v="13"/>
    <n v="-92.7"/>
  </r>
  <r>
    <x v="9"/>
    <n v="18603102"/>
    <x v="18"/>
    <n v="8"/>
    <x v="262"/>
    <x v="13"/>
    <n v="-200"/>
  </r>
  <r>
    <x v="9"/>
    <n v="18603102"/>
    <x v="18"/>
    <n v="8"/>
    <x v="262"/>
    <x v="13"/>
    <n v="-705.66"/>
  </r>
  <r>
    <x v="9"/>
    <n v="18603102"/>
    <x v="18"/>
    <n v="8"/>
    <x v="262"/>
    <x v="13"/>
    <n v="-1519.24"/>
  </r>
  <r>
    <x v="9"/>
    <n v="18603102"/>
    <x v="18"/>
    <n v="8"/>
    <x v="262"/>
    <x v="13"/>
    <n v="-2348.73"/>
  </r>
  <r>
    <x v="9"/>
    <s v="N/A"/>
    <x v="18"/>
    <n v="9"/>
    <x v="177"/>
    <x v="14"/>
    <n v="1735321.24"/>
  </r>
  <r>
    <x v="10"/>
    <n v="18604102"/>
    <x v="23"/>
    <n v="10"/>
    <x v="196"/>
    <x v="1"/>
    <n v="-0.92"/>
  </r>
  <r>
    <x v="10"/>
    <n v="18604102"/>
    <x v="19"/>
    <n v="7"/>
    <x v="240"/>
    <x v="1"/>
    <n v="-2.58"/>
  </r>
  <r>
    <x v="10"/>
    <n v="18604102"/>
    <x v="23"/>
    <n v="7"/>
    <x v="251"/>
    <x v="1"/>
    <n v="-3.38"/>
  </r>
  <r>
    <x v="10"/>
    <n v="18604102"/>
    <x v="23"/>
    <n v="9"/>
    <x v="195"/>
    <x v="1"/>
    <n v="-3.52"/>
  </r>
  <r>
    <x v="10"/>
    <n v="18604102"/>
    <x v="23"/>
    <n v="10"/>
    <x v="196"/>
    <x v="1"/>
    <n v="11.42"/>
  </r>
  <r>
    <x v="10"/>
    <n v="18604102"/>
    <x v="23"/>
    <n v="5"/>
    <x v="190"/>
    <x v="1"/>
    <n v="20"/>
  </r>
  <r>
    <x v="10"/>
    <n v="18604102"/>
    <x v="19"/>
    <n v="7"/>
    <x v="240"/>
    <x v="1"/>
    <n v="32.520000000000003"/>
  </r>
  <r>
    <x v="10"/>
    <n v="18604102"/>
    <x v="23"/>
    <n v="7"/>
    <x v="251"/>
    <x v="1"/>
    <n v="41.88"/>
  </r>
  <r>
    <x v="10"/>
    <n v="18604102"/>
    <x v="23"/>
    <n v="9"/>
    <x v="195"/>
    <x v="1"/>
    <n v="43.52"/>
  </r>
  <r>
    <x v="10"/>
    <n v="18604102"/>
    <x v="8"/>
    <n v="12"/>
    <x v="78"/>
    <x v="1"/>
    <n v="43.52"/>
  </r>
  <r>
    <x v="10"/>
    <n v="18604102"/>
    <x v="23"/>
    <n v="5"/>
    <x v="190"/>
    <x v="1"/>
    <n v="86.8"/>
  </r>
  <r>
    <x v="10"/>
    <n v="18604102"/>
    <x v="26"/>
    <n v="12"/>
    <x v="245"/>
    <x v="1"/>
    <n v="97.56"/>
  </r>
  <r>
    <x v="10"/>
    <n v="18604102"/>
    <x v="0"/>
    <n v="2"/>
    <x v="43"/>
    <x v="1"/>
    <n v="-124.12"/>
  </r>
  <r>
    <x v="10"/>
    <n v="18604102"/>
    <x v="19"/>
    <n v="12"/>
    <x v="126"/>
    <x v="1"/>
    <n v="272.95999999999998"/>
  </r>
  <r>
    <x v="10"/>
    <n v="18604102"/>
    <x v="20"/>
    <n v="1"/>
    <x v="220"/>
    <x v="1"/>
    <n v="288"/>
  </r>
  <r>
    <x v="10"/>
    <n v="18604102"/>
    <x v="26"/>
    <n v="12"/>
    <x v="245"/>
    <x v="1"/>
    <n v="303.52"/>
  </r>
  <r>
    <x v="10"/>
    <n v="18604102"/>
    <x v="19"/>
    <n v="12"/>
    <x v="126"/>
    <x v="1"/>
    <n v="502.18"/>
  </r>
  <r>
    <x v="10"/>
    <n v="18604102"/>
    <x v="23"/>
    <n v="10"/>
    <x v="196"/>
    <x v="1"/>
    <n v="-573.73"/>
  </r>
  <r>
    <x v="10"/>
    <n v="18604102"/>
    <x v="1"/>
    <n v="12"/>
    <x v="6"/>
    <x v="1"/>
    <n v="585"/>
  </r>
  <r>
    <x v="10"/>
    <n v="18604102"/>
    <x v="18"/>
    <n v="10"/>
    <x v="156"/>
    <x v="1"/>
    <n v="770.1"/>
  </r>
  <r>
    <x v="10"/>
    <n v="18604102"/>
    <x v="23"/>
    <n v="9"/>
    <x v="195"/>
    <x v="1"/>
    <n v="890.94"/>
  </r>
  <r>
    <x v="10"/>
    <n v="18604102"/>
    <x v="19"/>
    <n v="12"/>
    <x v="126"/>
    <x v="1"/>
    <n v="1114"/>
  </r>
  <r>
    <x v="10"/>
    <n v="18604102"/>
    <x v="19"/>
    <n v="4"/>
    <x v="241"/>
    <x v="1"/>
    <n v="1617.74"/>
  </r>
  <r>
    <x v="10"/>
    <n v="18604102"/>
    <x v="23"/>
    <n v="3"/>
    <x v="202"/>
    <x v="1"/>
    <n v="2259"/>
  </r>
  <r>
    <x v="10"/>
    <n v="18604102"/>
    <x v="23"/>
    <n v="6"/>
    <x v="222"/>
    <x v="1"/>
    <n v="2498"/>
  </r>
  <r>
    <x v="10"/>
    <n v="18604102"/>
    <x v="26"/>
    <n v="4"/>
    <x v="232"/>
    <x v="1"/>
    <n v="2600"/>
  </r>
  <r>
    <x v="10"/>
    <n v="18604102"/>
    <x v="26"/>
    <n v="10"/>
    <x v="238"/>
    <x v="1"/>
    <n v="2964.63"/>
  </r>
  <r>
    <x v="10"/>
    <n v="18604102"/>
    <x v="26"/>
    <n v="6"/>
    <x v="256"/>
    <x v="1"/>
    <n v="3095.29"/>
  </r>
  <r>
    <x v="10"/>
    <n v="18604102"/>
    <x v="0"/>
    <n v="2"/>
    <x v="43"/>
    <x v="1"/>
    <n v="3497.51"/>
  </r>
  <r>
    <x v="10"/>
    <n v="18604102"/>
    <x v="19"/>
    <n v="12"/>
    <x v="126"/>
    <x v="1"/>
    <n v="4110"/>
  </r>
  <r>
    <x v="10"/>
    <n v="18604102"/>
    <x v="26"/>
    <n v="12"/>
    <x v="245"/>
    <x v="1"/>
    <n v="4195.3"/>
  </r>
  <r>
    <x v="10"/>
    <n v="18604102"/>
    <x v="23"/>
    <n v="3"/>
    <x v="202"/>
    <x v="1"/>
    <n v="4420.66"/>
  </r>
  <r>
    <x v="10"/>
    <n v="18604102"/>
    <x v="26"/>
    <n v="4"/>
    <x v="232"/>
    <x v="1"/>
    <n v="5468.79"/>
  </r>
  <r>
    <x v="10"/>
    <n v="18604102"/>
    <x v="26"/>
    <n v="9"/>
    <x v="247"/>
    <x v="1"/>
    <n v="5520.48"/>
  </r>
  <r>
    <x v="10"/>
    <n v="18604102"/>
    <x v="26"/>
    <n v="10"/>
    <x v="238"/>
    <x v="1"/>
    <n v="5520.48"/>
  </r>
  <r>
    <x v="10"/>
    <n v="18604102"/>
    <x v="20"/>
    <n v="9"/>
    <x v="257"/>
    <x v="1"/>
    <n v="6180.35"/>
  </r>
  <r>
    <x v="10"/>
    <n v="18604102"/>
    <x v="19"/>
    <n v="7"/>
    <x v="240"/>
    <x v="1"/>
    <n v="7511.01"/>
  </r>
  <r>
    <x v="10"/>
    <n v="18604102"/>
    <x v="23"/>
    <n v="12"/>
    <x v="159"/>
    <x v="1"/>
    <n v="-8039.35"/>
  </r>
  <r>
    <x v="10"/>
    <n v="18604102"/>
    <x v="26"/>
    <n v="12"/>
    <x v="245"/>
    <x v="1"/>
    <n v="18095.37"/>
  </r>
  <r>
    <x v="10"/>
    <n v="18604102"/>
    <x v="26"/>
    <n v="12"/>
    <x v="245"/>
    <x v="1"/>
    <n v="18248.04"/>
  </r>
  <r>
    <x v="10"/>
    <n v="18604102"/>
    <x v="23"/>
    <n v="8"/>
    <x v="209"/>
    <x v="1"/>
    <n v="19344.8"/>
  </r>
  <r>
    <x v="10"/>
    <n v="18604102"/>
    <x v="19"/>
    <n v="12"/>
    <x v="126"/>
    <x v="1"/>
    <n v="23459"/>
  </r>
  <r>
    <x v="10"/>
    <n v="18604102"/>
    <x v="23"/>
    <n v="7"/>
    <x v="251"/>
    <x v="1"/>
    <n v="-24856.17"/>
  </r>
  <r>
    <x v="10"/>
    <n v="18604102"/>
    <x v="26"/>
    <n v="12"/>
    <x v="245"/>
    <x v="1"/>
    <n v="28326.91"/>
  </r>
  <r>
    <x v="10"/>
    <n v="18604102"/>
    <x v="23"/>
    <n v="7"/>
    <x v="251"/>
    <x v="1"/>
    <n v="-29301"/>
  </r>
  <r>
    <x v="10"/>
    <n v="18604102"/>
    <x v="23"/>
    <n v="3"/>
    <x v="202"/>
    <x v="1"/>
    <n v="32633.200000000001"/>
  </r>
  <r>
    <x v="10"/>
    <n v="18604102"/>
    <x v="26"/>
    <n v="12"/>
    <x v="245"/>
    <x v="1"/>
    <n v="34940.129999999997"/>
  </r>
  <r>
    <x v="10"/>
    <n v="18604102"/>
    <x v="19"/>
    <n v="12"/>
    <x v="126"/>
    <x v="1"/>
    <n v="43701.25"/>
  </r>
  <r>
    <x v="10"/>
    <n v="18604102"/>
    <x v="23"/>
    <n v="5"/>
    <x v="190"/>
    <x v="1"/>
    <n v="50224.86"/>
  </r>
  <r>
    <x v="10"/>
    <n v="18604102"/>
    <x v="19"/>
    <n v="12"/>
    <x v="126"/>
    <x v="1"/>
    <n v="53991.91"/>
  </r>
  <r>
    <x v="10"/>
    <n v="18604102"/>
    <x v="5"/>
    <n v="8"/>
    <x v="19"/>
    <x v="1"/>
    <n v="73694.81"/>
  </r>
  <r>
    <x v="10"/>
    <n v="18604102"/>
    <x v="23"/>
    <n v="10"/>
    <x v="196"/>
    <x v="1"/>
    <n v="101514.49"/>
  </r>
  <r>
    <x v="10"/>
    <n v="18604102"/>
    <x v="20"/>
    <n v="5"/>
    <x v="160"/>
    <x v="1"/>
    <n v="124873.84"/>
  </r>
  <r>
    <x v="10"/>
    <n v="18604102"/>
    <x v="23"/>
    <n v="7"/>
    <x v="251"/>
    <x v="1"/>
    <n v="167842.24"/>
  </r>
  <r>
    <x v="10"/>
    <n v="18604102"/>
    <x v="26"/>
    <n v="12"/>
    <x v="245"/>
    <x v="1"/>
    <n v="308798.88"/>
  </r>
  <r>
    <x v="10"/>
    <n v="18604102"/>
    <x v="23"/>
    <n v="5"/>
    <x v="190"/>
    <x v="1"/>
    <n v="389754.42"/>
  </r>
  <r>
    <x v="10"/>
    <n v="18604102"/>
    <x v="23"/>
    <n v="6"/>
    <x v="222"/>
    <x v="1"/>
    <n v="583670.34"/>
  </r>
  <r>
    <x v="10"/>
    <n v="18604102"/>
    <x v="23"/>
    <n v="10"/>
    <x v="196"/>
    <x v="1"/>
    <n v="1000000"/>
  </r>
  <r>
    <x v="10"/>
    <n v="18604102"/>
    <x v="2"/>
    <n v="4"/>
    <x v="61"/>
    <x v="4"/>
    <n v="-14.25"/>
  </r>
  <r>
    <x v="10"/>
    <n v="18604102"/>
    <x v="2"/>
    <n v="4"/>
    <x v="61"/>
    <x v="4"/>
    <n v="-14.25"/>
  </r>
  <r>
    <x v="10"/>
    <n v="18604102"/>
    <x v="26"/>
    <n v="1"/>
    <x v="242"/>
    <x v="4"/>
    <n v="216"/>
  </r>
  <r>
    <x v="10"/>
    <n v="18604102"/>
    <x v="19"/>
    <n v="12"/>
    <x v="126"/>
    <x v="4"/>
    <n v="729.3"/>
  </r>
  <r>
    <x v="10"/>
    <n v="18604102"/>
    <x v="18"/>
    <n v="12"/>
    <x v="236"/>
    <x v="4"/>
    <n v="1049"/>
  </r>
  <r>
    <x v="10"/>
    <n v="18604102"/>
    <x v="26"/>
    <n v="1"/>
    <x v="242"/>
    <x v="4"/>
    <n v="1511.37"/>
  </r>
  <r>
    <x v="10"/>
    <n v="18604102"/>
    <x v="19"/>
    <n v="6"/>
    <x v="264"/>
    <x v="4"/>
    <n v="1837.71"/>
  </r>
  <r>
    <x v="10"/>
    <n v="18604102"/>
    <x v="26"/>
    <n v="3"/>
    <x v="179"/>
    <x v="4"/>
    <n v="2069.0500000000002"/>
  </r>
  <r>
    <x v="10"/>
    <n v="18604102"/>
    <x v="18"/>
    <n v="12"/>
    <x v="236"/>
    <x v="4"/>
    <n v="2172.5"/>
  </r>
  <r>
    <x v="10"/>
    <n v="18604102"/>
    <x v="19"/>
    <n v="8"/>
    <x v="157"/>
    <x v="4"/>
    <n v="2198.6999999999998"/>
  </r>
  <r>
    <x v="10"/>
    <n v="18604102"/>
    <x v="26"/>
    <n v="1"/>
    <x v="242"/>
    <x v="4"/>
    <n v="2343.88"/>
  </r>
  <r>
    <x v="10"/>
    <n v="18604102"/>
    <x v="19"/>
    <n v="6"/>
    <x v="264"/>
    <x v="4"/>
    <n v="2413.86"/>
  </r>
  <r>
    <x v="10"/>
    <n v="18604102"/>
    <x v="18"/>
    <n v="12"/>
    <x v="236"/>
    <x v="4"/>
    <n v="2582.86"/>
  </r>
  <r>
    <x v="10"/>
    <n v="18604102"/>
    <x v="19"/>
    <n v="10"/>
    <x v="187"/>
    <x v="4"/>
    <n v="2671.06"/>
  </r>
  <r>
    <x v="10"/>
    <n v="18604102"/>
    <x v="19"/>
    <n v="3"/>
    <x v="213"/>
    <x v="4"/>
    <n v="2683.3"/>
  </r>
  <r>
    <x v="10"/>
    <n v="18604102"/>
    <x v="19"/>
    <n v="12"/>
    <x v="126"/>
    <x v="4"/>
    <n v="2691.3"/>
  </r>
  <r>
    <x v="10"/>
    <n v="18604102"/>
    <x v="26"/>
    <n v="3"/>
    <x v="179"/>
    <x v="4"/>
    <n v="2982.22"/>
  </r>
  <r>
    <x v="10"/>
    <n v="18604102"/>
    <x v="3"/>
    <n v="5"/>
    <x v="54"/>
    <x v="4"/>
    <n v="-2983.66"/>
  </r>
  <r>
    <x v="10"/>
    <n v="18604102"/>
    <x v="19"/>
    <n v="3"/>
    <x v="213"/>
    <x v="4"/>
    <n v="4154.72"/>
  </r>
  <r>
    <x v="10"/>
    <n v="18604102"/>
    <x v="19"/>
    <n v="8"/>
    <x v="157"/>
    <x v="4"/>
    <n v="5145.3"/>
  </r>
  <r>
    <x v="10"/>
    <n v="18604102"/>
    <x v="19"/>
    <n v="10"/>
    <x v="187"/>
    <x v="4"/>
    <n v="7203.8"/>
  </r>
  <r>
    <x v="10"/>
    <n v="18604102"/>
    <x v="19"/>
    <n v="4"/>
    <x v="241"/>
    <x v="4"/>
    <n v="8846.17"/>
  </r>
  <r>
    <x v="10"/>
    <n v="18604102"/>
    <x v="26"/>
    <n v="3"/>
    <x v="179"/>
    <x v="4"/>
    <n v="13542.56"/>
  </r>
  <r>
    <x v="10"/>
    <n v="18604102"/>
    <x v="26"/>
    <n v="3"/>
    <x v="179"/>
    <x v="4"/>
    <n v="-18593.830000000002"/>
  </r>
  <r>
    <x v="10"/>
    <n v="18604102"/>
    <x v="26"/>
    <n v="1"/>
    <x v="242"/>
    <x v="4"/>
    <n v="-47467.17"/>
  </r>
  <r>
    <x v="10"/>
    <n v="18604102"/>
    <x v="2"/>
    <n v="4"/>
    <x v="61"/>
    <x v="4"/>
    <n v="-71.33"/>
  </r>
  <r>
    <x v="10"/>
    <n v="18604102"/>
    <x v="19"/>
    <n v="5"/>
    <x v="228"/>
    <x v="2"/>
    <n v="26.06"/>
  </r>
  <r>
    <x v="10"/>
    <n v="18604102"/>
    <x v="19"/>
    <n v="5"/>
    <x v="228"/>
    <x v="2"/>
    <n v="56.47"/>
  </r>
  <r>
    <x v="10"/>
    <n v="18604102"/>
    <x v="19"/>
    <n v="3"/>
    <x v="213"/>
    <x v="2"/>
    <n v="59.86"/>
  </r>
  <r>
    <x v="10"/>
    <n v="18604102"/>
    <x v="19"/>
    <n v="5"/>
    <x v="228"/>
    <x v="2"/>
    <n v="82.81"/>
  </r>
  <r>
    <x v="10"/>
    <n v="18604102"/>
    <x v="23"/>
    <n v="3"/>
    <x v="202"/>
    <x v="2"/>
    <n v="128.16"/>
  </r>
  <r>
    <x v="10"/>
    <n v="18604102"/>
    <x v="23"/>
    <n v="1"/>
    <x v="248"/>
    <x v="2"/>
    <n v="199.5"/>
  </r>
  <r>
    <x v="10"/>
    <n v="18604102"/>
    <x v="18"/>
    <n v="11"/>
    <x v="125"/>
    <x v="2"/>
    <n v="238.81"/>
  </r>
  <r>
    <x v="10"/>
    <n v="18604102"/>
    <x v="26"/>
    <n v="3"/>
    <x v="179"/>
    <x v="2"/>
    <n v="250.38"/>
  </r>
  <r>
    <x v="10"/>
    <n v="18604102"/>
    <x v="26"/>
    <n v="4"/>
    <x v="232"/>
    <x v="2"/>
    <n v="411.96"/>
  </r>
  <r>
    <x v="10"/>
    <n v="18604102"/>
    <x v="26"/>
    <n v="8"/>
    <x v="235"/>
    <x v="2"/>
    <n v="466.59"/>
  </r>
  <r>
    <x v="10"/>
    <n v="18604102"/>
    <x v="23"/>
    <n v="10"/>
    <x v="196"/>
    <x v="2"/>
    <n v="615.16"/>
  </r>
  <r>
    <x v="10"/>
    <n v="18604102"/>
    <x v="19"/>
    <n v="6"/>
    <x v="264"/>
    <x v="2"/>
    <n v="690.2"/>
  </r>
  <r>
    <x v="10"/>
    <n v="18604102"/>
    <x v="26"/>
    <n v="9"/>
    <x v="247"/>
    <x v="2"/>
    <n v="965"/>
  </r>
  <r>
    <x v="10"/>
    <n v="18604102"/>
    <x v="19"/>
    <n v="3"/>
    <x v="213"/>
    <x v="2"/>
    <n v="1099.96"/>
  </r>
  <r>
    <x v="10"/>
    <n v="18604102"/>
    <x v="19"/>
    <n v="6"/>
    <x v="264"/>
    <x v="2"/>
    <n v="1357.42"/>
  </r>
  <r>
    <x v="10"/>
    <n v="18604102"/>
    <x v="26"/>
    <n v="9"/>
    <x v="247"/>
    <x v="2"/>
    <n v="1374.41"/>
  </r>
  <r>
    <x v="10"/>
    <n v="18604102"/>
    <x v="23"/>
    <n v="5"/>
    <x v="190"/>
    <x v="2"/>
    <n v="1639.23"/>
  </r>
  <r>
    <x v="10"/>
    <n v="18604102"/>
    <x v="26"/>
    <n v="9"/>
    <x v="247"/>
    <x v="2"/>
    <n v="1857.54"/>
  </r>
  <r>
    <x v="10"/>
    <n v="18604102"/>
    <x v="19"/>
    <n v="5"/>
    <x v="228"/>
    <x v="2"/>
    <n v="2009.56"/>
  </r>
  <r>
    <x v="10"/>
    <n v="18604102"/>
    <x v="18"/>
    <n v="12"/>
    <x v="236"/>
    <x v="2"/>
    <n v="2995.2"/>
  </r>
  <r>
    <x v="10"/>
    <n v="18604102"/>
    <x v="23"/>
    <n v="9"/>
    <x v="195"/>
    <x v="2"/>
    <n v="3750.77"/>
  </r>
  <r>
    <x v="10"/>
    <n v="18604102"/>
    <x v="19"/>
    <n v="10"/>
    <x v="187"/>
    <x v="2"/>
    <n v="6359.55"/>
  </r>
  <r>
    <x v="10"/>
    <n v="18604102"/>
    <x v="23"/>
    <n v="1"/>
    <x v="248"/>
    <x v="2"/>
    <n v="8581.98"/>
  </r>
  <r>
    <x v="10"/>
    <n v="18604102"/>
    <x v="26"/>
    <n v="2"/>
    <x v="255"/>
    <x v="2"/>
    <n v="15163.49"/>
  </r>
  <r>
    <x v="10"/>
    <n v="18604102"/>
    <x v="19"/>
    <n v="5"/>
    <x v="228"/>
    <x v="2"/>
    <n v="17838.77"/>
  </r>
  <r>
    <x v="10"/>
    <n v="18604102"/>
    <x v="19"/>
    <n v="9"/>
    <x v="229"/>
    <x v="2"/>
    <n v="31704.82"/>
  </r>
  <r>
    <x v="10"/>
    <n v="18604102"/>
    <x v="19"/>
    <n v="9"/>
    <x v="229"/>
    <x v="3"/>
    <n v="53"/>
  </r>
  <r>
    <x v="10"/>
    <n v="18604102"/>
    <x v="18"/>
    <n v="12"/>
    <x v="236"/>
    <x v="3"/>
    <n v="-100"/>
  </r>
  <r>
    <x v="10"/>
    <n v="18604102"/>
    <x v="19"/>
    <n v="5"/>
    <x v="228"/>
    <x v="3"/>
    <n v="142.5"/>
  </r>
  <r>
    <x v="10"/>
    <n v="18604102"/>
    <x v="19"/>
    <n v="6"/>
    <x v="264"/>
    <x v="3"/>
    <n v="239.7"/>
  </r>
  <r>
    <x v="10"/>
    <n v="18604102"/>
    <x v="26"/>
    <n v="5"/>
    <x v="239"/>
    <x v="3"/>
    <n v="258.5"/>
  </r>
  <r>
    <x v="10"/>
    <n v="18604102"/>
    <x v="19"/>
    <n v="3"/>
    <x v="213"/>
    <x v="3"/>
    <n v="530"/>
  </r>
  <r>
    <x v="10"/>
    <n v="18604102"/>
    <x v="26"/>
    <n v="5"/>
    <x v="239"/>
    <x v="3"/>
    <n v="533"/>
  </r>
  <r>
    <x v="10"/>
    <n v="18604102"/>
    <x v="19"/>
    <n v="10"/>
    <x v="187"/>
    <x v="3"/>
    <n v="-593.01"/>
  </r>
  <r>
    <x v="10"/>
    <n v="18604102"/>
    <x v="19"/>
    <n v="10"/>
    <x v="187"/>
    <x v="3"/>
    <n v="721.14"/>
  </r>
  <r>
    <x v="10"/>
    <n v="18604102"/>
    <x v="18"/>
    <n v="12"/>
    <x v="236"/>
    <x v="3"/>
    <n v="939.84"/>
  </r>
  <r>
    <x v="10"/>
    <n v="18604102"/>
    <x v="19"/>
    <n v="4"/>
    <x v="241"/>
    <x v="3"/>
    <n v="1133"/>
  </r>
  <r>
    <x v="10"/>
    <n v="18604102"/>
    <x v="19"/>
    <n v="2"/>
    <x v="234"/>
    <x v="3"/>
    <n v="1452.35"/>
  </r>
  <r>
    <x v="10"/>
    <n v="18604102"/>
    <x v="18"/>
    <n v="12"/>
    <x v="236"/>
    <x v="3"/>
    <n v="1965"/>
  </r>
  <r>
    <x v="10"/>
    <n v="18604102"/>
    <x v="19"/>
    <n v="9"/>
    <x v="229"/>
    <x v="3"/>
    <n v="2071.5"/>
  </r>
  <r>
    <x v="10"/>
    <n v="18604102"/>
    <x v="19"/>
    <n v="4"/>
    <x v="241"/>
    <x v="3"/>
    <n v="2102"/>
  </r>
  <r>
    <x v="10"/>
    <n v="18604102"/>
    <x v="19"/>
    <n v="6"/>
    <x v="264"/>
    <x v="3"/>
    <n v="2376.5"/>
  </r>
  <r>
    <x v="10"/>
    <n v="18604102"/>
    <x v="19"/>
    <n v="9"/>
    <x v="229"/>
    <x v="3"/>
    <n v="2381.6"/>
  </r>
  <r>
    <x v="10"/>
    <n v="18604102"/>
    <x v="19"/>
    <n v="3"/>
    <x v="213"/>
    <x v="3"/>
    <n v="3423.28"/>
  </r>
  <r>
    <x v="10"/>
    <n v="18604102"/>
    <x v="19"/>
    <n v="3"/>
    <x v="213"/>
    <x v="3"/>
    <n v="3488.54"/>
  </r>
  <r>
    <x v="10"/>
    <n v="18604102"/>
    <x v="19"/>
    <n v="5"/>
    <x v="228"/>
    <x v="3"/>
    <n v="3570.3"/>
  </r>
  <r>
    <x v="10"/>
    <n v="18604102"/>
    <x v="19"/>
    <n v="10"/>
    <x v="187"/>
    <x v="3"/>
    <n v="3690.82"/>
  </r>
  <r>
    <x v="10"/>
    <n v="18604102"/>
    <x v="26"/>
    <n v="3"/>
    <x v="179"/>
    <x v="3"/>
    <n v="4440"/>
  </r>
  <r>
    <x v="10"/>
    <n v="18604102"/>
    <x v="19"/>
    <n v="5"/>
    <x v="228"/>
    <x v="3"/>
    <n v="7463.53"/>
  </r>
  <r>
    <x v="10"/>
    <n v="18604102"/>
    <x v="19"/>
    <n v="8"/>
    <x v="157"/>
    <x v="3"/>
    <n v="7672.94"/>
  </r>
  <r>
    <x v="10"/>
    <n v="18604102"/>
    <x v="19"/>
    <n v="8"/>
    <x v="157"/>
    <x v="3"/>
    <n v="9569.3799999999992"/>
  </r>
  <r>
    <x v="10"/>
    <n v="18604102"/>
    <x v="26"/>
    <n v="3"/>
    <x v="179"/>
    <x v="3"/>
    <n v="12536.44"/>
  </r>
  <r>
    <x v="10"/>
    <n v="18604102"/>
    <x v="19"/>
    <n v="10"/>
    <x v="187"/>
    <x v="3"/>
    <n v="14326.94"/>
  </r>
  <r>
    <x v="10"/>
    <n v="18604102"/>
    <x v="26"/>
    <n v="6"/>
    <x v="256"/>
    <x v="3"/>
    <n v="18606.98"/>
  </r>
  <r>
    <x v="10"/>
    <n v="18604102"/>
    <x v="26"/>
    <n v="6"/>
    <x v="256"/>
    <x v="3"/>
    <n v="25500.23"/>
  </r>
  <r>
    <x v="10"/>
    <n v="18604102"/>
    <x v="19"/>
    <n v="12"/>
    <x v="126"/>
    <x v="3"/>
    <n v="39733.18"/>
  </r>
  <r>
    <x v="10"/>
    <n v="18604102"/>
    <x v="26"/>
    <n v="5"/>
    <x v="239"/>
    <x v="3"/>
    <n v="42822.42"/>
  </r>
  <r>
    <x v="10"/>
    <n v="18604102"/>
    <x v="19"/>
    <n v="12"/>
    <x v="126"/>
    <x v="3"/>
    <n v="103054.23"/>
  </r>
  <r>
    <x v="10"/>
    <n v="18604102"/>
    <x v="26"/>
    <n v="7"/>
    <x v="191"/>
    <x v="3"/>
    <n v="-263939.57"/>
  </r>
  <r>
    <x v="10"/>
    <n v="18604102"/>
    <x v="18"/>
    <n v="12"/>
    <x v="236"/>
    <x v="16"/>
    <n v="944.02"/>
  </r>
  <r>
    <x v="10"/>
    <n v="18604102"/>
    <x v="18"/>
    <n v="9"/>
    <x v="177"/>
    <x v="16"/>
    <n v="4065.2"/>
  </r>
  <r>
    <x v="10"/>
    <n v="18604102"/>
    <x v="18"/>
    <n v="12"/>
    <x v="236"/>
    <x v="16"/>
    <n v="4145.7700000000004"/>
  </r>
  <r>
    <x v="10"/>
    <n v="18604102"/>
    <x v="18"/>
    <n v="10"/>
    <x v="156"/>
    <x v="16"/>
    <n v="4256.99"/>
  </r>
  <r>
    <x v="10"/>
    <n v="18604102"/>
    <x v="18"/>
    <n v="9"/>
    <x v="177"/>
    <x v="16"/>
    <n v="4600.92"/>
  </r>
  <r>
    <x v="10"/>
    <n v="18604102"/>
    <x v="18"/>
    <n v="12"/>
    <x v="236"/>
    <x v="16"/>
    <n v="6733.44"/>
  </r>
  <r>
    <x v="10"/>
    <n v="18604102"/>
    <x v="18"/>
    <n v="10"/>
    <x v="156"/>
    <x v="16"/>
    <n v="7525.63"/>
  </r>
  <r>
    <x v="10"/>
    <n v="18604102"/>
    <x v="18"/>
    <n v="10"/>
    <x v="156"/>
    <x v="16"/>
    <n v="8180.46"/>
  </r>
  <r>
    <x v="10"/>
    <n v="18604102"/>
    <x v="18"/>
    <n v="10"/>
    <x v="156"/>
    <x v="16"/>
    <n v="9510.0499999999993"/>
  </r>
  <r>
    <x v="10"/>
    <n v="18604102"/>
    <x v="18"/>
    <n v="12"/>
    <x v="236"/>
    <x v="16"/>
    <n v="15149.82"/>
  </r>
  <r>
    <x v="10"/>
    <n v="18604102"/>
    <x v="18"/>
    <n v="12"/>
    <x v="236"/>
    <x v="16"/>
    <n v="17070.18"/>
  </r>
  <r>
    <x v="10"/>
    <n v="18604102"/>
    <x v="18"/>
    <n v="9"/>
    <x v="177"/>
    <x v="16"/>
    <n v="22991.439999999999"/>
  </r>
  <r>
    <x v="10"/>
    <n v="18604102"/>
    <x v="18"/>
    <n v="12"/>
    <x v="236"/>
    <x v="16"/>
    <n v="23820.92"/>
  </r>
  <r>
    <x v="10"/>
    <n v="18604102"/>
    <x v="8"/>
    <n v="5"/>
    <x v="33"/>
    <x v="9"/>
    <n v="-1935.12"/>
  </r>
  <r>
    <x v="10"/>
    <n v="18604102"/>
    <x v="20"/>
    <n v="9"/>
    <x v="257"/>
    <x v="9"/>
    <n v="-248255.49"/>
  </r>
  <r>
    <x v="10"/>
    <n v="18604102"/>
    <x v="23"/>
    <n v="6"/>
    <x v="222"/>
    <x v="9"/>
    <n v="-425191.58"/>
  </r>
  <r>
    <x v="10"/>
    <n v="18604102"/>
    <x v="23"/>
    <n v="6"/>
    <x v="222"/>
    <x v="9"/>
    <n v="-483542.17"/>
  </r>
  <r>
    <x v="10"/>
    <s v="N/A"/>
    <x v="18"/>
    <n v="9"/>
    <x v="177"/>
    <x v="14"/>
    <n v="452548.29"/>
  </r>
  <r>
    <x v="11"/>
    <n v="18606102"/>
    <x v="9"/>
    <n v="2"/>
    <x v="98"/>
    <x v="1"/>
    <n v="-0.01"/>
  </r>
  <r>
    <x v="11"/>
    <n v="18606102"/>
    <x v="3"/>
    <n v="5"/>
    <x v="54"/>
    <x v="1"/>
    <n v="0.2"/>
  </r>
  <r>
    <x v="11"/>
    <n v="18606102"/>
    <x v="3"/>
    <n v="8"/>
    <x v="22"/>
    <x v="1"/>
    <n v="10"/>
  </r>
  <r>
    <x v="11"/>
    <n v="18606102"/>
    <x v="9"/>
    <n v="6"/>
    <x v="233"/>
    <x v="1"/>
    <n v="179.97"/>
  </r>
  <r>
    <x v="11"/>
    <n v="18606102"/>
    <x v="6"/>
    <n v="6"/>
    <x v="68"/>
    <x v="1"/>
    <n v="243.6"/>
  </r>
  <r>
    <x v="11"/>
    <n v="18606102"/>
    <x v="3"/>
    <n v="12"/>
    <x v="26"/>
    <x v="1"/>
    <n v="248"/>
  </r>
  <r>
    <x v="11"/>
    <n v="18606102"/>
    <x v="19"/>
    <n v="11"/>
    <x v="253"/>
    <x v="1"/>
    <n v="271.5"/>
  </r>
  <r>
    <x v="11"/>
    <n v="18606102"/>
    <x v="8"/>
    <n v="11"/>
    <x v="75"/>
    <x v="1"/>
    <n v="318.14999999999998"/>
  </r>
  <r>
    <x v="11"/>
    <n v="18606102"/>
    <x v="1"/>
    <n v="3"/>
    <x v="49"/>
    <x v="1"/>
    <n v="416.01"/>
  </r>
  <r>
    <x v="11"/>
    <n v="18606102"/>
    <x v="3"/>
    <n v="1"/>
    <x v="12"/>
    <x v="1"/>
    <n v="490.21"/>
  </r>
  <r>
    <x v="11"/>
    <n v="18606102"/>
    <x v="2"/>
    <n v="12"/>
    <x v="4"/>
    <x v="1"/>
    <n v="504.7"/>
  </r>
  <r>
    <x v="11"/>
    <n v="18606102"/>
    <x v="9"/>
    <n v="9"/>
    <x v="62"/>
    <x v="1"/>
    <n v="507.5"/>
  </r>
  <r>
    <x v="11"/>
    <n v="18606102"/>
    <x v="3"/>
    <n v="3"/>
    <x v="81"/>
    <x v="1"/>
    <n v="508.1"/>
  </r>
  <r>
    <x v="11"/>
    <n v="18606102"/>
    <x v="3"/>
    <n v="2"/>
    <x v="254"/>
    <x v="1"/>
    <n v="574.63"/>
  </r>
  <r>
    <x v="11"/>
    <n v="18606102"/>
    <x v="3"/>
    <n v="8"/>
    <x v="22"/>
    <x v="1"/>
    <n v="583.89"/>
  </r>
  <r>
    <x v="11"/>
    <n v="18606102"/>
    <x v="9"/>
    <n v="9"/>
    <x v="62"/>
    <x v="1"/>
    <n v="593.26"/>
  </r>
  <r>
    <x v="11"/>
    <n v="18606102"/>
    <x v="2"/>
    <n v="11"/>
    <x v="51"/>
    <x v="1"/>
    <n v="695.42"/>
  </r>
  <r>
    <x v="11"/>
    <n v="18606102"/>
    <x v="9"/>
    <n v="4"/>
    <x v="92"/>
    <x v="1"/>
    <n v="713.75"/>
  </r>
  <r>
    <x v="11"/>
    <n v="18606102"/>
    <x v="8"/>
    <n v="9"/>
    <x v="46"/>
    <x v="1"/>
    <n v="1024.8900000000001"/>
  </r>
  <r>
    <x v="11"/>
    <n v="18606102"/>
    <x v="9"/>
    <n v="2"/>
    <x v="98"/>
    <x v="1"/>
    <n v="1027.25"/>
  </r>
  <r>
    <x v="11"/>
    <n v="18606102"/>
    <x v="2"/>
    <n v="6"/>
    <x v="70"/>
    <x v="1"/>
    <n v="1155.67"/>
  </r>
  <r>
    <x v="11"/>
    <n v="18606102"/>
    <x v="3"/>
    <n v="10"/>
    <x v="178"/>
    <x v="1"/>
    <n v="1324.42"/>
  </r>
  <r>
    <x v="11"/>
    <n v="18606102"/>
    <x v="8"/>
    <n v="12"/>
    <x v="78"/>
    <x v="1"/>
    <n v="1364.09"/>
  </r>
  <r>
    <x v="11"/>
    <n v="18606102"/>
    <x v="2"/>
    <n v="11"/>
    <x v="51"/>
    <x v="1"/>
    <n v="1366.55"/>
  </r>
  <r>
    <x v="11"/>
    <n v="18606102"/>
    <x v="3"/>
    <n v="8"/>
    <x v="22"/>
    <x v="1"/>
    <n v="1379.66"/>
  </r>
  <r>
    <x v="11"/>
    <n v="18606102"/>
    <x v="8"/>
    <n v="8"/>
    <x v="84"/>
    <x v="1"/>
    <n v="1440.11"/>
  </r>
  <r>
    <x v="11"/>
    <n v="18606102"/>
    <x v="3"/>
    <n v="5"/>
    <x v="54"/>
    <x v="1"/>
    <n v="1458.7"/>
  </r>
  <r>
    <x v="11"/>
    <n v="18606102"/>
    <x v="2"/>
    <n v="9"/>
    <x v="69"/>
    <x v="1"/>
    <n v="1522.75"/>
  </r>
  <r>
    <x v="11"/>
    <n v="18606102"/>
    <x v="3"/>
    <n v="4"/>
    <x v="56"/>
    <x v="1"/>
    <n v="1659.17"/>
  </r>
  <r>
    <x v="11"/>
    <n v="18606102"/>
    <x v="2"/>
    <n v="8"/>
    <x v="31"/>
    <x v="1"/>
    <n v="1707.3"/>
  </r>
  <r>
    <x v="11"/>
    <n v="18606102"/>
    <x v="2"/>
    <n v="8"/>
    <x v="31"/>
    <x v="1"/>
    <n v="1840.91"/>
  </r>
  <r>
    <x v="11"/>
    <n v="18606102"/>
    <x v="9"/>
    <n v="8"/>
    <x v="74"/>
    <x v="1"/>
    <n v="1901.6"/>
  </r>
  <r>
    <x v="11"/>
    <n v="18606102"/>
    <x v="2"/>
    <n v="10"/>
    <x v="29"/>
    <x v="1"/>
    <n v="1905.35"/>
  </r>
  <r>
    <x v="11"/>
    <n v="18606102"/>
    <x v="1"/>
    <n v="6"/>
    <x v="64"/>
    <x v="1"/>
    <n v="1920"/>
  </r>
  <r>
    <x v="11"/>
    <n v="18606102"/>
    <x v="3"/>
    <n v="11"/>
    <x v="5"/>
    <x v="1"/>
    <n v="1932.16"/>
  </r>
  <r>
    <x v="11"/>
    <n v="18606102"/>
    <x v="8"/>
    <n v="6"/>
    <x v="83"/>
    <x v="1"/>
    <n v="1944.23"/>
  </r>
  <r>
    <x v="11"/>
    <n v="18606102"/>
    <x v="3"/>
    <n v="12"/>
    <x v="26"/>
    <x v="1"/>
    <n v="1962.66"/>
  </r>
  <r>
    <x v="11"/>
    <n v="18606102"/>
    <x v="26"/>
    <n v="12"/>
    <x v="245"/>
    <x v="1"/>
    <n v="1969.9"/>
  </r>
  <r>
    <x v="11"/>
    <n v="18606102"/>
    <x v="8"/>
    <n v="11"/>
    <x v="75"/>
    <x v="1"/>
    <n v="2065.73"/>
  </r>
  <r>
    <x v="11"/>
    <n v="18606102"/>
    <x v="8"/>
    <n v="4"/>
    <x v="226"/>
    <x v="1"/>
    <n v="2305.48"/>
  </r>
  <r>
    <x v="11"/>
    <n v="18606102"/>
    <x v="6"/>
    <n v="5"/>
    <x v="86"/>
    <x v="1"/>
    <n v="2360.6"/>
  </r>
  <r>
    <x v="11"/>
    <n v="18606102"/>
    <x v="8"/>
    <n v="2"/>
    <x v="165"/>
    <x v="1"/>
    <n v="2384.63"/>
  </r>
  <r>
    <x v="11"/>
    <n v="18606102"/>
    <x v="2"/>
    <n v="3"/>
    <x v="40"/>
    <x v="1"/>
    <n v="2481.0700000000002"/>
  </r>
  <r>
    <x v="11"/>
    <n v="18606102"/>
    <x v="8"/>
    <n v="1"/>
    <x v="224"/>
    <x v="1"/>
    <n v="2520.02"/>
  </r>
  <r>
    <x v="11"/>
    <n v="18606102"/>
    <x v="2"/>
    <n v="5"/>
    <x v="47"/>
    <x v="1"/>
    <n v="2526.83"/>
  </r>
  <r>
    <x v="11"/>
    <n v="18606102"/>
    <x v="9"/>
    <n v="2"/>
    <x v="98"/>
    <x v="1"/>
    <n v="2749.19"/>
  </r>
  <r>
    <x v="11"/>
    <n v="18606102"/>
    <x v="2"/>
    <n v="2"/>
    <x v="25"/>
    <x v="1"/>
    <n v="2773.01"/>
  </r>
  <r>
    <x v="11"/>
    <n v="18606102"/>
    <x v="6"/>
    <n v="4"/>
    <x v="87"/>
    <x v="1"/>
    <n v="2782.27"/>
  </r>
  <r>
    <x v="11"/>
    <n v="18606102"/>
    <x v="8"/>
    <n v="3"/>
    <x v="176"/>
    <x v="1"/>
    <n v="2858.52"/>
  </r>
  <r>
    <x v="11"/>
    <n v="18606102"/>
    <x v="3"/>
    <n v="6"/>
    <x v="77"/>
    <x v="1"/>
    <n v="3379.22"/>
  </r>
  <r>
    <x v="11"/>
    <n v="18606102"/>
    <x v="2"/>
    <n v="4"/>
    <x v="61"/>
    <x v="1"/>
    <n v="3429.13"/>
  </r>
  <r>
    <x v="11"/>
    <n v="18606102"/>
    <x v="26"/>
    <n v="4"/>
    <x v="232"/>
    <x v="1"/>
    <n v="3510.15"/>
  </r>
  <r>
    <x v="11"/>
    <n v="18606102"/>
    <x v="3"/>
    <n v="9"/>
    <x v="28"/>
    <x v="1"/>
    <n v="3576.93"/>
  </r>
  <r>
    <x v="11"/>
    <n v="18606102"/>
    <x v="20"/>
    <n v="12"/>
    <x v="164"/>
    <x v="1"/>
    <n v="3669.13"/>
  </r>
  <r>
    <x v="11"/>
    <n v="18606102"/>
    <x v="26"/>
    <n v="7"/>
    <x v="191"/>
    <x v="1"/>
    <n v="3765.85"/>
  </r>
  <r>
    <x v="11"/>
    <n v="18606102"/>
    <x v="8"/>
    <n v="7"/>
    <x v="39"/>
    <x v="1"/>
    <n v="4058.07"/>
  </r>
  <r>
    <x v="11"/>
    <n v="18606102"/>
    <x v="19"/>
    <n v="10"/>
    <x v="187"/>
    <x v="1"/>
    <n v="4402.4399999999996"/>
  </r>
  <r>
    <x v="11"/>
    <n v="18606102"/>
    <x v="26"/>
    <n v="7"/>
    <x v="191"/>
    <x v="1"/>
    <n v="4608.66"/>
  </r>
  <r>
    <x v="11"/>
    <n v="18606102"/>
    <x v="26"/>
    <n v="2"/>
    <x v="255"/>
    <x v="1"/>
    <n v="4625.6099999999997"/>
  </r>
  <r>
    <x v="11"/>
    <n v="18606102"/>
    <x v="19"/>
    <n v="10"/>
    <x v="187"/>
    <x v="1"/>
    <n v="4768.33"/>
  </r>
  <r>
    <x v="11"/>
    <n v="18606102"/>
    <x v="23"/>
    <n v="3"/>
    <x v="202"/>
    <x v="1"/>
    <n v="4786.01"/>
  </r>
  <r>
    <x v="11"/>
    <n v="18606102"/>
    <x v="20"/>
    <n v="5"/>
    <x v="160"/>
    <x v="1"/>
    <n v="5054.7"/>
  </r>
  <r>
    <x v="11"/>
    <n v="18606102"/>
    <x v="2"/>
    <n v="8"/>
    <x v="31"/>
    <x v="1"/>
    <n v="5171.3500000000004"/>
  </r>
  <r>
    <x v="11"/>
    <n v="18606102"/>
    <x v="20"/>
    <n v="9"/>
    <x v="257"/>
    <x v="1"/>
    <n v="6004.28"/>
  </r>
  <r>
    <x v="11"/>
    <n v="18606102"/>
    <x v="26"/>
    <n v="5"/>
    <x v="239"/>
    <x v="1"/>
    <n v="6172.02"/>
  </r>
  <r>
    <x v="11"/>
    <n v="18606102"/>
    <x v="20"/>
    <n v="7"/>
    <x v="161"/>
    <x v="1"/>
    <n v="6279.71"/>
  </r>
  <r>
    <x v="11"/>
    <n v="18606102"/>
    <x v="20"/>
    <n v="8"/>
    <x v="162"/>
    <x v="1"/>
    <n v="6310.05"/>
  </r>
  <r>
    <x v="11"/>
    <n v="18606102"/>
    <x v="23"/>
    <n v="5"/>
    <x v="190"/>
    <x v="1"/>
    <n v="6342.42"/>
  </r>
  <r>
    <x v="11"/>
    <n v="18606102"/>
    <x v="26"/>
    <n v="3"/>
    <x v="179"/>
    <x v="1"/>
    <n v="6520.59"/>
  </r>
  <r>
    <x v="11"/>
    <n v="18606102"/>
    <x v="23"/>
    <n v="12"/>
    <x v="159"/>
    <x v="1"/>
    <n v="6706.76"/>
  </r>
  <r>
    <x v="11"/>
    <n v="18606102"/>
    <x v="20"/>
    <n v="6"/>
    <x v="206"/>
    <x v="1"/>
    <n v="6762.85"/>
  </r>
  <r>
    <x v="11"/>
    <n v="18606102"/>
    <x v="23"/>
    <n v="2"/>
    <x v="189"/>
    <x v="1"/>
    <n v="6794.19"/>
  </r>
  <r>
    <x v="11"/>
    <n v="18606102"/>
    <x v="20"/>
    <n v="11"/>
    <x v="237"/>
    <x v="1"/>
    <n v="6808.83"/>
  </r>
  <r>
    <x v="11"/>
    <n v="18606102"/>
    <x v="23"/>
    <n v="7"/>
    <x v="251"/>
    <x v="1"/>
    <n v="6814.77"/>
  </r>
  <r>
    <x v="11"/>
    <n v="18606102"/>
    <x v="26"/>
    <n v="11"/>
    <x v="203"/>
    <x v="1"/>
    <n v="7107.82"/>
  </r>
  <r>
    <x v="11"/>
    <n v="18606102"/>
    <x v="2"/>
    <n v="9"/>
    <x v="69"/>
    <x v="1"/>
    <n v="7727.99"/>
  </r>
  <r>
    <x v="11"/>
    <n v="18606102"/>
    <x v="26"/>
    <n v="1"/>
    <x v="242"/>
    <x v="1"/>
    <n v="7803.45"/>
  </r>
  <r>
    <x v="11"/>
    <n v="18606102"/>
    <x v="26"/>
    <n v="8"/>
    <x v="235"/>
    <x v="1"/>
    <n v="7813"/>
  </r>
  <r>
    <x v="11"/>
    <n v="18606102"/>
    <x v="23"/>
    <n v="12"/>
    <x v="159"/>
    <x v="1"/>
    <n v="8203.89"/>
  </r>
  <r>
    <x v="11"/>
    <n v="18606102"/>
    <x v="23"/>
    <n v="8"/>
    <x v="209"/>
    <x v="1"/>
    <n v="8212.7099999999991"/>
  </r>
  <r>
    <x v="11"/>
    <n v="18606102"/>
    <x v="2"/>
    <n v="10"/>
    <x v="29"/>
    <x v="1"/>
    <n v="8350.66"/>
  </r>
  <r>
    <x v="11"/>
    <n v="18606102"/>
    <x v="19"/>
    <n v="12"/>
    <x v="126"/>
    <x v="1"/>
    <n v="8411.19"/>
  </r>
  <r>
    <x v="11"/>
    <n v="18606102"/>
    <x v="8"/>
    <n v="5"/>
    <x v="33"/>
    <x v="1"/>
    <n v="8584.5"/>
  </r>
  <r>
    <x v="11"/>
    <n v="18606102"/>
    <x v="19"/>
    <n v="12"/>
    <x v="126"/>
    <x v="1"/>
    <n v="8667"/>
  </r>
  <r>
    <x v="11"/>
    <n v="18606102"/>
    <x v="26"/>
    <n v="10"/>
    <x v="238"/>
    <x v="1"/>
    <n v="9598.5300000000007"/>
  </r>
  <r>
    <x v="11"/>
    <n v="18606102"/>
    <x v="26"/>
    <n v="10"/>
    <x v="238"/>
    <x v="1"/>
    <n v="10220.16"/>
  </r>
  <r>
    <x v="11"/>
    <n v="18606102"/>
    <x v="23"/>
    <n v="10"/>
    <x v="196"/>
    <x v="1"/>
    <n v="10527.23"/>
  </r>
  <r>
    <x v="11"/>
    <n v="18606102"/>
    <x v="19"/>
    <n v="7"/>
    <x v="240"/>
    <x v="1"/>
    <n v="11124.1"/>
  </r>
  <r>
    <x v="11"/>
    <n v="18606102"/>
    <x v="20"/>
    <n v="3"/>
    <x v="227"/>
    <x v="1"/>
    <n v="11234.82"/>
  </r>
  <r>
    <x v="11"/>
    <n v="18606102"/>
    <x v="23"/>
    <n v="6"/>
    <x v="222"/>
    <x v="1"/>
    <n v="11500.2"/>
  </r>
  <r>
    <x v="11"/>
    <n v="18606102"/>
    <x v="23"/>
    <n v="12"/>
    <x v="159"/>
    <x v="1"/>
    <n v="12074.69"/>
  </r>
  <r>
    <x v="11"/>
    <n v="18606102"/>
    <x v="23"/>
    <n v="12"/>
    <x v="159"/>
    <x v="1"/>
    <n v="-12209.98"/>
  </r>
  <r>
    <x v="11"/>
    <n v="18606102"/>
    <x v="19"/>
    <n v="3"/>
    <x v="213"/>
    <x v="1"/>
    <n v="15358.16"/>
  </r>
  <r>
    <x v="11"/>
    <n v="18606102"/>
    <x v="2"/>
    <n v="9"/>
    <x v="69"/>
    <x v="1"/>
    <n v="15756.35"/>
  </r>
  <r>
    <x v="11"/>
    <n v="18606102"/>
    <x v="19"/>
    <n v="8"/>
    <x v="157"/>
    <x v="1"/>
    <n v="16044.64"/>
  </r>
  <r>
    <x v="11"/>
    <n v="18606102"/>
    <x v="19"/>
    <n v="5"/>
    <x v="228"/>
    <x v="1"/>
    <n v="16154.86"/>
  </r>
  <r>
    <x v="11"/>
    <n v="18606102"/>
    <x v="19"/>
    <n v="7"/>
    <x v="240"/>
    <x v="1"/>
    <n v="17109"/>
  </r>
  <r>
    <x v="11"/>
    <n v="18606102"/>
    <x v="19"/>
    <n v="8"/>
    <x v="157"/>
    <x v="1"/>
    <n v="17990.34"/>
  </r>
  <r>
    <x v="11"/>
    <n v="18606102"/>
    <x v="20"/>
    <n v="4"/>
    <x v="127"/>
    <x v="1"/>
    <n v="20205.11"/>
  </r>
  <r>
    <x v="11"/>
    <n v="18606102"/>
    <x v="19"/>
    <n v="4"/>
    <x v="241"/>
    <x v="1"/>
    <n v="20612.39"/>
  </r>
  <r>
    <x v="11"/>
    <n v="18606102"/>
    <x v="20"/>
    <n v="4"/>
    <x v="127"/>
    <x v="1"/>
    <n v="24903.01"/>
  </r>
  <r>
    <x v="11"/>
    <n v="18606102"/>
    <x v="19"/>
    <n v="7"/>
    <x v="240"/>
    <x v="1"/>
    <n v="25234.53"/>
  </r>
  <r>
    <x v="11"/>
    <n v="18606102"/>
    <x v="3"/>
    <n v="3"/>
    <x v="81"/>
    <x v="4"/>
    <n v="58.2"/>
  </r>
  <r>
    <x v="11"/>
    <n v="18606102"/>
    <x v="19"/>
    <n v="6"/>
    <x v="264"/>
    <x v="4"/>
    <n v="168"/>
  </r>
  <r>
    <x v="11"/>
    <n v="18606102"/>
    <x v="19"/>
    <n v="10"/>
    <x v="187"/>
    <x v="4"/>
    <n v="191.1"/>
  </r>
  <r>
    <x v="11"/>
    <n v="18606102"/>
    <x v="19"/>
    <n v="8"/>
    <x v="157"/>
    <x v="4"/>
    <n v="420"/>
  </r>
  <r>
    <x v="11"/>
    <n v="18606102"/>
    <x v="19"/>
    <n v="3"/>
    <x v="213"/>
    <x v="4"/>
    <n v="651"/>
  </r>
  <r>
    <x v="11"/>
    <n v="18606102"/>
    <x v="19"/>
    <n v="10"/>
    <x v="187"/>
    <x v="4"/>
    <n v="672"/>
  </r>
  <r>
    <x v="11"/>
    <n v="18606102"/>
    <x v="8"/>
    <n v="10"/>
    <x v="59"/>
    <x v="4"/>
    <n v="928"/>
  </r>
  <r>
    <x v="11"/>
    <n v="18606102"/>
    <x v="3"/>
    <n v="2"/>
    <x v="254"/>
    <x v="4"/>
    <n v="1106.5"/>
  </r>
  <r>
    <x v="11"/>
    <n v="18606102"/>
    <x v="18"/>
    <n v="12"/>
    <x v="236"/>
    <x v="4"/>
    <n v="1323"/>
  </r>
  <r>
    <x v="11"/>
    <n v="18606102"/>
    <x v="8"/>
    <n v="12"/>
    <x v="78"/>
    <x v="4"/>
    <n v="1543.2"/>
  </r>
  <r>
    <x v="11"/>
    <n v="18606102"/>
    <x v="8"/>
    <n v="12"/>
    <x v="78"/>
    <x v="4"/>
    <n v="1776.55"/>
  </r>
  <r>
    <x v="11"/>
    <n v="18606102"/>
    <x v="19"/>
    <n v="12"/>
    <x v="126"/>
    <x v="4"/>
    <n v="1932"/>
  </r>
  <r>
    <x v="11"/>
    <n v="18606102"/>
    <x v="26"/>
    <n v="1"/>
    <x v="242"/>
    <x v="4"/>
    <n v="-4034.1"/>
  </r>
  <r>
    <x v="11"/>
    <n v="18606102"/>
    <x v="3"/>
    <n v="5"/>
    <x v="54"/>
    <x v="4"/>
    <n v="-6735.45"/>
  </r>
  <r>
    <x v="11"/>
    <n v="18606102"/>
    <x v="19"/>
    <n v="6"/>
    <x v="264"/>
    <x v="2"/>
    <n v="65.040000000000006"/>
  </r>
  <r>
    <x v="11"/>
    <n v="18606102"/>
    <x v="19"/>
    <n v="11"/>
    <x v="253"/>
    <x v="2"/>
    <n v="1795.78"/>
  </r>
  <r>
    <x v="11"/>
    <n v="18606102"/>
    <x v="2"/>
    <n v="3"/>
    <x v="40"/>
    <x v="2"/>
    <n v="4968.1000000000004"/>
  </r>
  <r>
    <x v="11"/>
    <n v="18606102"/>
    <x v="24"/>
    <n v="5"/>
    <x v="184"/>
    <x v="3"/>
    <n v="660"/>
  </r>
  <r>
    <x v="11"/>
    <n v="18606102"/>
    <x v="9"/>
    <n v="8"/>
    <x v="74"/>
    <x v="3"/>
    <n v="853.02"/>
  </r>
  <r>
    <x v="11"/>
    <n v="18606102"/>
    <x v="9"/>
    <n v="5"/>
    <x v="219"/>
    <x v="3"/>
    <n v="900"/>
  </r>
  <r>
    <x v="11"/>
    <n v="18606102"/>
    <x v="11"/>
    <n v="11"/>
    <x v="261"/>
    <x v="3"/>
    <n v="1445"/>
  </r>
  <r>
    <x v="11"/>
    <n v="18606102"/>
    <x v="26"/>
    <n v="6"/>
    <x v="256"/>
    <x v="9"/>
    <n v="-167.02"/>
  </r>
  <r>
    <x v="11"/>
    <n v="18606102"/>
    <x v="3"/>
    <n v="11"/>
    <x v="5"/>
    <x v="9"/>
    <n v="-2384.62"/>
  </r>
  <r>
    <x v="11"/>
    <n v="18606102"/>
    <x v="8"/>
    <n v="10"/>
    <x v="59"/>
    <x v="9"/>
    <n v="-2705.38"/>
  </r>
  <r>
    <x v="11"/>
    <n v="18606102"/>
    <x v="19"/>
    <n v="9"/>
    <x v="229"/>
    <x v="9"/>
    <n v="-3892.71"/>
  </r>
  <r>
    <x v="11"/>
    <n v="18606102"/>
    <x v="8"/>
    <n v="8"/>
    <x v="84"/>
    <x v="9"/>
    <n v="-5723"/>
  </r>
  <r>
    <x v="11"/>
    <n v="18606102"/>
    <x v="18"/>
    <n v="8"/>
    <x v="262"/>
    <x v="13"/>
    <n v="-20.59"/>
  </r>
  <r>
    <x v="11"/>
    <n v="18606102"/>
    <x v="18"/>
    <n v="8"/>
    <x v="262"/>
    <x v="13"/>
    <n v="-42.98"/>
  </r>
  <r>
    <x v="11"/>
    <s v="N/A"/>
    <x v="18"/>
    <n v="9"/>
    <x v="177"/>
    <x v="14"/>
    <n v="259090.69"/>
  </r>
  <r>
    <x v="12"/>
    <n v="18607102"/>
    <x v="8"/>
    <n v="8"/>
    <x v="84"/>
    <x v="17"/>
    <n v="3000"/>
  </r>
  <r>
    <x v="12"/>
    <n v="18607102"/>
    <x v="8"/>
    <n v="9"/>
    <x v="46"/>
    <x v="17"/>
    <n v="3000"/>
  </r>
  <r>
    <x v="12"/>
    <n v="18607102"/>
    <x v="8"/>
    <n v="10"/>
    <x v="59"/>
    <x v="17"/>
    <n v="3000"/>
  </r>
  <r>
    <x v="12"/>
    <n v="18607102"/>
    <x v="8"/>
    <n v="11"/>
    <x v="75"/>
    <x v="17"/>
    <n v="3000"/>
  </r>
  <r>
    <x v="12"/>
    <n v="18607102"/>
    <x v="8"/>
    <n v="12"/>
    <x v="78"/>
    <x v="17"/>
    <n v="3000"/>
  </r>
  <r>
    <x v="12"/>
    <n v="18607102"/>
    <x v="3"/>
    <n v="1"/>
    <x v="12"/>
    <x v="17"/>
    <n v="3000"/>
  </r>
  <r>
    <x v="12"/>
    <n v="18607102"/>
    <x v="3"/>
    <n v="2"/>
    <x v="254"/>
    <x v="17"/>
    <n v="3000"/>
  </r>
  <r>
    <x v="12"/>
    <n v="18607102"/>
    <x v="18"/>
    <n v="9"/>
    <x v="177"/>
    <x v="8"/>
    <n v="1731.28"/>
  </r>
  <r>
    <x v="12"/>
    <n v="18607102"/>
    <x v="18"/>
    <n v="9"/>
    <x v="177"/>
    <x v="8"/>
    <n v="1938.42"/>
  </r>
  <r>
    <x v="12"/>
    <n v="18607102"/>
    <x v="18"/>
    <n v="9"/>
    <x v="177"/>
    <x v="8"/>
    <n v="3492.69"/>
  </r>
  <r>
    <x v="12"/>
    <n v="18607102"/>
    <x v="18"/>
    <n v="11"/>
    <x v="125"/>
    <x v="8"/>
    <n v="10875.55"/>
  </r>
  <r>
    <x v="12"/>
    <n v="18607102"/>
    <x v="26"/>
    <n v="11"/>
    <x v="203"/>
    <x v="1"/>
    <n v="0.01"/>
  </r>
  <r>
    <x v="12"/>
    <n v="18607102"/>
    <x v="8"/>
    <n v="3"/>
    <x v="176"/>
    <x v="1"/>
    <n v="0.01"/>
  </r>
  <r>
    <x v="12"/>
    <n v="18607102"/>
    <x v="2"/>
    <n v="12"/>
    <x v="4"/>
    <x v="1"/>
    <n v="-0.01"/>
  </r>
  <r>
    <x v="12"/>
    <n v="18607102"/>
    <x v="6"/>
    <n v="9"/>
    <x v="9"/>
    <x v="1"/>
    <n v="-0.03"/>
  </r>
  <r>
    <x v="12"/>
    <n v="18607102"/>
    <x v="5"/>
    <n v="5"/>
    <x v="36"/>
    <x v="1"/>
    <n v="-0.09"/>
  </r>
  <r>
    <x v="12"/>
    <n v="18607102"/>
    <x v="0"/>
    <n v="10"/>
    <x v="1"/>
    <x v="1"/>
    <n v="-0.11"/>
  </r>
  <r>
    <x v="12"/>
    <n v="18607102"/>
    <x v="20"/>
    <n v="9"/>
    <x v="257"/>
    <x v="1"/>
    <n v="1"/>
  </r>
  <r>
    <x v="12"/>
    <n v="18607102"/>
    <x v="19"/>
    <n v="12"/>
    <x v="126"/>
    <x v="1"/>
    <n v="-3.72"/>
  </r>
  <r>
    <x v="12"/>
    <n v="18607102"/>
    <x v="8"/>
    <n v="10"/>
    <x v="59"/>
    <x v="1"/>
    <n v="10.4"/>
  </r>
  <r>
    <x v="12"/>
    <n v="18607102"/>
    <x v="4"/>
    <n v="9"/>
    <x v="30"/>
    <x v="1"/>
    <n v="-10.76"/>
  </r>
  <r>
    <x v="12"/>
    <n v="18607102"/>
    <x v="26"/>
    <n v="11"/>
    <x v="203"/>
    <x v="1"/>
    <n v="-11.24"/>
  </r>
  <r>
    <x v="12"/>
    <n v="18607102"/>
    <x v="20"/>
    <n v="10"/>
    <x v="163"/>
    <x v="1"/>
    <n v="20.8"/>
  </r>
  <r>
    <x v="12"/>
    <n v="18607102"/>
    <x v="7"/>
    <n v="7"/>
    <x v="218"/>
    <x v="1"/>
    <n v="24.65"/>
  </r>
  <r>
    <x v="12"/>
    <n v="18607102"/>
    <x v="19"/>
    <n v="12"/>
    <x v="126"/>
    <x v="1"/>
    <n v="47.02"/>
  </r>
  <r>
    <x v="12"/>
    <n v="18607102"/>
    <x v="8"/>
    <n v="5"/>
    <x v="33"/>
    <x v="1"/>
    <n v="48.96"/>
  </r>
  <r>
    <x v="12"/>
    <n v="18607102"/>
    <x v="7"/>
    <n v="7"/>
    <x v="218"/>
    <x v="1"/>
    <n v="73.95"/>
  </r>
  <r>
    <x v="12"/>
    <n v="18607102"/>
    <x v="26"/>
    <n v="10"/>
    <x v="238"/>
    <x v="1"/>
    <n v="75"/>
  </r>
  <r>
    <x v="12"/>
    <n v="18607102"/>
    <x v="4"/>
    <n v="12"/>
    <x v="7"/>
    <x v="1"/>
    <n v="-76.849999999999994"/>
  </r>
  <r>
    <x v="12"/>
    <n v="18607102"/>
    <x v="3"/>
    <n v="2"/>
    <x v="254"/>
    <x v="1"/>
    <n v="90.35"/>
  </r>
  <r>
    <x v="12"/>
    <n v="18607102"/>
    <x v="0"/>
    <n v="4"/>
    <x v="20"/>
    <x v="1"/>
    <n v="91.52"/>
  </r>
  <r>
    <x v="12"/>
    <n v="18607102"/>
    <x v="1"/>
    <n v="2"/>
    <x v="45"/>
    <x v="1"/>
    <n v="97.15"/>
  </r>
  <r>
    <x v="12"/>
    <n v="18607102"/>
    <x v="24"/>
    <n v="1"/>
    <x v="263"/>
    <x v="1"/>
    <n v="112.77"/>
  </r>
  <r>
    <x v="12"/>
    <n v="18607102"/>
    <x v="19"/>
    <n v="10"/>
    <x v="187"/>
    <x v="1"/>
    <n v="113.82"/>
  </r>
  <r>
    <x v="12"/>
    <n v="18607102"/>
    <x v="8"/>
    <n v="11"/>
    <x v="75"/>
    <x v="1"/>
    <n v="121.89"/>
  </r>
  <r>
    <x v="12"/>
    <n v="18607102"/>
    <x v="0"/>
    <n v="5"/>
    <x v="2"/>
    <x v="1"/>
    <n v="125.12"/>
  </r>
  <r>
    <x v="12"/>
    <n v="18607102"/>
    <x v="4"/>
    <n v="9"/>
    <x v="30"/>
    <x v="1"/>
    <n v="131.66"/>
  </r>
  <r>
    <x v="12"/>
    <n v="18607102"/>
    <x v="5"/>
    <n v="2"/>
    <x v="217"/>
    <x v="1"/>
    <n v="131.94999999999999"/>
  </r>
  <r>
    <x v="12"/>
    <n v="18607102"/>
    <x v="4"/>
    <n v="12"/>
    <x v="7"/>
    <x v="1"/>
    <n v="135.65"/>
  </r>
  <r>
    <x v="12"/>
    <n v="18607102"/>
    <x v="4"/>
    <n v="6"/>
    <x v="82"/>
    <x v="1"/>
    <n v="-136.30000000000001"/>
  </r>
  <r>
    <x v="12"/>
    <n v="18607102"/>
    <x v="1"/>
    <n v="3"/>
    <x v="49"/>
    <x v="1"/>
    <n v="144.16999999999999"/>
  </r>
  <r>
    <x v="12"/>
    <n v="18607102"/>
    <x v="1"/>
    <n v="2"/>
    <x v="45"/>
    <x v="1"/>
    <n v="145"/>
  </r>
  <r>
    <x v="12"/>
    <n v="18607102"/>
    <x v="7"/>
    <n v="9"/>
    <x v="192"/>
    <x v="1"/>
    <n v="148.11000000000001"/>
  </r>
  <r>
    <x v="12"/>
    <n v="18607102"/>
    <x v="4"/>
    <n v="6"/>
    <x v="82"/>
    <x v="1"/>
    <n v="160.03"/>
  </r>
  <r>
    <x v="12"/>
    <n v="18607102"/>
    <x v="0"/>
    <n v="10"/>
    <x v="1"/>
    <x v="1"/>
    <n v="162.15"/>
  </r>
  <r>
    <x v="12"/>
    <n v="18607102"/>
    <x v="1"/>
    <n v="2"/>
    <x v="45"/>
    <x v="1"/>
    <n v="162.34"/>
  </r>
  <r>
    <x v="12"/>
    <n v="18607102"/>
    <x v="4"/>
    <n v="1"/>
    <x v="221"/>
    <x v="1"/>
    <n v="173.85"/>
  </r>
  <r>
    <x v="12"/>
    <n v="18607102"/>
    <x v="1"/>
    <n v="5"/>
    <x v="3"/>
    <x v="1"/>
    <n v="173.94"/>
  </r>
  <r>
    <x v="12"/>
    <n v="18607102"/>
    <x v="7"/>
    <n v="2"/>
    <x v="212"/>
    <x v="1"/>
    <n v="184.43"/>
  </r>
  <r>
    <x v="12"/>
    <n v="18607102"/>
    <x v="0"/>
    <n v="12"/>
    <x v="53"/>
    <x v="1"/>
    <n v="186"/>
  </r>
  <r>
    <x v="12"/>
    <n v="18607102"/>
    <x v="5"/>
    <n v="11"/>
    <x v="37"/>
    <x v="1"/>
    <n v="186.2"/>
  </r>
  <r>
    <x v="12"/>
    <n v="18607102"/>
    <x v="9"/>
    <n v="8"/>
    <x v="74"/>
    <x v="1"/>
    <n v="191.25"/>
  </r>
  <r>
    <x v="12"/>
    <n v="18607102"/>
    <x v="4"/>
    <n v="12"/>
    <x v="7"/>
    <x v="1"/>
    <n v="194.3"/>
  </r>
  <r>
    <x v="12"/>
    <n v="18607102"/>
    <x v="26"/>
    <n v="1"/>
    <x v="242"/>
    <x v="1"/>
    <n v="200.54"/>
  </r>
  <r>
    <x v="12"/>
    <n v="18607102"/>
    <x v="23"/>
    <n v="1"/>
    <x v="248"/>
    <x v="1"/>
    <n v="201.83"/>
  </r>
  <r>
    <x v="12"/>
    <n v="18607102"/>
    <x v="19"/>
    <n v="12"/>
    <x v="126"/>
    <x v="1"/>
    <n v="217.22"/>
  </r>
  <r>
    <x v="12"/>
    <n v="18607102"/>
    <x v="1"/>
    <n v="9"/>
    <x v="23"/>
    <x v="1"/>
    <n v="217.5"/>
  </r>
  <r>
    <x v="12"/>
    <n v="18607102"/>
    <x v="5"/>
    <n v="1"/>
    <x v="8"/>
    <x v="1"/>
    <n v="217.5"/>
  </r>
  <r>
    <x v="12"/>
    <n v="18607102"/>
    <x v="5"/>
    <n v="9"/>
    <x v="85"/>
    <x v="1"/>
    <n v="217.5"/>
  </r>
  <r>
    <x v="12"/>
    <n v="18607102"/>
    <x v="4"/>
    <n v="12"/>
    <x v="7"/>
    <x v="1"/>
    <n v="-220.23"/>
  </r>
  <r>
    <x v="12"/>
    <n v="18607102"/>
    <x v="8"/>
    <n v="5"/>
    <x v="33"/>
    <x v="1"/>
    <n v="223.04"/>
  </r>
  <r>
    <x v="12"/>
    <n v="18607102"/>
    <x v="4"/>
    <n v="8"/>
    <x v="73"/>
    <x v="1"/>
    <n v="223.4"/>
  </r>
  <r>
    <x v="12"/>
    <n v="18607102"/>
    <x v="1"/>
    <n v="1"/>
    <x v="200"/>
    <x v="1"/>
    <n v="224.83"/>
  </r>
  <r>
    <x v="12"/>
    <n v="18607102"/>
    <x v="7"/>
    <n v="6"/>
    <x v="32"/>
    <x v="1"/>
    <n v="230.55"/>
  </r>
  <r>
    <x v="12"/>
    <n v="18607102"/>
    <x v="4"/>
    <n v="1"/>
    <x v="221"/>
    <x v="1"/>
    <n v="236.34"/>
  </r>
  <r>
    <x v="12"/>
    <n v="18607102"/>
    <x v="5"/>
    <n v="3"/>
    <x v="14"/>
    <x v="1"/>
    <n v="237.75"/>
  </r>
  <r>
    <x v="12"/>
    <n v="18607102"/>
    <x v="8"/>
    <n v="6"/>
    <x v="83"/>
    <x v="1"/>
    <n v="239.36"/>
  </r>
  <r>
    <x v="12"/>
    <n v="18607102"/>
    <x v="25"/>
    <n v="7"/>
    <x v="211"/>
    <x v="1"/>
    <n v="250.73"/>
  </r>
  <r>
    <x v="12"/>
    <n v="18607102"/>
    <x v="8"/>
    <n v="12"/>
    <x v="78"/>
    <x v="1"/>
    <n v="255.68"/>
  </r>
  <r>
    <x v="12"/>
    <n v="18607102"/>
    <x v="3"/>
    <n v="1"/>
    <x v="12"/>
    <x v="1"/>
    <n v="255.68"/>
  </r>
  <r>
    <x v="12"/>
    <n v="18607102"/>
    <x v="26"/>
    <n v="11"/>
    <x v="203"/>
    <x v="1"/>
    <n v="257.58"/>
  </r>
  <r>
    <x v="12"/>
    <n v="18607102"/>
    <x v="24"/>
    <n v="2"/>
    <x v="199"/>
    <x v="1"/>
    <n v="261.61"/>
  </r>
  <r>
    <x v="12"/>
    <n v="18607102"/>
    <x v="2"/>
    <n v="12"/>
    <x v="4"/>
    <x v="1"/>
    <n v="266.58999999999997"/>
  </r>
  <r>
    <x v="12"/>
    <n v="18607102"/>
    <x v="1"/>
    <n v="5"/>
    <x v="3"/>
    <x v="1"/>
    <n v="266.8"/>
  </r>
  <r>
    <x v="12"/>
    <n v="18607102"/>
    <x v="0"/>
    <n v="12"/>
    <x v="53"/>
    <x v="1"/>
    <n v="-267.48"/>
  </r>
  <r>
    <x v="12"/>
    <n v="18607102"/>
    <x v="5"/>
    <n v="1"/>
    <x v="8"/>
    <x v="1"/>
    <n v="270.25"/>
  </r>
  <r>
    <x v="12"/>
    <n v="18607102"/>
    <x v="1"/>
    <n v="11"/>
    <x v="63"/>
    <x v="1"/>
    <n v="286"/>
  </r>
  <r>
    <x v="12"/>
    <n v="18607102"/>
    <x v="8"/>
    <n v="12"/>
    <x v="78"/>
    <x v="1"/>
    <n v="290.01"/>
  </r>
  <r>
    <x v="12"/>
    <n v="18607102"/>
    <x v="3"/>
    <n v="2"/>
    <x v="254"/>
    <x v="1"/>
    <n v="293.76"/>
  </r>
  <r>
    <x v="12"/>
    <n v="18607102"/>
    <x v="3"/>
    <n v="3"/>
    <x v="81"/>
    <x v="1"/>
    <n v="293.76"/>
  </r>
  <r>
    <x v="12"/>
    <n v="18607102"/>
    <x v="1"/>
    <n v="12"/>
    <x v="6"/>
    <x v="1"/>
    <n v="294.49"/>
  </r>
  <r>
    <x v="12"/>
    <n v="18607102"/>
    <x v="5"/>
    <n v="6"/>
    <x v="50"/>
    <x v="1"/>
    <n v="295.85000000000002"/>
  </r>
  <r>
    <x v="12"/>
    <n v="18607102"/>
    <x v="0"/>
    <n v="8"/>
    <x v="35"/>
    <x v="1"/>
    <n v="299.79000000000002"/>
  </r>
  <r>
    <x v="12"/>
    <n v="18607102"/>
    <x v="0"/>
    <n v="4"/>
    <x v="20"/>
    <x v="1"/>
    <n v="306.45999999999998"/>
  </r>
  <r>
    <x v="12"/>
    <n v="18607102"/>
    <x v="10"/>
    <n v="9"/>
    <x v="89"/>
    <x v="1"/>
    <n v="-320.14"/>
  </r>
  <r>
    <x v="12"/>
    <n v="18607102"/>
    <x v="1"/>
    <n v="8"/>
    <x v="80"/>
    <x v="1"/>
    <n v="330.82"/>
  </r>
  <r>
    <x v="12"/>
    <n v="18607102"/>
    <x v="1"/>
    <n v="4"/>
    <x v="67"/>
    <x v="1"/>
    <n v="337.85"/>
  </r>
  <r>
    <x v="12"/>
    <n v="18607102"/>
    <x v="4"/>
    <n v="1"/>
    <x v="221"/>
    <x v="1"/>
    <n v="337.85"/>
  </r>
  <r>
    <x v="12"/>
    <n v="18607102"/>
    <x v="8"/>
    <n v="9"/>
    <x v="46"/>
    <x v="1"/>
    <n v="340.27"/>
  </r>
  <r>
    <x v="12"/>
    <n v="18607102"/>
    <x v="4"/>
    <n v="10"/>
    <x v="88"/>
    <x v="1"/>
    <n v="342.81"/>
  </r>
  <r>
    <x v="12"/>
    <n v="18607102"/>
    <x v="4"/>
    <n v="12"/>
    <x v="7"/>
    <x v="1"/>
    <n v="358.7"/>
  </r>
  <r>
    <x v="12"/>
    <n v="18607102"/>
    <x v="5"/>
    <n v="10"/>
    <x v="18"/>
    <x v="1"/>
    <n v="362.5"/>
  </r>
  <r>
    <x v="12"/>
    <n v="18607102"/>
    <x v="0"/>
    <n v="2"/>
    <x v="43"/>
    <x v="1"/>
    <n v="386.24"/>
  </r>
  <r>
    <x v="12"/>
    <n v="18607102"/>
    <x v="1"/>
    <n v="3"/>
    <x v="49"/>
    <x v="1"/>
    <n v="387.15"/>
  </r>
  <r>
    <x v="12"/>
    <n v="18607102"/>
    <x v="4"/>
    <n v="9"/>
    <x v="30"/>
    <x v="1"/>
    <n v="393.6"/>
  </r>
  <r>
    <x v="12"/>
    <n v="18607102"/>
    <x v="4"/>
    <n v="8"/>
    <x v="73"/>
    <x v="1"/>
    <n v="421.2"/>
  </r>
  <r>
    <x v="12"/>
    <n v="18607102"/>
    <x v="24"/>
    <n v="9"/>
    <x v="194"/>
    <x v="1"/>
    <n v="430.76"/>
  </r>
  <r>
    <x v="12"/>
    <n v="18607102"/>
    <x v="4"/>
    <n v="3"/>
    <x v="13"/>
    <x v="1"/>
    <n v="430.92"/>
  </r>
  <r>
    <x v="12"/>
    <n v="18607102"/>
    <x v="1"/>
    <n v="3"/>
    <x v="49"/>
    <x v="1"/>
    <n v="432.6"/>
  </r>
  <r>
    <x v="12"/>
    <n v="18607102"/>
    <x v="5"/>
    <n v="9"/>
    <x v="85"/>
    <x v="1"/>
    <n v="435"/>
  </r>
  <r>
    <x v="12"/>
    <n v="18607102"/>
    <x v="23"/>
    <n v="3"/>
    <x v="202"/>
    <x v="1"/>
    <n v="436.73"/>
  </r>
  <r>
    <x v="12"/>
    <n v="18607102"/>
    <x v="8"/>
    <n v="11"/>
    <x v="75"/>
    <x v="1"/>
    <n v="446.08"/>
  </r>
  <r>
    <x v="12"/>
    <n v="18607102"/>
    <x v="4"/>
    <n v="3"/>
    <x v="13"/>
    <x v="1"/>
    <n v="448.18"/>
  </r>
  <r>
    <x v="12"/>
    <n v="18607102"/>
    <x v="4"/>
    <n v="5"/>
    <x v="76"/>
    <x v="1"/>
    <n v="463.49"/>
  </r>
  <r>
    <x v="12"/>
    <n v="18607102"/>
    <x v="9"/>
    <n v="4"/>
    <x v="92"/>
    <x v="1"/>
    <n v="477.9"/>
  </r>
  <r>
    <x v="12"/>
    <n v="18607102"/>
    <x v="1"/>
    <n v="12"/>
    <x v="6"/>
    <x v="1"/>
    <n v="482.68"/>
  </r>
  <r>
    <x v="12"/>
    <n v="18607102"/>
    <x v="4"/>
    <n v="2"/>
    <x v="207"/>
    <x v="1"/>
    <n v="491.98"/>
  </r>
  <r>
    <x v="12"/>
    <n v="18607102"/>
    <x v="1"/>
    <n v="1"/>
    <x v="200"/>
    <x v="1"/>
    <n v="508.8"/>
  </r>
  <r>
    <x v="12"/>
    <n v="18607102"/>
    <x v="7"/>
    <n v="7"/>
    <x v="218"/>
    <x v="1"/>
    <n v="512.85"/>
  </r>
  <r>
    <x v="12"/>
    <n v="18607102"/>
    <x v="25"/>
    <n v="6"/>
    <x v="243"/>
    <x v="1"/>
    <n v="519.9"/>
  </r>
  <r>
    <x v="12"/>
    <n v="18607102"/>
    <x v="1"/>
    <n v="6"/>
    <x v="64"/>
    <x v="1"/>
    <n v="520"/>
  </r>
  <r>
    <x v="12"/>
    <n v="18607102"/>
    <x v="0"/>
    <n v="9"/>
    <x v="57"/>
    <x v="1"/>
    <n v="530.70000000000005"/>
  </r>
  <r>
    <x v="12"/>
    <n v="18607102"/>
    <x v="6"/>
    <n v="6"/>
    <x v="68"/>
    <x v="1"/>
    <n v="531.65"/>
  </r>
  <r>
    <x v="12"/>
    <n v="18607102"/>
    <x v="25"/>
    <n v="9"/>
    <x v="172"/>
    <x v="1"/>
    <n v="534.07000000000005"/>
  </r>
  <r>
    <x v="12"/>
    <n v="18607102"/>
    <x v="4"/>
    <n v="7"/>
    <x v="65"/>
    <x v="1"/>
    <n v="-543.86"/>
  </r>
  <r>
    <x v="12"/>
    <n v="18607102"/>
    <x v="7"/>
    <n v="5"/>
    <x v="72"/>
    <x v="1"/>
    <n v="544.57000000000005"/>
  </r>
  <r>
    <x v="12"/>
    <n v="18607102"/>
    <x v="11"/>
    <n v="9"/>
    <x v="95"/>
    <x v="1"/>
    <n v="552.5"/>
  </r>
  <r>
    <x v="12"/>
    <n v="18607102"/>
    <x v="7"/>
    <n v="7"/>
    <x v="218"/>
    <x v="1"/>
    <n v="567.66"/>
  </r>
  <r>
    <x v="12"/>
    <n v="18607102"/>
    <x v="5"/>
    <n v="3"/>
    <x v="14"/>
    <x v="1"/>
    <n v="568.4"/>
  </r>
  <r>
    <x v="12"/>
    <n v="18607102"/>
    <x v="8"/>
    <n v="8"/>
    <x v="84"/>
    <x v="1"/>
    <n v="571.85"/>
  </r>
  <r>
    <x v="12"/>
    <n v="18607102"/>
    <x v="5"/>
    <n v="4"/>
    <x v="44"/>
    <x v="1"/>
    <n v="573.96"/>
  </r>
  <r>
    <x v="12"/>
    <n v="18607102"/>
    <x v="0"/>
    <n v="11"/>
    <x v="0"/>
    <x v="1"/>
    <n v="577.86"/>
  </r>
  <r>
    <x v="12"/>
    <n v="18607102"/>
    <x v="5"/>
    <n v="6"/>
    <x v="50"/>
    <x v="1"/>
    <n v="587.87"/>
  </r>
  <r>
    <x v="12"/>
    <n v="18607102"/>
    <x v="26"/>
    <n v="11"/>
    <x v="203"/>
    <x v="1"/>
    <n v="602.73"/>
  </r>
  <r>
    <x v="12"/>
    <n v="18607102"/>
    <x v="1"/>
    <n v="9"/>
    <x v="23"/>
    <x v="1"/>
    <n v="612.41"/>
  </r>
  <r>
    <x v="12"/>
    <n v="18607102"/>
    <x v="25"/>
    <n v="12"/>
    <x v="173"/>
    <x v="1"/>
    <n v="620"/>
  </r>
  <r>
    <x v="12"/>
    <n v="18607102"/>
    <x v="4"/>
    <n v="9"/>
    <x v="30"/>
    <x v="1"/>
    <n v="627.85"/>
  </r>
  <r>
    <x v="12"/>
    <n v="18607102"/>
    <x v="25"/>
    <n v="8"/>
    <x v="198"/>
    <x v="1"/>
    <n v="633.9"/>
  </r>
  <r>
    <x v="12"/>
    <n v="18607102"/>
    <x v="4"/>
    <n v="4"/>
    <x v="42"/>
    <x v="1"/>
    <n v="643.86"/>
  </r>
  <r>
    <x v="12"/>
    <n v="18607102"/>
    <x v="0"/>
    <n v="5"/>
    <x v="2"/>
    <x v="1"/>
    <n v="646.94000000000005"/>
  </r>
  <r>
    <x v="12"/>
    <n v="18607102"/>
    <x v="1"/>
    <n v="6"/>
    <x v="64"/>
    <x v="1"/>
    <n v="652.5"/>
  </r>
  <r>
    <x v="12"/>
    <n v="18607102"/>
    <x v="0"/>
    <n v="2"/>
    <x v="43"/>
    <x v="1"/>
    <n v="652.75"/>
  </r>
  <r>
    <x v="12"/>
    <n v="18607102"/>
    <x v="0"/>
    <n v="10"/>
    <x v="1"/>
    <x v="1"/>
    <n v="653.25"/>
  </r>
  <r>
    <x v="12"/>
    <n v="18607102"/>
    <x v="2"/>
    <n v="11"/>
    <x v="51"/>
    <x v="1"/>
    <n v="665.09"/>
  </r>
  <r>
    <x v="12"/>
    <n v="18607102"/>
    <x v="3"/>
    <n v="9"/>
    <x v="28"/>
    <x v="1"/>
    <n v="672"/>
  </r>
  <r>
    <x v="12"/>
    <n v="18607102"/>
    <x v="8"/>
    <n v="1"/>
    <x v="224"/>
    <x v="1"/>
    <n v="706.19"/>
  </r>
  <r>
    <x v="12"/>
    <n v="18607102"/>
    <x v="2"/>
    <n v="3"/>
    <x v="40"/>
    <x v="1"/>
    <n v="719.54"/>
  </r>
  <r>
    <x v="12"/>
    <n v="18607102"/>
    <x v="26"/>
    <n v="11"/>
    <x v="203"/>
    <x v="1"/>
    <n v="720.66"/>
  </r>
  <r>
    <x v="12"/>
    <n v="18607102"/>
    <x v="3"/>
    <n v="5"/>
    <x v="54"/>
    <x v="1"/>
    <n v="748.25"/>
  </r>
  <r>
    <x v="12"/>
    <n v="18607102"/>
    <x v="0"/>
    <n v="3"/>
    <x v="41"/>
    <x v="1"/>
    <n v="770.67"/>
  </r>
  <r>
    <x v="12"/>
    <n v="18607102"/>
    <x v="0"/>
    <n v="3"/>
    <x v="41"/>
    <x v="1"/>
    <n v="771.3"/>
  </r>
  <r>
    <x v="12"/>
    <n v="18607102"/>
    <x v="5"/>
    <n v="5"/>
    <x v="36"/>
    <x v="1"/>
    <n v="826.19"/>
  </r>
  <r>
    <x v="12"/>
    <n v="18607102"/>
    <x v="1"/>
    <n v="9"/>
    <x v="23"/>
    <x v="1"/>
    <n v="870"/>
  </r>
  <r>
    <x v="12"/>
    <n v="18607102"/>
    <x v="6"/>
    <n v="10"/>
    <x v="193"/>
    <x v="1"/>
    <n v="878.41"/>
  </r>
  <r>
    <x v="12"/>
    <n v="18607102"/>
    <x v="1"/>
    <n v="3"/>
    <x v="49"/>
    <x v="1"/>
    <n v="903.04"/>
  </r>
  <r>
    <x v="12"/>
    <n v="18607102"/>
    <x v="0"/>
    <n v="5"/>
    <x v="2"/>
    <x v="1"/>
    <n v="-914.53"/>
  </r>
  <r>
    <x v="12"/>
    <n v="18607102"/>
    <x v="5"/>
    <n v="8"/>
    <x v="19"/>
    <x v="1"/>
    <n v="917.85"/>
  </r>
  <r>
    <x v="12"/>
    <n v="18607102"/>
    <x v="26"/>
    <n v="5"/>
    <x v="239"/>
    <x v="1"/>
    <n v="926.79"/>
  </r>
  <r>
    <x v="12"/>
    <n v="18607102"/>
    <x v="0"/>
    <n v="6"/>
    <x v="71"/>
    <x v="1"/>
    <n v="936.05"/>
  </r>
  <r>
    <x v="12"/>
    <n v="18607102"/>
    <x v="4"/>
    <n v="12"/>
    <x v="7"/>
    <x v="1"/>
    <n v="940.43"/>
  </r>
  <r>
    <x v="12"/>
    <n v="18607102"/>
    <x v="0"/>
    <n v="10"/>
    <x v="1"/>
    <x v="1"/>
    <n v="941.75"/>
  </r>
  <r>
    <x v="12"/>
    <n v="18607102"/>
    <x v="8"/>
    <n v="6"/>
    <x v="83"/>
    <x v="1"/>
    <n v="954.13"/>
  </r>
  <r>
    <x v="12"/>
    <n v="18607102"/>
    <x v="0"/>
    <n v="6"/>
    <x v="71"/>
    <x v="1"/>
    <n v="986"/>
  </r>
  <r>
    <x v="12"/>
    <n v="18607102"/>
    <x v="0"/>
    <n v="9"/>
    <x v="57"/>
    <x v="1"/>
    <n v="994.45"/>
  </r>
  <r>
    <x v="12"/>
    <n v="18607102"/>
    <x v="5"/>
    <n v="4"/>
    <x v="44"/>
    <x v="1"/>
    <n v="1034.3800000000001"/>
  </r>
  <r>
    <x v="12"/>
    <n v="18607102"/>
    <x v="2"/>
    <n v="5"/>
    <x v="47"/>
    <x v="1"/>
    <n v="1061.6199999999999"/>
  </r>
  <r>
    <x v="12"/>
    <n v="18607102"/>
    <x v="1"/>
    <n v="4"/>
    <x v="67"/>
    <x v="1"/>
    <n v="1076.58"/>
  </r>
  <r>
    <x v="12"/>
    <n v="18607102"/>
    <x v="3"/>
    <n v="8"/>
    <x v="22"/>
    <x v="1"/>
    <n v="1078.4000000000001"/>
  </r>
  <r>
    <x v="12"/>
    <n v="18607102"/>
    <x v="5"/>
    <n v="5"/>
    <x v="36"/>
    <x v="1"/>
    <n v="1081.9100000000001"/>
  </r>
  <r>
    <x v="12"/>
    <n v="18607102"/>
    <x v="5"/>
    <n v="2"/>
    <x v="217"/>
    <x v="1"/>
    <n v="1111.72"/>
  </r>
  <r>
    <x v="12"/>
    <n v="18607102"/>
    <x v="0"/>
    <n v="3"/>
    <x v="41"/>
    <x v="1"/>
    <n v="1129.01"/>
  </r>
  <r>
    <x v="12"/>
    <n v="18607102"/>
    <x v="9"/>
    <n v="3"/>
    <x v="185"/>
    <x v="1"/>
    <n v="-1148.43"/>
  </r>
  <r>
    <x v="12"/>
    <n v="18607102"/>
    <x v="1"/>
    <n v="10"/>
    <x v="48"/>
    <x v="1"/>
    <n v="1169.3599999999999"/>
  </r>
  <r>
    <x v="12"/>
    <n v="18607102"/>
    <x v="2"/>
    <n v="4"/>
    <x v="61"/>
    <x v="1"/>
    <n v="1198.6300000000001"/>
  </r>
  <r>
    <x v="12"/>
    <n v="18607102"/>
    <x v="5"/>
    <n v="10"/>
    <x v="18"/>
    <x v="1"/>
    <n v="1229.6400000000001"/>
  </r>
  <r>
    <x v="12"/>
    <n v="18607102"/>
    <x v="2"/>
    <n v="4"/>
    <x v="61"/>
    <x v="1"/>
    <n v="1240"/>
  </r>
  <r>
    <x v="12"/>
    <n v="18607102"/>
    <x v="4"/>
    <n v="2"/>
    <x v="207"/>
    <x v="1"/>
    <n v="1274.9100000000001"/>
  </r>
  <r>
    <x v="12"/>
    <n v="18607102"/>
    <x v="4"/>
    <n v="3"/>
    <x v="13"/>
    <x v="1"/>
    <n v="1277.75"/>
  </r>
  <r>
    <x v="12"/>
    <n v="18607102"/>
    <x v="1"/>
    <n v="3"/>
    <x v="49"/>
    <x v="1"/>
    <n v="1293.4000000000001"/>
  </r>
  <r>
    <x v="12"/>
    <n v="18607102"/>
    <x v="4"/>
    <n v="9"/>
    <x v="30"/>
    <x v="1"/>
    <n v="1312.5"/>
  </r>
  <r>
    <x v="12"/>
    <n v="18607102"/>
    <x v="1"/>
    <n v="11"/>
    <x v="63"/>
    <x v="1"/>
    <n v="1341.5"/>
  </r>
  <r>
    <x v="12"/>
    <n v="18607102"/>
    <x v="3"/>
    <n v="7"/>
    <x v="21"/>
    <x v="1"/>
    <n v="1342.09"/>
  </r>
  <r>
    <x v="12"/>
    <n v="18607102"/>
    <x v="26"/>
    <n v="11"/>
    <x v="203"/>
    <x v="1"/>
    <n v="1414.62"/>
  </r>
  <r>
    <x v="12"/>
    <n v="18607102"/>
    <x v="5"/>
    <n v="2"/>
    <x v="217"/>
    <x v="1"/>
    <n v="1476.44"/>
  </r>
  <r>
    <x v="12"/>
    <n v="18607102"/>
    <x v="4"/>
    <n v="5"/>
    <x v="76"/>
    <x v="1"/>
    <n v="1478.6"/>
  </r>
  <r>
    <x v="12"/>
    <n v="18607102"/>
    <x v="5"/>
    <n v="3"/>
    <x v="14"/>
    <x v="1"/>
    <n v="1504.77"/>
  </r>
  <r>
    <x v="12"/>
    <n v="18607102"/>
    <x v="20"/>
    <n v="4"/>
    <x v="127"/>
    <x v="1"/>
    <n v="1520.82"/>
  </r>
  <r>
    <x v="12"/>
    <n v="18607102"/>
    <x v="8"/>
    <n v="2"/>
    <x v="165"/>
    <x v="1"/>
    <n v="1529.8"/>
  </r>
  <r>
    <x v="12"/>
    <n v="18607102"/>
    <x v="6"/>
    <n v="2"/>
    <x v="214"/>
    <x v="1"/>
    <n v="1530"/>
  </r>
  <r>
    <x v="12"/>
    <n v="18607102"/>
    <x v="4"/>
    <n v="9"/>
    <x v="30"/>
    <x v="1"/>
    <n v="1531.46"/>
  </r>
  <r>
    <x v="12"/>
    <n v="18607102"/>
    <x v="20"/>
    <n v="10"/>
    <x v="163"/>
    <x v="1"/>
    <n v="1549"/>
  </r>
  <r>
    <x v="12"/>
    <n v="18607102"/>
    <x v="4"/>
    <n v="3"/>
    <x v="13"/>
    <x v="1"/>
    <n v="1557"/>
  </r>
  <r>
    <x v="12"/>
    <n v="18607102"/>
    <x v="4"/>
    <n v="8"/>
    <x v="73"/>
    <x v="1"/>
    <n v="1567.13"/>
  </r>
  <r>
    <x v="12"/>
    <n v="18607102"/>
    <x v="5"/>
    <n v="12"/>
    <x v="17"/>
    <x v="1"/>
    <n v="1583.43"/>
  </r>
  <r>
    <x v="12"/>
    <n v="18607102"/>
    <x v="1"/>
    <n v="7"/>
    <x v="24"/>
    <x v="1"/>
    <n v="1585.63"/>
  </r>
  <r>
    <x v="12"/>
    <n v="18607102"/>
    <x v="0"/>
    <n v="10"/>
    <x v="1"/>
    <x v="1"/>
    <n v="1586.67"/>
  </r>
  <r>
    <x v="12"/>
    <n v="18607102"/>
    <x v="4"/>
    <n v="12"/>
    <x v="7"/>
    <x v="1"/>
    <n v="1618.79"/>
  </r>
  <r>
    <x v="12"/>
    <n v="18607102"/>
    <x v="26"/>
    <n v="5"/>
    <x v="239"/>
    <x v="1"/>
    <n v="1620"/>
  </r>
  <r>
    <x v="12"/>
    <n v="18607102"/>
    <x v="20"/>
    <n v="9"/>
    <x v="257"/>
    <x v="1"/>
    <n v="1625.61"/>
  </r>
  <r>
    <x v="12"/>
    <n v="18607102"/>
    <x v="4"/>
    <n v="1"/>
    <x v="221"/>
    <x v="1"/>
    <n v="1632.08"/>
  </r>
  <r>
    <x v="12"/>
    <n v="18607102"/>
    <x v="3"/>
    <n v="9"/>
    <x v="28"/>
    <x v="1"/>
    <n v="1643.3"/>
  </r>
  <r>
    <x v="12"/>
    <n v="18607102"/>
    <x v="1"/>
    <n v="4"/>
    <x v="67"/>
    <x v="1"/>
    <n v="1656"/>
  </r>
  <r>
    <x v="12"/>
    <n v="18607102"/>
    <x v="4"/>
    <n v="6"/>
    <x v="82"/>
    <x v="1"/>
    <n v="1667.7"/>
  </r>
  <r>
    <x v="12"/>
    <n v="18607102"/>
    <x v="23"/>
    <n v="1"/>
    <x v="248"/>
    <x v="1"/>
    <n v="1680"/>
  </r>
  <r>
    <x v="12"/>
    <n v="18607102"/>
    <x v="0"/>
    <n v="5"/>
    <x v="2"/>
    <x v="1"/>
    <n v="1684.41"/>
  </r>
  <r>
    <x v="12"/>
    <n v="18607102"/>
    <x v="2"/>
    <n v="8"/>
    <x v="31"/>
    <x v="1"/>
    <n v="1689.2"/>
  </r>
  <r>
    <x v="12"/>
    <n v="18607102"/>
    <x v="6"/>
    <n v="7"/>
    <x v="38"/>
    <x v="1"/>
    <n v="1702.69"/>
  </r>
  <r>
    <x v="12"/>
    <n v="18607102"/>
    <x v="26"/>
    <n v="11"/>
    <x v="203"/>
    <x v="1"/>
    <n v="1709.91"/>
  </r>
  <r>
    <x v="12"/>
    <n v="18607102"/>
    <x v="19"/>
    <n v="4"/>
    <x v="241"/>
    <x v="1"/>
    <n v="1722"/>
  </r>
  <r>
    <x v="12"/>
    <n v="18607102"/>
    <x v="24"/>
    <n v="7"/>
    <x v="244"/>
    <x v="1"/>
    <n v="1742.82"/>
  </r>
  <r>
    <x v="12"/>
    <n v="18607102"/>
    <x v="6"/>
    <n v="9"/>
    <x v="9"/>
    <x v="1"/>
    <n v="1770.81"/>
  </r>
  <r>
    <x v="12"/>
    <n v="18607102"/>
    <x v="1"/>
    <n v="10"/>
    <x v="48"/>
    <x v="1"/>
    <n v="1814.78"/>
  </r>
  <r>
    <x v="12"/>
    <n v="18607102"/>
    <x v="0"/>
    <n v="7"/>
    <x v="60"/>
    <x v="1"/>
    <n v="1818.5"/>
  </r>
  <r>
    <x v="12"/>
    <n v="18607102"/>
    <x v="8"/>
    <n v="3"/>
    <x v="176"/>
    <x v="1"/>
    <n v="1842.42"/>
  </r>
  <r>
    <x v="12"/>
    <n v="18607102"/>
    <x v="8"/>
    <n v="4"/>
    <x v="226"/>
    <x v="1"/>
    <n v="1900.37"/>
  </r>
  <r>
    <x v="12"/>
    <n v="18607102"/>
    <x v="11"/>
    <n v="8"/>
    <x v="97"/>
    <x v="1"/>
    <n v="1955"/>
  </r>
  <r>
    <x v="12"/>
    <n v="18607102"/>
    <x v="4"/>
    <n v="8"/>
    <x v="73"/>
    <x v="1"/>
    <n v="1958.95"/>
  </r>
  <r>
    <x v="12"/>
    <n v="18607102"/>
    <x v="1"/>
    <n v="5"/>
    <x v="3"/>
    <x v="1"/>
    <n v="1961.48"/>
  </r>
  <r>
    <x v="12"/>
    <n v="18607102"/>
    <x v="6"/>
    <n v="11"/>
    <x v="11"/>
    <x v="1"/>
    <n v="1976.86"/>
  </r>
  <r>
    <x v="12"/>
    <n v="18607102"/>
    <x v="0"/>
    <n v="2"/>
    <x v="43"/>
    <x v="1"/>
    <n v="1996.84"/>
  </r>
  <r>
    <x v="12"/>
    <n v="18607102"/>
    <x v="5"/>
    <n v="1"/>
    <x v="8"/>
    <x v="1"/>
    <n v="2050.4"/>
  </r>
  <r>
    <x v="12"/>
    <n v="18607102"/>
    <x v="5"/>
    <n v="7"/>
    <x v="52"/>
    <x v="1"/>
    <n v="2057.15"/>
  </r>
  <r>
    <x v="12"/>
    <n v="18607102"/>
    <x v="1"/>
    <n v="2"/>
    <x v="45"/>
    <x v="1"/>
    <n v="2059.48"/>
  </r>
  <r>
    <x v="12"/>
    <n v="18607102"/>
    <x v="25"/>
    <n v="10"/>
    <x v="250"/>
    <x v="1"/>
    <n v="-2087.25"/>
  </r>
  <r>
    <x v="12"/>
    <n v="18607102"/>
    <x v="4"/>
    <n v="8"/>
    <x v="73"/>
    <x v="1"/>
    <n v="2122.0700000000002"/>
  </r>
  <r>
    <x v="12"/>
    <n v="18607102"/>
    <x v="2"/>
    <n v="2"/>
    <x v="25"/>
    <x v="1"/>
    <n v="2181.1"/>
  </r>
  <r>
    <x v="12"/>
    <n v="18607102"/>
    <x v="8"/>
    <n v="11"/>
    <x v="75"/>
    <x v="1"/>
    <n v="2183.9499999999998"/>
  </r>
  <r>
    <x v="12"/>
    <n v="18607102"/>
    <x v="1"/>
    <n v="6"/>
    <x v="64"/>
    <x v="1"/>
    <n v="2196.88"/>
  </r>
  <r>
    <x v="12"/>
    <n v="18607102"/>
    <x v="26"/>
    <n v="10"/>
    <x v="238"/>
    <x v="1"/>
    <n v="2237.5"/>
  </r>
  <r>
    <x v="12"/>
    <n v="18607102"/>
    <x v="2"/>
    <n v="7"/>
    <x v="79"/>
    <x v="1"/>
    <n v="2312.67"/>
  </r>
  <r>
    <x v="12"/>
    <n v="18607102"/>
    <x v="7"/>
    <n v="7"/>
    <x v="218"/>
    <x v="1"/>
    <n v="-2408.4"/>
  </r>
  <r>
    <x v="12"/>
    <n v="18607102"/>
    <x v="26"/>
    <n v="4"/>
    <x v="232"/>
    <x v="1"/>
    <n v="2424.5700000000002"/>
  </r>
  <r>
    <x v="12"/>
    <n v="18607102"/>
    <x v="4"/>
    <n v="5"/>
    <x v="76"/>
    <x v="1"/>
    <n v="2452.25"/>
  </r>
  <r>
    <x v="12"/>
    <n v="18607102"/>
    <x v="1"/>
    <n v="12"/>
    <x v="6"/>
    <x v="1"/>
    <n v="2466"/>
  </r>
  <r>
    <x v="12"/>
    <n v="18607102"/>
    <x v="4"/>
    <n v="7"/>
    <x v="65"/>
    <x v="1"/>
    <n v="2492"/>
  </r>
  <r>
    <x v="12"/>
    <n v="18607102"/>
    <x v="1"/>
    <n v="1"/>
    <x v="200"/>
    <x v="1"/>
    <n v="2509.5500000000002"/>
  </r>
  <r>
    <x v="12"/>
    <n v="18607102"/>
    <x v="0"/>
    <n v="1"/>
    <x v="182"/>
    <x v="1"/>
    <n v="2534.59"/>
  </r>
  <r>
    <x v="12"/>
    <n v="18607102"/>
    <x v="20"/>
    <n v="11"/>
    <x v="237"/>
    <x v="1"/>
    <n v="2561.63"/>
  </r>
  <r>
    <x v="12"/>
    <n v="18607102"/>
    <x v="0"/>
    <n v="8"/>
    <x v="35"/>
    <x v="1"/>
    <n v="2568.5700000000002"/>
  </r>
  <r>
    <x v="12"/>
    <n v="18607102"/>
    <x v="0"/>
    <n v="2"/>
    <x v="43"/>
    <x v="1"/>
    <n v="2688.79"/>
  </r>
  <r>
    <x v="12"/>
    <n v="18607102"/>
    <x v="1"/>
    <n v="4"/>
    <x v="67"/>
    <x v="1"/>
    <n v="2701.78"/>
  </r>
  <r>
    <x v="12"/>
    <n v="18607102"/>
    <x v="1"/>
    <n v="1"/>
    <x v="200"/>
    <x v="1"/>
    <n v="2790"/>
  </r>
  <r>
    <x v="12"/>
    <n v="18607102"/>
    <x v="7"/>
    <n v="3"/>
    <x v="10"/>
    <x v="1"/>
    <n v="2811.9"/>
  </r>
  <r>
    <x v="12"/>
    <n v="18607102"/>
    <x v="7"/>
    <n v="2"/>
    <x v="212"/>
    <x v="1"/>
    <n v="2866.6"/>
  </r>
  <r>
    <x v="12"/>
    <n v="18607102"/>
    <x v="0"/>
    <n v="10"/>
    <x v="1"/>
    <x v="1"/>
    <n v="2878.25"/>
  </r>
  <r>
    <x v="12"/>
    <n v="18607102"/>
    <x v="26"/>
    <n v="8"/>
    <x v="235"/>
    <x v="1"/>
    <n v="2885.7"/>
  </r>
  <r>
    <x v="12"/>
    <n v="18607102"/>
    <x v="20"/>
    <n v="1"/>
    <x v="220"/>
    <x v="1"/>
    <n v="2936"/>
  </r>
  <r>
    <x v="12"/>
    <n v="18607102"/>
    <x v="1"/>
    <n v="12"/>
    <x v="6"/>
    <x v="1"/>
    <n v="3009.95"/>
  </r>
  <r>
    <x v="12"/>
    <n v="18607102"/>
    <x v="4"/>
    <n v="7"/>
    <x v="65"/>
    <x v="1"/>
    <n v="3019"/>
  </r>
  <r>
    <x v="12"/>
    <n v="18607102"/>
    <x v="1"/>
    <n v="12"/>
    <x v="6"/>
    <x v="1"/>
    <n v="3078.79"/>
  </r>
  <r>
    <x v="12"/>
    <n v="18607102"/>
    <x v="4"/>
    <n v="4"/>
    <x v="42"/>
    <x v="1"/>
    <n v="3093.12"/>
  </r>
  <r>
    <x v="12"/>
    <n v="18607102"/>
    <x v="25"/>
    <n v="5"/>
    <x v="181"/>
    <x v="1"/>
    <n v="3130.87"/>
  </r>
  <r>
    <x v="12"/>
    <n v="18607102"/>
    <x v="5"/>
    <n v="9"/>
    <x v="85"/>
    <x v="1"/>
    <n v="3137.12"/>
  </r>
  <r>
    <x v="12"/>
    <n v="18607102"/>
    <x v="24"/>
    <n v="2"/>
    <x v="199"/>
    <x v="1"/>
    <n v="3200"/>
  </r>
  <r>
    <x v="12"/>
    <n v="18607102"/>
    <x v="19"/>
    <n v="12"/>
    <x v="126"/>
    <x v="1"/>
    <n v="3203.13"/>
  </r>
  <r>
    <x v="12"/>
    <n v="18607102"/>
    <x v="1"/>
    <n v="10"/>
    <x v="48"/>
    <x v="1"/>
    <n v="3212.66"/>
  </r>
  <r>
    <x v="12"/>
    <n v="18607102"/>
    <x v="26"/>
    <n v="7"/>
    <x v="191"/>
    <x v="1"/>
    <n v="3228.49"/>
  </r>
  <r>
    <x v="12"/>
    <n v="18607102"/>
    <x v="0"/>
    <n v="12"/>
    <x v="53"/>
    <x v="1"/>
    <n v="3239.5"/>
  </r>
  <r>
    <x v="12"/>
    <n v="18607102"/>
    <x v="5"/>
    <n v="12"/>
    <x v="17"/>
    <x v="1"/>
    <n v="3252.12"/>
  </r>
  <r>
    <x v="12"/>
    <n v="18607102"/>
    <x v="5"/>
    <n v="12"/>
    <x v="17"/>
    <x v="1"/>
    <n v="3415.2"/>
  </r>
  <r>
    <x v="12"/>
    <n v="18607102"/>
    <x v="9"/>
    <n v="7"/>
    <x v="34"/>
    <x v="1"/>
    <n v="3487.5"/>
  </r>
  <r>
    <x v="12"/>
    <n v="18607102"/>
    <x v="20"/>
    <n v="6"/>
    <x v="206"/>
    <x v="1"/>
    <n v="3529.55"/>
  </r>
  <r>
    <x v="12"/>
    <n v="18607102"/>
    <x v="1"/>
    <n v="10"/>
    <x v="48"/>
    <x v="1"/>
    <n v="3536.15"/>
  </r>
  <r>
    <x v="12"/>
    <n v="18607102"/>
    <x v="3"/>
    <n v="11"/>
    <x v="5"/>
    <x v="1"/>
    <n v="3562.85"/>
  </r>
  <r>
    <x v="12"/>
    <n v="18607102"/>
    <x v="20"/>
    <n v="10"/>
    <x v="163"/>
    <x v="1"/>
    <n v="3570.32"/>
  </r>
  <r>
    <x v="12"/>
    <n v="18607102"/>
    <x v="1"/>
    <n v="8"/>
    <x v="80"/>
    <x v="1"/>
    <n v="3579.25"/>
  </r>
  <r>
    <x v="12"/>
    <n v="18607102"/>
    <x v="1"/>
    <n v="8"/>
    <x v="80"/>
    <x v="1"/>
    <n v="3635.44"/>
  </r>
  <r>
    <x v="12"/>
    <n v="18607102"/>
    <x v="1"/>
    <n v="11"/>
    <x v="63"/>
    <x v="1"/>
    <n v="3652.53"/>
  </r>
  <r>
    <x v="12"/>
    <n v="18607102"/>
    <x v="2"/>
    <n v="3"/>
    <x v="40"/>
    <x v="1"/>
    <n v="3680.25"/>
  </r>
  <r>
    <x v="12"/>
    <n v="18607102"/>
    <x v="4"/>
    <n v="12"/>
    <x v="7"/>
    <x v="1"/>
    <n v="3727.19"/>
  </r>
  <r>
    <x v="12"/>
    <n v="18607102"/>
    <x v="1"/>
    <n v="10"/>
    <x v="48"/>
    <x v="1"/>
    <n v="3795"/>
  </r>
  <r>
    <x v="12"/>
    <n v="18607102"/>
    <x v="4"/>
    <n v="9"/>
    <x v="30"/>
    <x v="1"/>
    <n v="3803"/>
  </r>
  <r>
    <x v="12"/>
    <n v="18607102"/>
    <x v="26"/>
    <n v="1"/>
    <x v="242"/>
    <x v="1"/>
    <n v="3818.49"/>
  </r>
  <r>
    <x v="12"/>
    <n v="18607102"/>
    <x v="20"/>
    <n v="12"/>
    <x v="164"/>
    <x v="1"/>
    <n v="3838.41"/>
  </r>
  <r>
    <x v="12"/>
    <n v="18607102"/>
    <x v="4"/>
    <n v="8"/>
    <x v="73"/>
    <x v="1"/>
    <n v="3904.23"/>
  </r>
  <r>
    <x v="12"/>
    <n v="18607102"/>
    <x v="1"/>
    <n v="11"/>
    <x v="63"/>
    <x v="1"/>
    <n v="3905.45"/>
  </r>
  <r>
    <x v="12"/>
    <n v="18607102"/>
    <x v="23"/>
    <n v="4"/>
    <x v="205"/>
    <x v="1"/>
    <n v="4000"/>
  </r>
  <r>
    <x v="12"/>
    <n v="18607102"/>
    <x v="1"/>
    <n v="10"/>
    <x v="48"/>
    <x v="1"/>
    <n v="4024.4"/>
  </r>
  <r>
    <x v="12"/>
    <n v="18607102"/>
    <x v="1"/>
    <n v="11"/>
    <x v="63"/>
    <x v="1"/>
    <n v="4036.8"/>
  </r>
  <r>
    <x v="12"/>
    <n v="18607102"/>
    <x v="2"/>
    <n v="10"/>
    <x v="29"/>
    <x v="1"/>
    <n v="4052.86"/>
  </r>
  <r>
    <x v="12"/>
    <n v="18607102"/>
    <x v="19"/>
    <n v="12"/>
    <x v="126"/>
    <x v="1"/>
    <n v="4170.67"/>
  </r>
  <r>
    <x v="12"/>
    <n v="18607102"/>
    <x v="1"/>
    <n v="12"/>
    <x v="6"/>
    <x v="1"/>
    <n v="4183.25"/>
  </r>
  <r>
    <x v="12"/>
    <n v="18607102"/>
    <x v="5"/>
    <n v="1"/>
    <x v="8"/>
    <x v="1"/>
    <n v="4298.51"/>
  </r>
  <r>
    <x v="12"/>
    <n v="18607102"/>
    <x v="0"/>
    <n v="11"/>
    <x v="0"/>
    <x v="1"/>
    <n v="4366.5"/>
  </r>
  <r>
    <x v="12"/>
    <n v="18607102"/>
    <x v="19"/>
    <n v="2"/>
    <x v="234"/>
    <x v="1"/>
    <n v="4426.25"/>
  </r>
  <r>
    <x v="12"/>
    <n v="18607102"/>
    <x v="26"/>
    <n v="5"/>
    <x v="239"/>
    <x v="1"/>
    <n v="4428.7700000000004"/>
  </r>
  <r>
    <x v="12"/>
    <n v="18607102"/>
    <x v="4"/>
    <n v="6"/>
    <x v="82"/>
    <x v="1"/>
    <n v="4477.55"/>
  </r>
  <r>
    <x v="12"/>
    <n v="18607102"/>
    <x v="2"/>
    <n v="6"/>
    <x v="70"/>
    <x v="1"/>
    <n v="4497.03"/>
  </r>
  <r>
    <x v="12"/>
    <n v="18607102"/>
    <x v="26"/>
    <n v="10"/>
    <x v="238"/>
    <x v="1"/>
    <n v="4518.75"/>
  </r>
  <r>
    <x v="12"/>
    <n v="18607102"/>
    <x v="0"/>
    <n v="7"/>
    <x v="60"/>
    <x v="1"/>
    <n v="4745.3"/>
  </r>
  <r>
    <x v="12"/>
    <n v="18607102"/>
    <x v="1"/>
    <n v="10"/>
    <x v="48"/>
    <x v="1"/>
    <n v="4816.79"/>
  </r>
  <r>
    <x v="12"/>
    <n v="18607102"/>
    <x v="5"/>
    <n v="10"/>
    <x v="18"/>
    <x v="1"/>
    <n v="4841.3900000000003"/>
  </r>
  <r>
    <x v="12"/>
    <n v="18607102"/>
    <x v="2"/>
    <n v="9"/>
    <x v="69"/>
    <x v="1"/>
    <n v="4932.82"/>
  </r>
  <r>
    <x v="12"/>
    <n v="18607102"/>
    <x v="20"/>
    <n v="7"/>
    <x v="161"/>
    <x v="1"/>
    <n v="5008"/>
  </r>
  <r>
    <x v="12"/>
    <n v="18607102"/>
    <x v="20"/>
    <n v="9"/>
    <x v="257"/>
    <x v="1"/>
    <n v="5012.4799999999996"/>
  </r>
  <r>
    <x v="12"/>
    <n v="18607102"/>
    <x v="23"/>
    <n v="5"/>
    <x v="190"/>
    <x v="1"/>
    <n v="5032.6899999999996"/>
  </r>
  <r>
    <x v="12"/>
    <n v="18607102"/>
    <x v="2"/>
    <n v="11"/>
    <x v="51"/>
    <x v="1"/>
    <n v="5213.43"/>
  </r>
  <r>
    <x v="12"/>
    <n v="18607102"/>
    <x v="23"/>
    <n v="4"/>
    <x v="205"/>
    <x v="1"/>
    <n v="5245.8"/>
  </r>
  <r>
    <x v="12"/>
    <n v="18607102"/>
    <x v="5"/>
    <n v="4"/>
    <x v="44"/>
    <x v="1"/>
    <n v="5279.03"/>
  </r>
  <r>
    <x v="12"/>
    <n v="18607102"/>
    <x v="8"/>
    <n v="5"/>
    <x v="33"/>
    <x v="1"/>
    <n v="5409.99"/>
  </r>
  <r>
    <x v="12"/>
    <n v="18607102"/>
    <x v="5"/>
    <n v="8"/>
    <x v="19"/>
    <x v="1"/>
    <n v="5688.82"/>
  </r>
  <r>
    <x v="12"/>
    <n v="18607102"/>
    <x v="4"/>
    <n v="11"/>
    <x v="58"/>
    <x v="1"/>
    <n v="5951.36"/>
  </r>
  <r>
    <x v="12"/>
    <n v="18607102"/>
    <x v="26"/>
    <n v="1"/>
    <x v="242"/>
    <x v="1"/>
    <n v="6180"/>
  </r>
  <r>
    <x v="12"/>
    <n v="18607102"/>
    <x v="0"/>
    <n v="6"/>
    <x v="71"/>
    <x v="1"/>
    <n v="6221.75"/>
  </r>
  <r>
    <x v="12"/>
    <n v="18607102"/>
    <x v="26"/>
    <n v="8"/>
    <x v="235"/>
    <x v="1"/>
    <n v="6402.31"/>
  </r>
  <r>
    <x v="12"/>
    <n v="18607102"/>
    <x v="4"/>
    <n v="8"/>
    <x v="73"/>
    <x v="1"/>
    <n v="6507.09"/>
  </r>
  <r>
    <x v="12"/>
    <n v="18607102"/>
    <x v="5"/>
    <n v="8"/>
    <x v="19"/>
    <x v="1"/>
    <n v="6522.43"/>
  </r>
  <r>
    <x v="12"/>
    <n v="18607102"/>
    <x v="5"/>
    <n v="11"/>
    <x v="37"/>
    <x v="1"/>
    <n v="6598.32"/>
  </r>
  <r>
    <x v="12"/>
    <n v="18607102"/>
    <x v="8"/>
    <n v="8"/>
    <x v="84"/>
    <x v="1"/>
    <n v="6599.2"/>
  </r>
  <r>
    <x v="12"/>
    <n v="18607102"/>
    <x v="4"/>
    <n v="7"/>
    <x v="65"/>
    <x v="1"/>
    <n v="6654.64"/>
  </r>
  <r>
    <x v="12"/>
    <n v="18607102"/>
    <x v="0"/>
    <n v="6"/>
    <x v="71"/>
    <x v="1"/>
    <n v="7132.79"/>
  </r>
  <r>
    <x v="12"/>
    <n v="18607102"/>
    <x v="0"/>
    <n v="7"/>
    <x v="60"/>
    <x v="1"/>
    <n v="7281.01"/>
  </r>
  <r>
    <x v="12"/>
    <n v="18607102"/>
    <x v="0"/>
    <n v="10"/>
    <x v="1"/>
    <x v="1"/>
    <n v="7287.39"/>
  </r>
  <r>
    <x v="12"/>
    <n v="18607102"/>
    <x v="4"/>
    <n v="5"/>
    <x v="76"/>
    <x v="1"/>
    <n v="7368"/>
  </r>
  <r>
    <x v="12"/>
    <n v="18607102"/>
    <x v="3"/>
    <n v="12"/>
    <x v="26"/>
    <x v="1"/>
    <n v="7615.4"/>
  </r>
  <r>
    <x v="12"/>
    <n v="18607102"/>
    <x v="23"/>
    <n v="7"/>
    <x v="251"/>
    <x v="1"/>
    <n v="7652.27"/>
  </r>
  <r>
    <x v="12"/>
    <n v="18607102"/>
    <x v="1"/>
    <n v="9"/>
    <x v="23"/>
    <x v="1"/>
    <n v="7730.52"/>
  </r>
  <r>
    <x v="12"/>
    <n v="18607102"/>
    <x v="23"/>
    <n v="12"/>
    <x v="159"/>
    <x v="1"/>
    <n v="-7805.89"/>
  </r>
  <r>
    <x v="12"/>
    <n v="18607102"/>
    <x v="5"/>
    <n v="2"/>
    <x v="217"/>
    <x v="1"/>
    <n v="7977.42"/>
  </r>
  <r>
    <x v="12"/>
    <n v="18607102"/>
    <x v="7"/>
    <n v="6"/>
    <x v="32"/>
    <x v="1"/>
    <n v="8095.99"/>
  </r>
  <r>
    <x v="12"/>
    <n v="18607102"/>
    <x v="26"/>
    <n v="11"/>
    <x v="203"/>
    <x v="1"/>
    <n v="8354.4"/>
  </r>
  <r>
    <x v="12"/>
    <n v="18607102"/>
    <x v="7"/>
    <n v="8"/>
    <x v="183"/>
    <x v="1"/>
    <n v="8753.41"/>
  </r>
  <r>
    <x v="12"/>
    <n v="18607102"/>
    <x v="19"/>
    <n v="12"/>
    <x v="126"/>
    <x v="1"/>
    <n v="8841.68"/>
  </r>
  <r>
    <x v="12"/>
    <n v="18607102"/>
    <x v="0"/>
    <n v="8"/>
    <x v="35"/>
    <x v="1"/>
    <n v="9305.49"/>
  </r>
  <r>
    <x v="12"/>
    <n v="18607102"/>
    <x v="0"/>
    <n v="10"/>
    <x v="1"/>
    <x v="1"/>
    <n v="9374.33"/>
  </r>
  <r>
    <x v="12"/>
    <n v="18607102"/>
    <x v="23"/>
    <n v="12"/>
    <x v="159"/>
    <x v="1"/>
    <n v="9376.5300000000007"/>
  </r>
  <r>
    <x v="12"/>
    <n v="18607102"/>
    <x v="3"/>
    <n v="10"/>
    <x v="178"/>
    <x v="1"/>
    <n v="9533.86"/>
  </r>
  <r>
    <x v="12"/>
    <n v="18607102"/>
    <x v="1"/>
    <n v="7"/>
    <x v="24"/>
    <x v="1"/>
    <n v="9540.5499999999993"/>
  </r>
  <r>
    <x v="12"/>
    <n v="18607102"/>
    <x v="20"/>
    <n v="7"/>
    <x v="161"/>
    <x v="1"/>
    <n v="9779.9500000000007"/>
  </r>
  <r>
    <x v="12"/>
    <n v="18607102"/>
    <x v="20"/>
    <n v="3"/>
    <x v="227"/>
    <x v="1"/>
    <n v="9962.9599999999991"/>
  </r>
  <r>
    <x v="12"/>
    <n v="18607102"/>
    <x v="20"/>
    <n v="10"/>
    <x v="163"/>
    <x v="1"/>
    <n v="9994.6"/>
  </r>
  <r>
    <x v="12"/>
    <n v="18607102"/>
    <x v="26"/>
    <n v="10"/>
    <x v="238"/>
    <x v="1"/>
    <n v="10000"/>
  </r>
  <r>
    <x v="12"/>
    <n v="18607102"/>
    <x v="0"/>
    <n v="4"/>
    <x v="20"/>
    <x v="1"/>
    <n v="10000"/>
  </r>
  <r>
    <x v="12"/>
    <n v="18607102"/>
    <x v="5"/>
    <n v="12"/>
    <x v="17"/>
    <x v="1"/>
    <n v="10000"/>
  </r>
  <r>
    <x v="12"/>
    <n v="18607102"/>
    <x v="20"/>
    <n v="6"/>
    <x v="206"/>
    <x v="1"/>
    <n v="10025"/>
  </r>
  <r>
    <x v="12"/>
    <n v="18607102"/>
    <x v="20"/>
    <n v="2"/>
    <x v="231"/>
    <x v="1"/>
    <n v="10029.4"/>
  </r>
  <r>
    <x v="12"/>
    <n v="18607102"/>
    <x v="20"/>
    <n v="9"/>
    <x v="257"/>
    <x v="1"/>
    <n v="10038"/>
  </r>
  <r>
    <x v="12"/>
    <n v="18607102"/>
    <x v="20"/>
    <n v="3"/>
    <x v="227"/>
    <x v="1"/>
    <n v="10050.5"/>
  </r>
  <r>
    <x v="12"/>
    <n v="18607102"/>
    <x v="20"/>
    <n v="1"/>
    <x v="220"/>
    <x v="1"/>
    <n v="10064.700000000001"/>
  </r>
  <r>
    <x v="12"/>
    <n v="18607102"/>
    <x v="20"/>
    <n v="4"/>
    <x v="127"/>
    <x v="1"/>
    <n v="10074.530000000001"/>
  </r>
  <r>
    <x v="12"/>
    <n v="18607102"/>
    <x v="20"/>
    <n v="10"/>
    <x v="163"/>
    <x v="1"/>
    <n v="10078"/>
  </r>
  <r>
    <x v="12"/>
    <n v="18607102"/>
    <x v="23"/>
    <n v="11"/>
    <x v="158"/>
    <x v="1"/>
    <n v="10088.39"/>
  </r>
  <r>
    <x v="12"/>
    <n v="18607102"/>
    <x v="20"/>
    <n v="8"/>
    <x v="162"/>
    <x v="1"/>
    <n v="10099.299999999999"/>
  </r>
  <r>
    <x v="12"/>
    <n v="18607102"/>
    <x v="23"/>
    <n v="12"/>
    <x v="159"/>
    <x v="1"/>
    <n v="10121.16"/>
  </r>
  <r>
    <x v="12"/>
    <n v="18607102"/>
    <x v="23"/>
    <n v="9"/>
    <x v="195"/>
    <x v="1"/>
    <n v="10143.01"/>
  </r>
  <r>
    <x v="12"/>
    <n v="18607102"/>
    <x v="7"/>
    <n v="1"/>
    <x v="204"/>
    <x v="1"/>
    <n v="10299.870000000001"/>
  </r>
  <r>
    <x v="12"/>
    <n v="18607102"/>
    <x v="20"/>
    <n v="5"/>
    <x v="160"/>
    <x v="1"/>
    <n v="10360.57"/>
  </r>
  <r>
    <x v="12"/>
    <n v="18607102"/>
    <x v="20"/>
    <n v="1"/>
    <x v="220"/>
    <x v="1"/>
    <n v="10366.48"/>
  </r>
  <r>
    <x v="12"/>
    <n v="18607102"/>
    <x v="20"/>
    <n v="12"/>
    <x v="164"/>
    <x v="1"/>
    <n v="10392.700000000001"/>
  </r>
  <r>
    <x v="12"/>
    <n v="18607102"/>
    <x v="20"/>
    <n v="12"/>
    <x v="164"/>
    <x v="1"/>
    <n v="10435.379999999999"/>
  </r>
  <r>
    <x v="12"/>
    <n v="18607102"/>
    <x v="20"/>
    <n v="7"/>
    <x v="161"/>
    <x v="1"/>
    <n v="10612.32"/>
  </r>
  <r>
    <x v="12"/>
    <n v="18607102"/>
    <x v="6"/>
    <n v="6"/>
    <x v="68"/>
    <x v="1"/>
    <n v="10791.29"/>
  </r>
  <r>
    <x v="12"/>
    <n v="18607102"/>
    <x v="7"/>
    <n v="5"/>
    <x v="72"/>
    <x v="1"/>
    <n v="10950"/>
  </r>
  <r>
    <x v="12"/>
    <n v="18607102"/>
    <x v="0"/>
    <n v="4"/>
    <x v="20"/>
    <x v="1"/>
    <n v="11075.85"/>
  </r>
  <r>
    <x v="12"/>
    <n v="18607102"/>
    <x v="20"/>
    <n v="10"/>
    <x v="163"/>
    <x v="1"/>
    <n v="11327.04"/>
  </r>
  <r>
    <x v="12"/>
    <n v="18607102"/>
    <x v="20"/>
    <n v="6"/>
    <x v="206"/>
    <x v="1"/>
    <n v="11374.5"/>
  </r>
  <r>
    <x v="12"/>
    <n v="18607102"/>
    <x v="20"/>
    <n v="1"/>
    <x v="220"/>
    <x v="1"/>
    <n v="11667.36"/>
  </r>
  <r>
    <x v="12"/>
    <n v="18607102"/>
    <x v="23"/>
    <n v="4"/>
    <x v="205"/>
    <x v="1"/>
    <n v="11708.83"/>
  </r>
  <r>
    <x v="12"/>
    <n v="18607102"/>
    <x v="4"/>
    <n v="7"/>
    <x v="65"/>
    <x v="1"/>
    <n v="11833.95"/>
  </r>
  <r>
    <x v="12"/>
    <n v="18607102"/>
    <x v="20"/>
    <n v="4"/>
    <x v="127"/>
    <x v="1"/>
    <n v="12063.23"/>
  </r>
  <r>
    <x v="12"/>
    <n v="18607102"/>
    <x v="26"/>
    <n v="11"/>
    <x v="203"/>
    <x v="1"/>
    <n v="12458.06"/>
  </r>
  <r>
    <x v="12"/>
    <n v="18607102"/>
    <x v="1"/>
    <n v="6"/>
    <x v="64"/>
    <x v="1"/>
    <n v="13165.5"/>
  </r>
  <r>
    <x v="12"/>
    <n v="18607102"/>
    <x v="2"/>
    <n v="3"/>
    <x v="40"/>
    <x v="1"/>
    <n v="13203.25"/>
  </r>
  <r>
    <x v="12"/>
    <n v="18607102"/>
    <x v="20"/>
    <n v="1"/>
    <x v="220"/>
    <x v="1"/>
    <n v="13232.4"/>
  </r>
  <r>
    <x v="12"/>
    <n v="18607102"/>
    <x v="20"/>
    <n v="8"/>
    <x v="162"/>
    <x v="1"/>
    <n v="13297.93"/>
  </r>
  <r>
    <x v="12"/>
    <n v="18607102"/>
    <x v="0"/>
    <n v="8"/>
    <x v="35"/>
    <x v="1"/>
    <n v="13341.4"/>
  </r>
  <r>
    <x v="12"/>
    <n v="18607102"/>
    <x v="7"/>
    <n v="1"/>
    <x v="204"/>
    <x v="1"/>
    <n v="13344.8"/>
  </r>
  <r>
    <x v="12"/>
    <n v="18607102"/>
    <x v="26"/>
    <n v="11"/>
    <x v="203"/>
    <x v="1"/>
    <n v="13346.9"/>
  </r>
  <r>
    <x v="12"/>
    <n v="18607102"/>
    <x v="0"/>
    <n v="4"/>
    <x v="20"/>
    <x v="1"/>
    <n v="13572.35"/>
  </r>
  <r>
    <x v="12"/>
    <n v="18607102"/>
    <x v="2"/>
    <n v="12"/>
    <x v="4"/>
    <x v="1"/>
    <n v="14290"/>
  </r>
  <r>
    <x v="12"/>
    <n v="18607102"/>
    <x v="6"/>
    <n v="5"/>
    <x v="86"/>
    <x v="1"/>
    <n v="14291.96"/>
  </r>
  <r>
    <x v="12"/>
    <n v="18607102"/>
    <x v="26"/>
    <n v="1"/>
    <x v="242"/>
    <x v="1"/>
    <n v="14405.01"/>
  </r>
  <r>
    <x v="12"/>
    <n v="18607102"/>
    <x v="8"/>
    <n v="2"/>
    <x v="165"/>
    <x v="1"/>
    <n v="14676.1"/>
  </r>
  <r>
    <x v="12"/>
    <n v="18607102"/>
    <x v="2"/>
    <n v="1"/>
    <x v="188"/>
    <x v="1"/>
    <n v="14962.09"/>
  </r>
  <r>
    <x v="12"/>
    <n v="18607102"/>
    <x v="2"/>
    <n v="2"/>
    <x v="25"/>
    <x v="1"/>
    <n v="15142.75"/>
  </r>
  <r>
    <x v="12"/>
    <n v="18607102"/>
    <x v="2"/>
    <n v="5"/>
    <x v="47"/>
    <x v="1"/>
    <n v="15298.01"/>
  </r>
  <r>
    <x v="12"/>
    <n v="18607102"/>
    <x v="0"/>
    <n v="9"/>
    <x v="57"/>
    <x v="1"/>
    <n v="15391.65"/>
  </r>
  <r>
    <x v="12"/>
    <n v="18607102"/>
    <x v="20"/>
    <n v="2"/>
    <x v="231"/>
    <x v="1"/>
    <n v="16154.63"/>
  </r>
  <r>
    <x v="12"/>
    <n v="18607102"/>
    <x v="1"/>
    <n v="8"/>
    <x v="80"/>
    <x v="1"/>
    <n v="16403.12"/>
  </r>
  <r>
    <x v="12"/>
    <n v="18607102"/>
    <x v="20"/>
    <n v="5"/>
    <x v="160"/>
    <x v="1"/>
    <n v="17167.900000000001"/>
  </r>
  <r>
    <x v="12"/>
    <n v="18607102"/>
    <x v="20"/>
    <n v="4"/>
    <x v="127"/>
    <x v="1"/>
    <n v="18067.12"/>
  </r>
  <r>
    <x v="12"/>
    <n v="18607102"/>
    <x v="20"/>
    <n v="5"/>
    <x v="160"/>
    <x v="1"/>
    <n v="18072.2"/>
  </r>
  <r>
    <x v="12"/>
    <n v="18607102"/>
    <x v="7"/>
    <n v="3"/>
    <x v="10"/>
    <x v="1"/>
    <n v="18805.05"/>
  </r>
  <r>
    <x v="12"/>
    <n v="18607102"/>
    <x v="4"/>
    <n v="8"/>
    <x v="73"/>
    <x v="1"/>
    <n v="19354.18"/>
  </r>
  <r>
    <x v="12"/>
    <n v="18607102"/>
    <x v="8"/>
    <n v="1"/>
    <x v="224"/>
    <x v="1"/>
    <n v="19393.95"/>
  </r>
  <r>
    <x v="12"/>
    <n v="18607102"/>
    <x v="20"/>
    <n v="8"/>
    <x v="162"/>
    <x v="1"/>
    <n v="19817.34"/>
  </r>
  <r>
    <x v="12"/>
    <n v="18607102"/>
    <x v="6"/>
    <n v="8"/>
    <x v="15"/>
    <x v="1"/>
    <n v="19906.72"/>
  </r>
  <r>
    <x v="12"/>
    <n v="18607102"/>
    <x v="26"/>
    <n v="3"/>
    <x v="179"/>
    <x v="1"/>
    <n v="20000"/>
  </r>
  <r>
    <x v="12"/>
    <n v="18607102"/>
    <x v="20"/>
    <n v="10"/>
    <x v="163"/>
    <x v="1"/>
    <n v="21157.82"/>
  </r>
  <r>
    <x v="12"/>
    <n v="18607102"/>
    <x v="7"/>
    <n v="5"/>
    <x v="72"/>
    <x v="1"/>
    <n v="26297.68"/>
  </r>
  <r>
    <x v="12"/>
    <n v="18607102"/>
    <x v="20"/>
    <n v="11"/>
    <x v="237"/>
    <x v="1"/>
    <n v="26446.15"/>
  </r>
  <r>
    <x v="12"/>
    <n v="18607102"/>
    <x v="8"/>
    <n v="3"/>
    <x v="176"/>
    <x v="1"/>
    <n v="29292.36"/>
  </r>
  <r>
    <x v="12"/>
    <n v="18607102"/>
    <x v="8"/>
    <n v="1"/>
    <x v="224"/>
    <x v="1"/>
    <n v="30742.71"/>
  </r>
  <r>
    <x v="12"/>
    <n v="18607102"/>
    <x v="8"/>
    <n v="5"/>
    <x v="33"/>
    <x v="1"/>
    <n v="34301.730000000003"/>
  </r>
  <r>
    <x v="12"/>
    <n v="18607102"/>
    <x v="20"/>
    <n v="5"/>
    <x v="160"/>
    <x v="1"/>
    <n v="35135.07"/>
  </r>
  <r>
    <x v="12"/>
    <n v="18607102"/>
    <x v="2"/>
    <n v="4"/>
    <x v="61"/>
    <x v="1"/>
    <n v="38295.339999999997"/>
  </r>
  <r>
    <x v="12"/>
    <n v="18607102"/>
    <x v="8"/>
    <n v="6"/>
    <x v="83"/>
    <x v="1"/>
    <n v="47630.62"/>
  </r>
  <r>
    <x v="12"/>
    <n v="18607102"/>
    <x v="8"/>
    <n v="4"/>
    <x v="226"/>
    <x v="1"/>
    <n v="58486.79"/>
  </r>
  <r>
    <x v="12"/>
    <n v="18607102"/>
    <x v="4"/>
    <n v="11"/>
    <x v="58"/>
    <x v="1"/>
    <n v="71151.28"/>
  </r>
  <r>
    <x v="12"/>
    <n v="18607102"/>
    <x v="0"/>
    <n v="12"/>
    <x v="53"/>
    <x v="1"/>
    <n v="72735.58"/>
  </r>
  <r>
    <x v="12"/>
    <n v="18607102"/>
    <x v="8"/>
    <n v="11"/>
    <x v="75"/>
    <x v="1"/>
    <n v="276360"/>
  </r>
  <r>
    <x v="12"/>
    <n v="18607102"/>
    <x v="8"/>
    <n v="12"/>
    <x v="78"/>
    <x v="1"/>
    <n v="500000"/>
  </r>
  <r>
    <x v="12"/>
    <n v="18607102"/>
    <x v="3"/>
    <n v="4"/>
    <x v="56"/>
    <x v="1"/>
    <n v="510000"/>
  </r>
  <r>
    <x v="12"/>
    <n v="18607102"/>
    <x v="10"/>
    <n v="4"/>
    <x v="105"/>
    <x v="1"/>
    <n v="1280685"/>
  </r>
  <r>
    <x v="12"/>
    <n v="18607102"/>
    <x v="7"/>
    <n v="5"/>
    <x v="72"/>
    <x v="1"/>
    <n v="-950"/>
  </r>
  <r>
    <x v="12"/>
    <n v="18607102"/>
    <x v="8"/>
    <n v="10"/>
    <x v="59"/>
    <x v="4"/>
    <n v="15.07"/>
  </r>
  <r>
    <x v="12"/>
    <n v="18607102"/>
    <x v="8"/>
    <n v="2"/>
    <x v="165"/>
    <x v="4"/>
    <n v="18.91"/>
  </r>
  <r>
    <x v="12"/>
    <n v="18607102"/>
    <x v="3"/>
    <n v="2"/>
    <x v="254"/>
    <x v="4"/>
    <n v="25"/>
  </r>
  <r>
    <x v="12"/>
    <n v="18607102"/>
    <x v="3"/>
    <n v="4"/>
    <x v="56"/>
    <x v="4"/>
    <n v="40.340000000000003"/>
  </r>
  <r>
    <x v="12"/>
    <n v="18607102"/>
    <x v="7"/>
    <n v="7"/>
    <x v="218"/>
    <x v="4"/>
    <n v="44"/>
  </r>
  <r>
    <x v="12"/>
    <n v="18607102"/>
    <x v="8"/>
    <n v="9"/>
    <x v="46"/>
    <x v="4"/>
    <n v="46.04"/>
  </r>
  <r>
    <x v="12"/>
    <n v="18607102"/>
    <x v="8"/>
    <n v="9"/>
    <x v="46"/>
    <x v="4"/>
    <n v="48.12"/>
  </r>
  <r>
    <x v="12"/>
    <n v="18607102"/>
    <x v="8"/>
    <n v="4"/>
    <x v="226"/>
    <x v="4"/>
    <n v="58.23"/>
  </r>
  <r>
    <x v="12"/>
    <n v="18607102"/>
    <x v="8"/>
    <n v="7"/>
    <x v="39"/>
    <x v="4"/>
    <n v="61.88"/>
  </r>
  <r>
    <x v="12"/>
    <n v="18607102"/>
    <x v="24"/>
    <n v="5"/>
    <x v="184"/>
    <x v="4"/>
    <n v="85.5"/>
  </r>
  <r>
    <x v="12"/>
    <n v="18607102"/>
    <x v="20"/>
    <n v="8"/>
    <x v="162"/>
    <x v="4"/>
    <n v="92.75"/>
  </r>
  <r>
    <x v="12"/>
    <n v="18607102"/>
    <x v="8"/>
    <n v="11"/>
    <x v="75"/>
    <x v="4"/>
    <n v="96.81"/>
  </r>
  <r>
    <x v="12"/>
    <n v="18607102"/>
    <x v="3"/>
    <n v="3"/>
    <x v="81"/>
    <x v="4"/>
    <n v="109.82"/>
  </r>
  <r>
    <x v="12"/>
    <n v="18607102"/>
    <x v="8"/>
    <n v="9"/>
    <x v="46"/>
    <x v="4"/>
    <n v="130.63"/>
  </r>
  <r>
    <x v="12"/>
    <n v="18607102"/>
    <x v="8"/>
    <n v="6"/>
    <x v="83"/>
    <x v="4"/>
    <n v="137.5"/>
  </r>
  <r>
    <x v="12"/>
    <n v="18607102"/>
    <x v="24"/>
    <n v="4"/>
    <x v="259"/>
    <x v="4"/>
    <n v="142.5"/>
  </r>
  <r>
    <x v="12"/>
    <n v="18607102"/>
    <x v="20"/>
    <n v="10"/>
    <x v="163"/>
    <x v="4"/>
    <n v="178.55"/>
  </r>
  <r>
    <x v="12"/>
    <n v="18607102"/>
    <x v="8"/>
    <n v="4"/>
    <x v="226"/>
    <x v="4"/>
    <n v="185.92"/>
  </r>
  <r>
    <x v="12"/>
    <n v="18607102"/>
    <x v="8"/>
    <n v="4"/>
    <x v="226"/>
    <x v="4"/>
    <n v="197.48"/>
  </r>
  <r>
    <x v="12"/>
    <n v="18607102"/>
    <x v="8"/>
    <n v="2"/>
    <x v="165"/>
    <x v="4"/>
    <n v="200"/>
  </r>
  <r>
    <x v="12"/>
    <n v="18607102"/>
    <x v="20"/>
    <n v="7"/>
    <x v="161"/>
    <x v="4"/>
    <n v="238.5"/>
  </r>
  <r>
    <x v="12"/>
    <n v="18607102"/>
    <x v="8"/>
    <n v="5"/>
    <x v="33"/>
    <x v="4"/>
    <n v="254.37"/>
  </r>
  <r>
    <x v="12"/>
    <n v="18607102"/>
    <x v="8"/>
    <n v="1"/>
    <x v="224"/>
    <x v="4"/>
    <n v="278.52"/>
  </r>
  <r>
    <x v="12"/>
    <n v="18607102"/>
    <x v="20"/>
    <n v="6"/>
    <x v="206"/>
    <x v="4"/>
    <n v="331.25"/>
  </r>
  <r>
    <x v="12"/>
    <n v="18607102"/>
    <x v="7"/>
    <n v="7"/>
    <x v="218"/>
    <x v="4"/>
    <n v="334.9"/>
  </r>
  <r>
    <x v="12"/>
    <n v="18607102"/>
    <x v="20"/>
    <n v="12"/>
    <x v="164"/>
    <x v="4"/>
    <n v="338.62"/>
  </r>
  <r>
    <x v="12"/>
    <n v="18607102"/>
    <x v="8"/>
    <n v="2"/>
    <x v="165"/>
    <x v="4"/>
    <n v="386.09"/>
  </r>
  <r>
    <x v="12"/>
    <n v="18607102"/>
    <x v="8"/>
    <n v="3"/>
    <x v="176"/>
    <x v="4"/>
    <n v="388.59"/>
  </r>
  <r>
    <x v="12"/>
    <n v="18607102"/>
    <x v="8"/>
    <n v="1"/>
    <x v="224"/>
    <x v="4"/>
    <n v="478.95"/>
  </r>
  <r>
    <x v="12"/>
    <n v="18607102"/>
    <x v="20"/>
    <n v="5"/>
    <x v="160"/>
    <x v="4"/>
    <n v="483.62"/>
  </r>
  <r>
    <x v="12"/>
    <n v="18607102"/>
    <x v="8"/>
    <n v="7"/>
    <x v="39"/>
    <x v="4"/>
    <n v="517.01"/>
  </r>
  <r>
    <x v="12"/>
    <n v="18607102"/>
    <x v="20"/>
    <n v="12"/>
    <x v="164"/>
    <x v="4"/>
    <n v="604.58000000000004"/>
  </r>
  <r>
    <x v="12"/>
    <n v="18607102"/>
    <x v="7"/>
    <n v="7"/>
    <x v="218"/>
    <x v="4"/>
    <n v="641.5"/>
  </r>
  <r>
    <x v="12"/>
    <n v="18607102"/>
    <x v="20"/>
    <n v="12"/>
    <x v="164"/>
    <x v="4"/>
    <n v="649.88"/>
  </r>
  <r>
    <x v="12"/>
    <n v="18607102"/>
    <x v="20"/>
    <n v="12"/>
    <x v="164"/>
    <x v="4"/>
    <n v="673.42"/>
  </r>
  <r>
    <x v="12"/>
    <n v="18607102"/>
    <x v="7"/>
    <n v="7"/>
    <x v="218"/>
    <x v="4"/>
    <n v="739"/>
  </r>
  <r>
    <x v="12"/>
    <n v="18607102"/>
    <x v="0"/>
    <n v="9"/>
    <x v="57"/>
    <x v="4"/>
    <n v="765"/>
  </r>
  <r>
    <x v="12"/>
    <n v="18607102"/>
    <x v="19"/>
    <n v="10"/>
    <x v="187"/>
    <x v="4"/>
    <n v="1014.06"/>
  </r>
  <r>
    <x v="12"/>
    <n v="18607102"/>
    <x v="0"/>
    <n v="10"/>
    <x v="1"/>
    <x v="4"/>
    <n v="1050"/>
  </r>
  <r>
    <x v="12"/>
    <n v="18607102"/>
    <x v="19"/>
    <n v="10"/>
    <x v="187"/>
    <x v="4"/>
    <n v="1797.5"/>
  </r>
  <r>
    <x v="12"/>
    <n v="18607102"/>
    <x v="8"/>
    <n v="1"/>
    <x v="224"/>
    <x v="4"/>
    <n v="2203.64"/>
  </r>
  <r>
    <x v="12"/>
    <n v="18607102"/>
    <x v="19"/>
    <n v="6"/>
    <x v="264"/>
    <x v="4"/>
    <n v="2877.07"/>
  </r>
  <r>
    <x v="12"/>
    <n v="18607102"/>
    <x v="0"/>
    <n v="9"/>
    <x v="57"/>
    <x v="4"/>
    <n v="3000"/>
  </r>
  <r>
    <x v="12"/>
    <n v="18607102"/>
    <x v="7"/>
    <n v="7"/>
    <x v="218"/>
    <x v="4"/>
    <n v="3222.5"/>
  </r>
  <r>
    <x v="12"/>
    <n v="18607102"/>
    <x v="19"/>
    <n v="5"/>
    <x v="228"/>
    <x v="4"/>
    <n v="3239.66"/>
  </r>
  <r>
    <x v="12"/>
    <n v="18607102"/>
    <x v="19"/>
    <n v="3"/>
    <x v="213"/>
    <x v="4"/>
    <n v="3383.7"/>
  </r>
  <r>
    <x v="12"/>
    <n v="18607102"/>
    <x v="8"/>
    <n v="1"/>
    <x v="224"/>
    <x v="4"/>
    <n v="3873.58"/>
  </r>
  <r>
    <x v="12"/>
    <n v="18607102"/>
    <x v="19"/>
    <n v="8"/>
    <x v="157"/>
    <x v="4"/>
    <n v="3906.36"/>
  </r>
  <r>
    <x v="12"/>
    <n v="18607102"/>
    <x v="19"/>
    <n v="8"/>
    <x v="157"/>
    <x v="4"/>
    <n v="4134.55"/>
  </r>
  <r>
    <x v="12"/>
    <n v="18607102"/>
    <x v="8"/>
    <n v="1"/>
    <x v="224"/>
    <x v="4"/>
    <n v="5618.85"/>
  </r>
  <r>
    <x v="12"/>
    <n v="18607102"/>
    <x v="19"/>
    <n v="4"/>
    <x v="241"/>
    <x v="4"/>
    <n v="-7465.1"/>
  </r>
  <r>
    <x v="12"/>
    <n v="18607102"/>
    <x v="19"/>
    <n v="3"/>
    <x v="213"/>
    <x v="4"/>
    <n v="7533.53"/>
  </r>
  <r>
    <x v="12"/>
    <n v="18607102"/>
    <x v="19"/>
    <n v="6"/>
    <x v="264"/>
    <x v="4"/>
    <n v="8960.9699999999993"/>
  </r>
  <r>
    <x v="12"/>
    <n v="18607102"/>
    <x v="18"/>
    <n v="12"/>
    <x v="236"/>
    <x v="4"/>
    <n v="9014.14"/>
  </r>
  <r>
    <x v="12"/>
    <n v="18607102"/>
    <x v="23"/>
    <n v="8"/>
    <x v="209"/>
    <x v="4"/>
    <n v="10065.200000000001"/>
  </r>
  <r>
    <x v="12"/>
    <n v="18607102"/>
    <x v="19"/>
    <n v="3"/>
    <x v="213"/>
    <x v="4"/>
    <n v="10586.21"/>
  </r>
  <r>
    <x v="12"/>
    <n v="18607102"/>
    <x v="19"/>
    <n v="6"/>
    <x v="264"/>
    <x v="4"/>
    <n v="11167.02"/>
  </r>
  <r>
    <x v="12"/>
    <n v="18607102"/>
    <x v="0"/>
    <n v="12"/>
    <x v="53"/>
    <x v="4"/>
    <n v="11705.46"/>
  </r>
  <r>
    <x v="12"/>
    <n v="18607102"/>
    <x v="19"/>
    <n v="2"/>
    <x v="234"/>
    <x v="4"/>
    <n v="12977.15"/>
  </r>
  <r>
    <x v="12"/>
    <n v="18607102"/>
    <x v="18"/>
    <n v="12"/>
    <x v="236"/>
    <x v="4"/>
    <n v="14302.16"/>
  </r>
  <r>
    <x v="12"/>
    <n v="18607102"/>
    <x v="19"/>
    <n v="8"/>
    <x v="157"/>
    <x v="4"/>
    <n v="15339.78"/>
  </r>
  <r>
    <x v="12"/>
    <n v="18607102"/>
    <x v="18"/>
    <n v="12"/>
    <x v="236"/>
    <x v="4"/>
    <n v="15482.57"/>
  </r>
  <r>
    <x v="12"/>
    <n v="18607102"/>
    <x v="19"/>
    <n v="8"/>
    <x v="157"/>
    <x v="4"/>
    <n v="16651.32"/>
  </r>
  <r>
    <x v="12"/>
    <n v="18607102"/>
    <x v="18"/>
    <n v="12"/>
    <x v="236"/>
    <x v="4"/>
    <n v="16837.87"/>
  </r>
  <r>
    <x v="12"/>
    <n v="18607102"/>
    <x v="19"/>
    <n v="3"/>
    <x v="213"/>
    <x v="4"/>
    <n v="19399.759999999998"/>
  </r>
  <r>
    <x v="12"/>
    <n v="18607102"/>
    <x v="18"/>
    <n v="12"/>
    <x v="236"/>
    <x v="4"/>
    <n v="20362.259999999998"/>
  </r>
  <r>
    <x v="12"/>
    <n v="18607102"/>
    <x v="19"/>
    <n v="2"/>
    <x v="234"/>
    <x v="4"/>
    <n v="20460.95"/>
  </r>
  <r>
    <x v="12"/>
    <n v="18607102"/>
    <x v="7"/>
    <n v="7"/>
    <x v="218"/>
    <x v="4"/>
    <n v="20602"/>
  </r>
  <r>
    <x v="12"/>
    <n v="18607102"/>
    <x v="26"/>
    <n v="1"/>
    <x v="242"/>
    <x v="4"/>
    <n v="25820.66"/>
  </r>
  <r>
    <x v="12"/>
    <n v="18607102"/>
    <x v="0"/>
    <n v="11"/>
    <x v="0"/>
    <x v="4"/>
    <n v="26401"/>
  </r>
  <r>
    <x v="12"/>
    <n v="18607102"/>
    <x v="4"/>
    <n v="9"/>
    <x v="30"/>
    <x v="4"/>
    <n v="29310.75"/>
  </r>
  <r>
    <x v="12"/>
    <n v="18607102"/>
    <x v="18"/>
    <n v="12"/>
    <x v="236"/>
    <x v="4"/>
    <n v="29663.84"/>
  </r>
  <r>
    <x v="12"/>
    <n v="18607102"/>
    <x v="4"/>
    <n v="9"/>
    <x v="30"/>
    <x v="4"/>
    <n v="31445.32"/>
  </r>
  <r>
    <x v="12"/>
    <n v="18607102"/>
    <x v="26"/>
    <n v="3"/>
    <x v="179"/>
    <x v="4"/>
    <n v="33246.160000000003"/>
  </r>
  <r>
    <x v="12"/>
    <n v="18607102"/>
    <x v="7"/>
    <n v="7"/>
    <x v="218"/>
    <x v="4"/>
    <n v="33373.07"/>
  </r>
  <r>
    <x v="12"/>
    <n v="18607102"/>
    <x v="19"/>
    <n v="3"/>
    <x v="213"/>
    <x v="4"/>
    <n v="-33438.1"/>
  </r>
  <r>
    <x v="12"/>
    <n v="18607102"/>
    <x v="19"/>
    <n v="4"/>
    <x v="241"/>
    <x v="4"/>
    <n v="-33438.1"/>
  </r>
  <r>
    <x v="12"/>
    <n v="18607102"/>
    <x v="19"/>
    <n v="6"/>
    <x v="264"/>
    <x v="4"/>
    <n v="33675.449999999997"/>
  </r>
  <r>
    <x v="12"/>
    <n v="18607102"/>
    <x v="19"/>
    <n v="10"/>
    <x v="187"/>
    <x v="4"/>
    <n v="34873.040000000001"/>
  </r>
  <r>
    <x v="12"/>
    <n v="18607102"/>
    <x v="0"/>
    <n v="8"/>
    <x v="35"/>
    <x v="4"/>
    <n v="36459.31"/>
  </r>
  <r>
    <x v="12"/>
    <n v="18607102"/>
    <x v="0"/>
    <n v="11"/>
    <x v="0"/>
    <x v="4"/>
    <n v="42151.33"/>
  </r>
  <r>
    <x v="12"/>
    <n v="18607102"/>
    <x v="0"/>
    <n v="10"/>
    <x v="1"/>
    <x v="4"/>
    <n v="42471.25"/>
  </r>
  <r>
    <x v="12"/>
    <n v="18607102"/>
    <x v="26"/>
    <n v="3"/>
    <x v="179"/>
    <x v="4"/>
    <n v="48745.94"/>
  </r>
  <r>
    <x v="12"/>
    <n v="18607102"/>
    <x v="19"/>
    <n v="12"/>
    <x v="126"/>
    <x v="4"/>
    <n v="53817.06"/>
  </r>
  <r>
    <x v="12"/>
    <n v="18607102"/>
    <x v="19"/>
    <n v="10"/>
    <x v="187"/>
    <x v="4"/>
    <n v="58601.72"/>
  </r>
  <r>
    <x v="12"/>
    <n v="18607102"/>
    <x v="7"/>
    <n v="8"/>
    <x v="183"/>
    <x v="4"/>
    <n v="-58956.97"/>
  </r>
  <r>
    <x v="12"/>
    <n v="18607102"/>
    <x v="0"/>
    <n v="1"/>
    <x v="182"/>
    <x v="4"/>
    <n v="76930.25"/>
  </r>
  <r>
    <x v="12"/>
    <n v="18607102"/>
    <x v="26"/>
    <n v="3"/>
    <x v="179"/>
    <x v="4"/>
    <n v="-81992.100000000006"/>
  </r>
  <r>
    <x v="12"/>
    <n v="18607102"/>
    <x v="3"/>
    <n v="5"/>
    <x v="54"/>
    <x v="4"/>
    <n v="-109234.45"/>
  </r>
  <r>
    <x v="12"/>
    <n v="18607102"/>
    <x v="26"/>
    <n v="1"/>
    <x v="242"/>
    <x v="4"/>
    <n v="-301332.33"/>
  </r>
  <r>
    <x v="12"/>
    <n v="18607102"/>
    <x v="19"/>
    <n v="7"/>
    <x v="240"/>
    <x v="2"/>
    <n v="0.01"/>
  </r>
  <r>
    <x v="12"/>
    <n v="18607102"/>
    <x v="19"/>
    <n v="12"/>
    <x v="126"/>
    <x v="2"/>
    <n v="-0.01"/>
  </r>
  <r>
    <x v="12"/>
    <n v="18607102"/>
    <x v="26"/>
    <n v="2"/>
    <x v="255"/>
    <x v="2"/>
    <n v="0.01"/>
  </r>
  <r>
    <x v="12"/>
    <n v="18607102"/>
    <x v="26"/>
    <n v="9"/>
    <x v="247"/>
    <x v="2"/>
    <n v="-0.01"/>
  </r>
  <r>
    <x v="12"/>
    <n v="18607102"/>
    <x v="2"/>
    <n v="5"/>
    <x v="47"/>
    <x v="2"/>
    <n v="0.08"/>
  </r>
  <r>
    <x v="12"/>
    <n v="18607102"/>
    <x v="23"/>
    <n v="2"/>
    <x v="189"/>
    <x v="2"/>
    <n v="0.18"/>
  </r>
  <r>
    <x v="12"/>
    <n v="18607102"/>
    <x v="26"/>
    <n v="3"/>
    <x v="179"/>
    <x v="2"/>
    <n v="-2.5"/>
  </r>
  <r>
    <x v="12"/>
    <n v="18607102"/>
    <x v="19"/>
    <n v="11"/>
    <x v="253"/>
    <x v="2"/>
    <n v="11.63"/>
  </r>
  <r>
    <x v="12"/>
    <n v="18607102"/>
    <x v="26"/>
    <n v="3"/>
    <x v="179"/>
    <x v="2"/>
    <n v="31.5"/>
  </r>
  <r>
    <x v="12"/>
    <n v="18607102"/>
    <x v="20"/>
    <n v="12"/>
    <x v="164"/>
    <x v="2"/>
    <n v="81.44"/>
  </r>
  <r>
    <x v="12"/>
    <n v="18607102"/>
    <x v="19"/>
    <n v="4"/>
    <x v="241"/>
    <x v="2"/>
    <n v="108.4"/>
  </r>
  <r>
    <x v="12"/>
    <n v="18607102"/>
    <x v="19"/>
    <n v="7"/>
    <x v="240"/>
    <x v="2"/>
    <n v="108.6"/>
  </r>
  <r>
    <x v="12"/>
    <n v="18607102"/>
    <x v="2"/>
    <n v="12"/>
    <x v="4"/>
    <x v="2"/>
    <n v="116.2"/>
  </r>
  <r>
    <x v="12"/>
    <n v="18607102"/>
    <x v="26"/>
    <n v="3"/>
    <x v="179"/>
    <x v="2"/>
    <n v="116.25"/>
  </r>
  <r>
    <x v="12"/>
    <n v="18607102"/>
    <x v="23"/>
    <n v="3"/>
    <x v="202"/>
    <x v="2"/>
    <n v="142.84"/>
  </r>
  <r>
    <x v="12"/>
    <n v="18607102"/>
    <x v="19"/>
    <n v="7"/>
    <x v="240"/>
    <x v="2"/>
    <n v="162.6"/>
  </r>
  <r>
    <x v="12"/>
    <n v="18607102"/>
    <x v="19"/>
    <n v="3"/>
    <x v="213"/>
    <x v="2"/>
    <n v="171.81"/>
  </r>
  <r>
    <x v="12"/>
    <n v="18607102"/>
    <x v="23"/>
    <n v="1"/>
    <x v="248"/>
    <x v="2"/>
    <n v="184"/>
  </r>
  <r>
    <x v="12"/>
    <n v="18607102"/>
    <x v="2"/>
    <n v="1"/>
    <x v="188"/>
    <x v="2"/>
    <n v="189.88"/>
  </r>
  <r>
    <x v="12"/>
    <n v="18607102"/>
    <x v="2"/>
    <n v="3"/>
    <x v="40"/>
    <x v="2"/>
    <n v="225.45"/>
  </r>
  <r>
    <x v="12"/>
    <n v="18607102"/>
    <x v="19"/>
    <n v="7"/>
    <x v="240"/>
    <x v="2"/>
    <n v="262.2"/>
  </r>
  <r>
    <x v="12"/>
    <n v="18607102"/>
    <x v="20"/>
    <n v="8"/>
    <x v="162"/>
    <x v="2"/>
    <n v="279.70999999999998"/>
  </r>
  <r>
    <x v="12"/>
    <n v="18607102"/>
    <x v="19"/>
    <n v="12"/>
    <x v="126"/>
    <x v="2"/>
    <n v="333.29"/>
  </r>
  <r>
    <x v="12"/>
    <n v="18607102"/>
    <x v="2"/>
    <n v="3"/>
    <x v="40"/>
    <x v="2"/>
    <n v="337.05"/>
  </r>
  <r>
    <x v="12"/>
    <n v="18607102"/>
    <x v="18"/>
    <n v="12"/>
    <x v="236"/>
    <x v="2"/>
    <n v="373.08"/>
  </r>
  <r>
    <x v="12"/>
    <n v="18607102"/>
    <x v="19"/>
    <n v="7"/>
    <x v="240"/>
    <x v="2"/>
    <n v="382.76"/>
  </r>
  <r>
    <x v="12"/>
    <n v="18607102"/>
    <x v="3"/>
    <n v="4"/>
    <x v="56"/>
    <x v="2"/>
    <n v="404.6"/>
  </r>
  <r>
    <x v="12"/>
    <n v="18607102"/>
    <x v="23"/>
    <n v="2"/>
    <x v="189"/>
    <x v="2"/>
    <n v="408.9"/>
  </r>
  <r>
    <x v="12"/>
    <n v="18607102"/>
    <x v="3"/>
    <n v="11"/>
    <x v="5"/>
    <x v="2"/>
    <n v="423.45"/>
  </r>
  <r>
    <x v="12"/>
    <n v="18607102"/>
    <x v="26"/>
    <n v="3"/>
    <x v="179"/>
    <x v="2"/>
    <n v="428.97"/>
  </r>
  <r>
    <x v="12"/>
    <n v="18607102"/>
    <x v="20"/>
    <n v="5"/>
    <x v="160"/>
    <x v="2"/>
    <n v="489.96"/>
  </r>
  <r>
    <x v="12"/>
    <n v="18607102"/>
    <x v="23"/>
    <n v="5"/>
    <x v="190"/>
    <x v="2"/>
    <n v="541.20000000000005"/>
  </r>
  <r>
    <x v="12"/>
    <n v="18607102"/>
    <x v="20"/>
    <n v="3"/>
    <x v="227"/>
    <x v="2"/>
    <n v="574.88"/>
  </r>
  <r>
    <x v="12"/>
    <n v="18607102"/>
    <x v="19"/>
    <n v="4"/>
    <x v="241"/>
    <x v="2"/>
    <n v="575.58000000000004"/>
  </r>
  <r>
    <x v="12"/>
    <n v="18607102"/>
    <x v="2"/>
    <n v="4"/>
    <x v="61"/>
    <x v="2"/>
    <n v="640"/>
  </r>
  <r>
    <x v="12"/>
    <n v="18607102"/>
    <x v="20"/>
    <n v="8"/>
    <x v="162"/>
    <x v="2"/>
    <n v="706"/>
  </r>
  <r>
    <x v="12"/>
    <n v="18607102"/>
    <x v="19"/>
    <n v="3"/>
    <x v="213"/>
    <x v="2"/>
    <n v="739.83"/>
  </r>
  <r>
    <x v="12"/>
    <n v="18607102"/>
    <x v="19"/>
    <n v="3"/>
    <x v="213"/>
    <x v="2"/>
    <n v="746.88"/>
  </r>
  <r>
    <x v="12"/>
    <n v="18607102"/>
    <x v="23"/>
    <n v="5"/>
    <x v="190"/>
    <x v="2"/>
    <n v="753.86"/>
  </r>
  <r>
    <x v="12"/>
    <n v="18607102"/>
    <x v="20"/>
    <n v="7"/>
    <x v="161"/>
    <x v="2"/>
    <n v="762.01"/>
  </r>
  <r>
    <x v="12"/>
    <n v="18607102"/>
    <x v="23"/>
    <n v="3"/>
    <x v="202"/>
    <x v="2"/>
    <n v="784.5"/>
  </r>
  <r>
    <x v="12"/>
    <n v="18607102"/>
    <x v="23"/>
    <n v="2"/>
    <x v="189"/>
    <x v="2"/>
    <n v="799.02"/>
  </r>
  <r>
    <x v="12"/>
    <n v="18607102"/>
    <x v="4"/>
    <n v="6"/>
    <x v="82"/>
    <x v="2"/>
    <n v="822.5"/>
  </r>
  <r>
    <x v="12"/>
    <n v="18607102"/>
    <x v="26"/>
    <n v="2"/>
    <x v="255"/>
    <x v="2"/>
    <n v="854.44"/>
  </r>
  <r>
    <x v="12"/>
    <n v="18607102"/>
    <x v="26"/>
    <n v="10"/>
    <x v="238"/>
    <x v="2"/>
    <n v="865.66"/>
  </r>
  <r>
    <x v="12"/>
    <n v="18607102"/>
    <x v="20"/>
    <n v="2"/>
    <x v="231"/>
    <x v="2"/>
    <n v="893.69"/>
  </r>
  <r>
    <x v="12"/>
    <n v="18607102"/>
    <x v="3"/>
    <n v="3"/>
    <x v="81"/>
    <x v="2"/>
    <n v="917.5"/>
  </r>
  <r>
    <x v="12"/>
    <n v="18607102"/>
    <x v="3"/>
    <n v="11"/>
    <x v="5"/>
    <x v="2"/>
    <n v="922.78"/>
  </r>
  <r>
    <x v="12"/>
    <n v="18607102"/>
    <x v="3"/>
    <n v="8"/>
    <x v="22"/>
    <x v="2"/>
    <n v="933.65"/>
  </r>
  <r>
    <x v="12"/>
    <n v="18607102"/>
    <x v="26"/>
    <n v="2"/>
    <x v="255"/>
    <x v="2"/>
    <n v="942.84"/>
  </r>
  <r>
    <x v="12"/>
    <n v="18607102"/>
    <x v="19"/>
    <n v="3"/>
    <x v="213"/>
    <x v="2"/>
    <n v="995.9"/>
  </r>
  <r>
    <x v="12"/>
    <n v="18607102"/>
    <x v="18"/>
    <n v="12"/>
    <x v="236"/>
    <x v="2"/>
    <n v="1001.86"/>
  </r>
  <r>
    <x v="12"/>
    <n v="18607102"/>
    <x v="26"/>
    <n v="7"/>
    <x v="191"/>
    <x v="2"/>
    <n v="1045.23"/>
  </r>
  <r>
    <x v="12"/>
    <n v="18607102"/>
    <x v="26"/>
    <n v="9"/>
    <x v="247"/>
    <x v="2"/>
    <n v="1064.3800000000001"/>
  </r>
  <r>
    <x v="12"/>
    <n v="18607102"/>
    <x v="23"/>
    <n v="6"/>
    <x v="222"/>
    <x v="2"/>
    <n v="1125.49"/>
  </r>
  <r>
    <x v="12"/>
    <n v="18607102"/>
    <x v="26"/>
    <n v="1"/>
    <x v="242"/>
    <x v="2"/>
    <n v="1150.5"/>
  </r>
  <r>
    <x v="12"/>
    <n v="18607102"/>
    <x v="19"/>
    <n v="7"/>
    <x v="240"/>
    <x v="2"/>
    <n v="1243.5"/>
  </r>
  <r>
    <x v="12"/>
    <n v="18607102"/>
    <x v="3"/>
    <n v="8"/>
    <x v="22"/>
    <x v="2"/>
    <n v="1278.45"/>
  </r>
  <r>
    <x v="12"/>
    <n v="18607102"/>
    <x v="19"/>
    <n v="2"/>
    <x v="234"/>
    <x v="2"/>
    <n v="1309.99"/>
  </r>
  <r>
    <x v="12"/>
    <n v="18607102"/>
    <x v="26"/>
    <n v="3"/>
    <x v="179"/>
    <x v="2"/>
    <n v="1331.86"/>
  </r>
  <r>
    <x v="12"/>
    <n v="18607102"/>
    <x v="20"/>
    <n v="2"/>
    <x v="231"/>
    <x v="2"/>
    <n v="1371.62"/>
  </r>
  <r>
    <x v="12"/>
    <n v="18607102"/>
    <x v="26"/>
    <n v="6"/>
    <x v="256"/>
    <x v="2"/>
    <n v="1395"/>
  </r>
  <r>
    <x v="12"/>
    <n v="18607102"/>
    <x v="8"/>
    <n v="1"/>
    <x v="224"/>
    <x v="2"/>
    <n v="1399.35"/>
  </r>
  <r>
    <x v="12"/>
    <n v="18607102"/>
    <x v="20"/>
    <n v="10"/>
    <x v="163"/>
    <x v="2"/>
    <n v="1419.6"/>
  </r>
  <r>
    <x v="12"/>
    <n v="18607102"/>
    <x v="20"/>
    <n v="3"/>
    <x v="227"/>
    <x v="2"/>
    <n v="1435.05"/>
  </r>
  <r>
    <x v="12"/>
    <n v="18607102"/>
    <x v="3"/>
    <n v="10"/>
    <x v="178"/>
    <x v="2"/>
    <n v="1441.8"/>
  </r>
  <r>
    <x v="12"/>
    <n v="18607102"/>
    <x v="19"/>
    <n v="2"/>
    <x v="234"/>
    <x v="2"/>
    <n v="1476"/>
  </r>
  <r>
    <x v="12"/>
    <n v="18607102"/>
    <x v="3"/>
    <n v="10"/>
    <x v="178"/>
    <x v="2"/>
    <n v="1486.35"/>
  </r>
  <r>
    <x v="12"/>
    <n v="18607102"/>
    <x v="23"/>
    <n v="10"/>
    <x v="196"/>
    <x v="2"/>
    <n v="1514.06"/>
  </r>
  <r>
    <x v="12"/>
    <n v="18607102"/>
    <x v="19"/>
    <n v="2"/>
    <x v="234"/>
    <x v="2"/>
    <n v="1566.83"/>
  </r>
  <r>
    <x v="12"/>
    <n v="18607102"/>
    <x v="26"/>
    <n v="5"/>
    <x v="239"/>
    <x v="2"/>
    <n v="1595.4"/>
  </r>
  <r>
    <x v="12"/>
    <n v="18607102"/>
    <x v="2"/>
    <n v="4"/>
    <x v="61"/>
    <x v="2"/>
    <n v="1607.11"/>
  </r>
  <r>
    <x v="12"/>
    <n v="18607102"/>
    <x v="26"/>
    <n v="3"/>
    <x v="179"/>
    <x v="2"/>
    <n v="1617.16"/>
  </r>
  <r>
    <x v="12"/>
    <n v="18607102"/>
    <x v="23"/>
    <n v="9"/>
    <x v="195"/>
    <x v="2"/>
    <n v="1633.27"/>
  </r>
  <r>
    <x v="12"/>
    <n v="18607102"/>
    <x v="26"/>
    <n v="10"/>
    <x v="238"/>
    <x v="2"/>
    <n v="1644.19"/>
  </r>
  <r>
    <x v="12"/>
    <n v="18607102"/>
    <x v="3"/>
    <n v="10"/>
    <x v="178"/>
    <x v="2"/>
    <n v="1663.19"/>
  </r>
  <r>
    <x v="12"/>
    <n v="18607102"/>
    <x v="26"/>
    <n v="12"/>
    <x v="245"/>
    <x v="2"/>
    <n v="1669.93"/>
  </r>
  <r>
    <x v="12"/>
    <n v="18607102"/>
    <x v="3"/>
    <n v="10"/>
    <x v="178"/>
    <x v="2"/>
    <n v="1687.25"/>
  </r>
  <r>
    <x v="12"/>
    <n v="18607102"/>
    <x v="19"/>
    <n v="2"/>
    <x v="234"/>
    <x v="2"/>
    <n v="1719.83"/>
  </r>
  <r>
    <x v="12"/>
    <n v="18607102"/>
    <x v="2"/>
    <n v="11"/>
    <x v="51"/>
    <x v="2"/>
    <n v="1758.14"/>
  </r>
  <r>
    <x v="12"/>
    <n v="18607102"/>
    <x v="4"/>
    <n v="5"/>
    <x v="76"/>
    <x v="2"/>
    <n v="1772.5"/>
  </r>
  <r>
    <x v="12"/>
    <n v="18607102"/>
    <x v="23"/>
    <n v="12"/>
    <x v="159"/>
    <x v="2"/>
    <n v="1775.61"/>
  </r>
  <r>
    <x v="12"/>
    <n v="18607102"/>
    <x v="23"/>
    <n v="6"/>
    <x v="222"/>
    <x v="2"/>
    <n v="1813.35"/>
  </r>
  <r>
    <x v="12"/>
    <n v="18607102"/>
    <x v="18"/>
    <n v="12"/>
    <x v="236"/>
    <x v="2"/>
    <n v="1816.58"/>
  </r>
  <r>
    <x v="12"/>
    <n v="18607102"/>
    <x v="8"/>
    <n v="3"/>
    <x v="176"/>
    <x v="2"/>
    <n v="1830.65"/>
  </r>
  <r>
    <x v="12"/>
    <n v="18607102"/>
    <x v="8"/>
    <n v="2"/>
    <x v="165"/>
    <x v="2"/>
    <n v="1845.45"/>
  </r>
  <r>
    <x v="12"/>
    <n v="18607102"/>
    <x v="19"/>
    <n v="9"/>
    <x v="229"/>
    <x v="2"/>
    <n v="1913.43"/>
  </r>
  <r>
    <x v="12"/>
    <n v="18607102"/>
    <x v="19"/>
    <n v="7"/>
    <x v="240"/>
    <x v="2"/>
    <n v="1953.76"/>
  </r>
  <r>
    <x v="12"/>
    <n v="18607102"/>
    <x v="19"/>
    <n v="12"/>
    <x v="126"/>
    <x v="2"/>
    <n v="1986.44"/>
  </r>
  <r>
    <x v="12"/>
    <n v="18607102"/>
    <x v="23"/>
    <n v="6"/>
    <x v="222"/>
    <x v="2"/>
    <n v="1991.42"/>
  </r>
  <r>
    <x v="12"/>
    <n v="18607102"/>
    <x v="23"/>
    <n v="4"/>
    <x v="205"/>
    <x v="2"/>
    <n v="2023.86"/>
  </r>
  <r>
    <x v="12"/>
    <n v="18607102"/>
    <x v="20"/>
    <n v="9"/>
    <x v="257"/>
    <x v="2"/>
    <n v="2038.37"/>
  </r>
  <r>
    <x v="12"/>
    <n v="18607102"/>
    <x v="2"/>
    <n v="11"/>
    <x v="51"/>
    <x v="2"/>
    <n v="2100"/>
  </r>
  <r>
    <x v="12"/>
    <n v="18607102"/>
    <x v="3"/>
    <n v="11"/>
    <x v="5"/>
    <x v="2"/>
    <n v="2107.5"/>
  </r>
  <r>
    <x v="12"/>
    <n v="18607102"/>
    <x v="19"/>
    <n v="7"/>
    <x v="240"/>
    <x v="2"/>
    <n v="2165.61"/>
  </r>
  <r>
    <x v="12"/>
    <n v="18607102"/>
    <x v="19"/>
    <n v="4"/>
    <x v="241"/>
    <x v="2"/>
    <n v="2175.19"/>
  </r>
  <r>
    <x v="12"/>
    <n v="18607102"/>
    <x v="20"/>
    <n v="12"/>
    <x v="164"/>
    <x v="2"/>
    <n v="2183.0500000000002"/>
  </r>
  <r>
    <x v="12"/>
    <n v="18607102"/>
    <x v="26"/>
    <n v="8"/>
    <x v="235"/>
    <x v="2"/>
    <n v="2183.7399999999998"/>
  </r>
  <r>
    <x v="12"/>
    <n v="18607102"/>
    <x v="26"/>
    <n v="11"/>
    <x v="203"/>
    <x v="2"/>
    <n v="2215.44"/>
  </r>
  <r>
    <x v="12"/>
    <n v="18607102"/>
    <x v="26"/>
    <n v="2"/>
    <x v="255"/>
    <x v="2"/>
    <n v="2216.2800000000002"/>
  </r>
  <r>
    <x v="12"/>
    <n v="18607102"/>
    <x v="19"/>
    <n v="11"/>
    <x v="253"/>
    <x v="2"/>
    <n v="2249.69"/>
  </r>
  <r>
    <x v="12"/>
    <n v="18607102"/>
    <x v="20"/>
    <n v="7"/>
    <x v="161"/>
    <x v="2"/>
    <n v="2252.0500000000002"/>
  </r>
  <r>
    <x v="12"/>
    <n v="18607102"/>
    <x v="19"/>
    <n v="10"/>
    <x v="187"/>
    <x v="2"/>
    <n v="2332.79"/>
  </r>
  <r>
    <x v="12"/>
    <n v="18607102"/>
    <x v="20"/>
    <n v="5"/>
    <x v="160"/>
    <x v="2"/>
    <n v="2350.37"/>
  </r>
  <r>
    <x v="12"/>
    <n v="18607102"/>
    <x v="3"/>
    <n v="12"/>
    <x v="26"/>
    <x v="2"/>
    <n v="2480"/>
  </r>
  <r>
    <x v="12"/>
    <n v="18607102"/>
    <x v="8"/>
    <n v="6"/>
    <x v="83"/>
    <x v="2"/>
    <n v="2506.92"/>
  </r>
  <r>
    <x v="12"/>
    <n v="18607102"/>
    <x v="23"/>
    <n v="1"/>
    <x v="248"/>
    <x v="2"/>
    <n v="2595.96"/>
  </r>
  <r>
    <x v="12"/>
    <n v="18607102"/>
    <x v="26"/>
    <n v="6"/>
    <x v="256"/>
    <x v="2"/>
    <n v="2616.88"/>
  </r>
  <r>
    <x v="12"/>
    <n v="18607102"/>
    <x v="20"/>
    <n v="2"/>
    <x v="231"/>
    <x v="2"/>
    <n v="2628.44"/>
  </r>
  <r>
    <x v="12"/>
    <n v="18607102"/>
    <x v="23"/>
    <n v="8"/>
    <x v="209"/>
    <x v="2"/>
    <n v="2639.05"/>
  </r>
  <r>
    <x v="12"/>
    <n v="18607102"/>
    <x v="19"/>
    <n v="6"/>
    <x v="264"/>
    <x v="2"/>
    <n v="2665.55"/>
  </r>
  <r>
    <x v="12"/>
    <n v="18607102"/>
    <x v="19"/>
    <n v="5"/>
    <x v="228"/>
    <x v="2"/>
    <n v="2741"/>
  </r>
  <r>
    <x v="12"/>
    <n v="18607102"/>
    <x v="26"/>
    <n v="9"/>
    <x v="247"/>
    <x v="2"/>
    <n v="2743"/>
  </r>
  <r>
    <x v="12"/>
    <n v="18607102"/>
    <x v="20"/>
    <n v="1"/>
    <x v="220"/>
    <x v="2"/>
    <n v="2751.6"/>
  </r>
  <r>
    <x v="12"/>
    <n v="18607102"/>
    <x v="18"/>
    <n v="12"/>
    <x v="236"/>
    <x v="2"/>
    <n v="2813"/>
  </r>
  <r>
    <x v="12"/>
    <n v="18607102"/>
    <x v="2"/>
    <n v="10"/>
    <x v="29"/>
    <x v="2"/>
    <n v="2850.37"/>
  </r>
  <r>
    <x v="12"/>
    <n v="18607102"/>
    <x v="2"/>
    <n v="6"/>
    <x v="70"/>
    <x v="2"/>
    <n v="2880"/>
  </r>
  <r>
    <x v="12"/>
    <n v="18607102"/>
    <x v="26"/>
    <n v="3"/>
    <x v="179"/>
    <x v="2"/>
    <n v="2908.23"/>
  </r>
  <r>
    <x v="12"/>
    <n v="18607102"/>
    <x v="8"/>
    <n v="9"/>
    <x v="46"/>
    <x v="2"/>
    <n v="2939.31"/>
  </r>
  <r>
    <x v="12"/>
    <n v="18607102"/>
    <x v="23"/>
    <n v="8"/>
    <x v="209"/>
    <x v="2"/>
    <n v="2941.65"/>
  </r>
  <r>
    <x v="12"/>
    <n v="18607102"/>
    <x v="20"/>
    <n v="7"/>
    <x v="161"/>
    <x v="2"/>
    <n v="2989.37"/>
  </r>
  <r>
    <x v="12"/>
    <n v="18607102"/>
    <x v="3"/>
    <n v="10"/>
    <x v="178"/>
    <x v="2"/>
    <n v="3119.84"/>
  </r>
  <r>
    <x v="12"/>
    <n v="18607102"/>
    <x v="20"/>
    <n v="4"/>
    <x v="127"/>
    <x v="2"/>
    <n v="3239.95"/>
  </r>
  <r>
    <x v="12"/>
    <n v="18607102"/>
    <x v="3"/>
    <n v="10"/>
    <x v="178"/>
    <x v="2"/>
    <n v="3315.94"/>
  </r>
  <r>
    <x v="12"/>
    <n v="18607102"/>
    <x v="26"/>
    <n v="2"/>
    <x v="255"/>
    <x v="2"/>
    <n v="3340.5"/>
  </r>
  <r>
    <x v="12"/>
    <n v="18607102"/>
    <x v="19"/>
    <n v="12"/>
    <x v="126"/>
    <x v="2"/>
    <n v="3508.87"/>
  </r>
  <r>
    <x v="12"/>
    <n v="18607102"/>
    <x v="19"/>
    <n v="5"/>
    <x v="228"/>
    <x v="2"/>
    <n v="3593.94"/>
  </r>
  <r>
    <x v="12"/>
    <n v="18607102"/>
    <x v="2"/>
    <n v="12"/>
    <x v="4"/>
    <x v="2"/>
    <n v="3648.83"/>
  </r>
  <r>
    <x v="12"/>
    <n v="18607102"/>
    <x v="26"/>
    <n v="1"/>
    <x v="242"/>
    <x v="2"/>
    <n v="3820.94"/>
  </r>
  <r>
    <x v="12"/>
    <n v="18607102"/>
    <x v="3"/>
    <n v="8"/>
    <x v="22"/>
    <x v="2"/>
    <n v="4024.05"/>
  </r>
  <r>
    <x v="12"/>
    <n v="18607102"/>
    <x v="19"/>
    <n v="8"/>
    <x v="157"/>
    <x v="2"/>
    <n v="4085.13"/>
  </r>
  <r>
    <x v="12"/>
    <n v="18607102"/>
    <x v="26"/>
    <n v="5"/>
    <x v="239"/>
    <x v="2"/>
    <n v="4364"/>
  </r>
  <r>
    <x v="12"/>
    <n v="18607102"/>
    <x v="20"/>
    <n v="11"/>
    <x v="237"/>
    <x v="2"/>
    <n v="4447.37"/>
  </r>
  <r>
    <x v="12"/>
    <n v="18607102"/>
    <x v="20"/>
    <n v="12"/>
    <x v="164"/>
    <x v="2"/>
    <n v="4564.25"/>
  </r>
  <r>
    <x v="12"/>
    <n v="18607102"/>
    <x v="26"/>
    <n v="4"/>
    <x v="232"/>
    <x v="2"/>
    <n v="4565.96"/>
  </r>
  <r>
    <x v="12"/>
    <n v="18607102"/>
    <x v="8"/>
    <n v="4"/>
    <x v="226"/>
    <x v="2"/>
    <n v="4620.6000000000004"/>
  </r>
  <r>
    <x v="12"/>
    <n v="18607102"/>
    <x v="20"/>
    <n v="6"/>
    <x v="206"/>
    <x v="2"/>
    <n v="4745.92"/>
  </r>
  <r>
    <x v="12"/>
    <n v="18607102"/>
    <x v="2"/>
    <n v="5"/>
    <x v="47"/>
    <x v="2"/>
    <n v="5261.1"/>
  </r>
  <r>
    <x v="12"/>
    <n v="18607102"/>
    <x v="2"/>
    <n v="6"/>
    <x v="70"/>
    <x v="2"/>
    <n v="5495.34"/>
  </r>
  <r>
    <x v="12"/>
    <n v="18607102"/>
    <x v="26"/>
    <n v="3"/>
    <x v="179"/>
    <x v="2"/>
    <n v="5535.97"/>
  </r>
  <r>
    <x v="12"/>
    <n v="18607102"/>
    <x v="23"/>
    <n v="6"/>
    <x v="222"/>
    <x v="2"/>
    <n v="5566.59"/>
  </r>
  <r>
    <x v="12"/>
    <n v="18607102"/>
    <x v="23"/>
    <n v="1"/>
    <x v="248"/>
    <x v="2"/>
    <n v="5879.68"/>
  </r>
  <r>
    <x v="12"/>
    <n v="18607102"/>
    <x v="19"/>
    <n v="12"/>
    <x v="126"/>
    <x v="2"/>
    <n v="6001.94"/>
  </r>
  <r>
    <x v="12"/>
    <n v="18607102"/>
    <x v="26"/>
    <n v="3"/>
    <x v="179"/>
    <x v="2"/>
    <n v="6055.85"/>
  </r>
  <r>
    <x v="12"/>
    <n v="18607102"/>
    <x v="19"/>
    <n v="5"/>
    <x v="228"/>
    <x v="2"/>
    <n v="6129.93"/>
  </r>
  <r>
    <x v="12"/>
    <n v="18607102"/>
    <x v="19"/>
    <n v="3"/>
    <x v="213"/>
    <x v="2"/>
    <n v="6214.49"/>
  </r>
  <r>
    <x v="12"/>
    <n v="18607102"/>
    <x v="19"/>
    <n v="7"/>
    <x v="240"/>
    <x v="2"/>
    <n v="6236.15"/>
  </r>
  <r>
    <x v="12"/>
    <n v="18607102"/>
    <x v="26"/>
    <n v="5"/>
    <x v="239"/>
    <x v="2"/>
    <n v="6390.8"/>
  </r>
  <r>
    <x v="12"/>
    <n v="18607102"/>
    <x v="19"/>
    <n v="12"/>
    <x v="126"/>
    <x v="2"/>
    <n v="6552.58"/>
  </r>
  <r>
    <x v="12"/>
    <n v="18607102"/>
    <x v="2"/>
    <n v="8"/>
    <x v="31"/>
    <x v="2"/>
    <n v="6644.47"/>
  </r>
  <r>
    <x v="12"/>
    <n v="18607102"/>
    <x v="23"/>
    <n v="11"/>
    <x v="158"/>
    <x v="2"/>
    <n v="6662.42"/>
  </r>
  <r>
    <x v="12"/>
    <n v="18607102"/>
    <x v="19"/>
    <n v="10"/>
    <x v="187"/>
    <x v="2"/>
    <n v="6948.42"/>
  </r>
  <r>
    <x v="12"/>
    <n v="18607102"/>
    <x v="23"/>
    <n v="10"/>
    <x v="196"/>
    <x v="2"/>
    <n v="7234.83"/>
  </r>
  <r>
    <x v="12"/>
    <n v="18607102"/>
    <x v="18"/>
    <n v="12"/>
    <x v="236"/>
    <x v="2"/>
    <n v="7564.48"/>
  </r>
  <r>
    <x v="12"/>
    <n v="18607102"/>
    <x v="18"/>
    <n v="12"/>
    <x v="236"/>
    <x v="2"/>
    <n v="7585.87"/>
  </r>
  <r>
    <x v="12"/>
    <n v="18607102"/>
    <x v="2"/>
    <n v="1"/>
    <x v="188"/>
    <x v="2"/>
    <n v="7680"/>
  </r>
  <r>
    <x v="12"/>
    <n v="18607102"/>
    <x v="19"/>
    <n v="2"/>
    <x v="234"/>
    <x v="2"/>
    <n v="7984.35"/>
  </r>
  <r>
    <x v="12"/>
    <n v="18607102"/>
    <x v="19"/>
    <n v="2"/>
    <x v="234"/>
    <x v="2"/>
    <n v="8281.02"/>
  </r>
  <r>
    <x v="12"/>
    <n v="18607102"/>
    <x v="2"/>
    <n v="2"/>
    <x v="25"/>
    <x v="2"/>
    <n v="8375.2900000000009"/>
  </r>
  <r>
    <x v="12"/>
    <n v="18607102"/>
    <x v="19"/>
    <n v="5"/>
    <x v="228"/>
    <x v="2"/>
    <n v="8997.69"/>
  </r>
  <r>
    <x v="12"/>
    <n v="18607102"/>
    <x v="19"/>
    <n v="8"/>
    <x v="157"/>
    <x v="2"/>
    <n v="9029"/>
  </r>
  <r>
    <x v="12"/>
    <n v="18607102"/>
    <x v="2"/>
    <n v="1"/>
    <x v="188"/>
    <x v="2"/>
    <n v="9051.6200000000008"/>
  </r>
  <r>
    <x v="12"/>
    <n v="18607102"/>
    <x v="19"/>
    <n v="9"/>
    <x v="229"/>
    <x v="2"/>
    <n v="9389.49"/>
  </r>
  <r>
    <x v="12"/>
    <n v="18607102"/>
    <x v="19"/>
    <n v="8"/>
    <x v="157"/>
    <x v="2"/>
    <n v="9595.8799999999992"/>
  </r>
  <r>
    <x v="12"/>
    <n v="18607102"/>
    <x v="19"/>
    <n v="4"/>
    <x v="241"/>
    <x v="2"/>
    <n v="9661.69"/>
  </r>
  <r>
    <x v="12"/>
    <n v="18607102"/>
    <x v="3"/>
    <n v="12"/>
    <x v="26"/>
    <x v="2"/>
    <n v="9864.41"/>
  </r>
  <r>
    <x v="12"/>
    <n v="18607102"/>
    <x v="26"/>
    <n v="2"/>
    <x v="255"/>
    <x v="2"/>
    <n v="9940.5499999999993"/>
  </r>
  <r>
    <x v="12"/>
    <n v="18607102"/>
    <x v="19"/>
    <n v="3"/>
    <x v="213"/>
    <x v="2"/>
    <n v="10000"/>
  </r>
  <r>
    <x v="12"/>
    <n v="18607102"/>
    <x v="2"/>
    <n v="9"/>
    <x v="69"/>
    <x v="2"/>
    <n v="10433.120000000001"/>
  </r>
  <r>
    <x v="12"/>
    <n v="18607102"/>
    <x v="2"/>
    <n v="2"/>
    <x v="25"/>
    <x v="2"/>
    <n v="11087.59"/>
  </r>
  <r>
    <x v="12"/>
    <n v="18607102"/>
    <x v="2"/>
    <n v="7"/>
    <x v="79"/>
    <x v="2"/>
    <n v="11270.93"/>
  </r>
  <r>
    <x v="12"/>
    <n v="18607102"/>
    <x v="26"/>
    <n v="7"/>
    <x v="191"/>
    <x v="2"/>
    <n v="11471.43"/>
  </r>
  <r>
    <x v="12"/>
    <n v="18607102"/>
    <x v="19"/>
    <n v="12"/>
    <x v="126"/>
    <x v="2"/>
    <n v="11712.27"/>
  </r>
  <r>
    <x v="12"/>
    <n v="18607102"/>
    <x v="19"/>
    <n v="5"/>
    <x v="228"/>
    <x v="2"/>
    <n v="13741.52"/>
  </r>
  <r>
    <x v="12"/>
    <n v="18607102"/>
    <x v="26"/>
    <n v="9"/>
    <x v="247"/>
    <x v="2"/>
    <n v="13869.16"/>
  </r>
  <r>
    <x v="12"/>
    <n v="18607102"/>
    <x v="26"/>
    <n v="8"/>
    <x v="235"/>
    <x v="2"/>
    <n v="13912.78"/>
  </r>
  <r>
    <x v="12"/>
    <n v="18607102"/>
    <x v="19"/>
    <n v="10"/>
    <x v="187"/>
    <x v="2"/>
    <n v="17706.490000000002"/>
  </r>
  <r>
    <x v="12"/>
    <n v="18607102"/>
    <x v="26"/>
    <n v="10"/>
    <x v="238"/>
    <x v="2"/>
    <n v="21737.34"/>
  </r>
  <r>
    <x v="12"/>
    <n v="18607102"/>
    <x v="19"/>
    <n v="12"/>
    <x v="126"/>
    <x v="2"/>
    <n v="26457.43"/>
  </r>
  <r>
    <x v="12"/>
    <n v="18607102"/>
    <x v="19"/>
    <n v="11"/>
    <x v="253"/>
    <x v="3"/>
    <n v="30.95"/>
  </r>
  <r>
    <x v="12"/>
    <n v="18607102"/>
    <x v="19"/>
    <n v="8"/>
    <x v="157"/>
    <x v="3"/>
    <n v="130"/>
  </r>
  <r>
    <x v="12"/>
    <n v="18607102"/>
    <x v="19"/>
    <n v="9"/>
    <x v="229"/>
    <x v="3"/>
    <n v="255"/>
  </r>
  <r>
    <x v="12"/>
    <n v="18607102"/>
    <x v="24"/>
    <n v="5"/>
    <x v="184"/>
    <x v="3"/>
    <n v="270.55"/>
  </r>
  <r>
    <x v="12"/>
    <n v="18607102"/>
    <x v="19"/>
    <n v="9"/>
    <x v="229"/>
    <x v="3"/>
    <n v="297.5"/>
  </r>
  <r>
    <x v="12"/>
    <n v="18607102"/>
    <x v="24"/>
    <n v="8"/>
    <x v="168"/>
    <x v="3"/>
    <n v="305.25"/>
  </r>
  <r>
    <x v="12"/>
    <n v="18607102"/>
    <x v="6"/>
    <n v="10"/>
    <x v="193"/>
    <x v="3"/>
    <n v="467.28"/>
  </r>
  <r>
    <x v="12"/>
    <n v="18607102"/>
    <x v="6"/>
    <n v="12"/>
    <x v="166"/>
    <x v="3"/>
    <n v="505.3"/>
  </r>
  <r>
    <x v="12"/>
    <n v="18607102"/>
    <x v="11"/>
    <n v="10"/>
    <x v="93"/>
    <x v="3"/>
    <n v="552.5"/>
  </r>
  <r>
    <x v="12"/>
    <n v="18607102"/>
    <x v="11"/>
    <n v="6"/>
    <x v="94"/>
    <x v="3"/>
    <n v="850"/>
  </r>
  <r>
    <x v="12"/>
    <n v="18607102"/>
    <x v="3"/>
    <n v="8"/>
    <x v="22"/>
    <x v="3"/>
    <n v="-904.57"/>
  </r>
  <r>
    <x v="12"/>
    <n v="18607102"/>
    <x v="11"/>
    <n v="11"/>
    <x v="261"/>
    <x v="3"/>
    <n v="1062.5"/>
  </r>
  <r>
    <x v="12"/>
    <n v="18607102"/>
    <x v="24"/>
    <n v="3"/>
    <x v="167"/>
    <x v="3"/>
    <n v="2239.75"/>
  </r>
  <r>
    <x v="12"/>
    <n v="18607102"/>
    <x v="6"/>
    <n v="11"/>
    <x v="11"/>
    <x v="3"/>
    <n v="2656.7"/>
  </r>
  <r>
    <x v="12"/>
    <n v="18607102"/>
    <x v="6"/>
    <n v="10"/>
    <x v="193"/>
    <x v="3"/>
    <n v="3787.54"/>
  </r>
  <r>
    <x v="12"/>
    <n v="18607102"/>
    <x v="11"/>
    <n v="6"/>
    <x v="94"/>
    <x v="3"/>
    <n v="4505"/>
  </r>
  <r>
    <x v="12"/>
    <n v="18607102"/>
    <x v="3"/>
    <n v="8"/>
    <x v="22"/>
    <x v="3"/>
    <n v="11183.73"/>
  </r>
  <r>
    <x v="12"/>
    <n v="18607102"/>
    <x v="18"/>
    <n v="10"/>
    <x v="156"/>
    <x v="16"/>
    <n v="1381.25"/>
  </r>
  <r>
    <x v="12"/>
    <n v="18607102"/>
    <x v="6"/>
    <n v="9"/>
    <x v="9"/>
    <x v="12"/>
    <n v="659.53"/>
  </r>
  <r>
    <x v="12"/>
    <n v="18607102"/>
    <x v="26"/>
    <n v="11"/>
    <x v="203"/>
    <x v="9"/>
    <n v="-990.32"/>
  </r>
  <r>
    <x v="12"/>
    <n v="18607102"/>
    <x v="8"/>
    <n v="8"/>
    <x v="84"/>
    <x v="9"/>
    <n v="-3606.66"/>
  </r>
  <r>
    <x v="12"/>
    <n v="18607102"/>
    <x v="8"/>
    <n v="10"/>
    <x v="59"/>
    <x v="9"/>
    <n v="-4399.47"/>
  </r>
  <r>
    <x v="12"/>
    <n v="18607102"/>
    <x v="10"/>
    <n v="4"/>
    <x v="105"/>
    <x v="18"/>
    <n v="10936.19"/>
  </r>
  <r>
    <x v="12"/>
    <n v="18607102"/>
    <x v="7"/>
    <n v="1"/>
    <x v="204"/>
    <x v="12"/>
    <n v="11593.81"/>
  </r>
  <r>
    <x v="12"/>
    <n v="18607102"/>
    <x v="20"/>
    <n v="7"/>
    <x v="161"/>
    <x v="9"/>
    <n v="-23423.38"/>
  </r>
  <r>
    <x v="12"/>
    <n v="18607102"/>
    <x v="26"/>
    <n v="11"/>
    <x v="203"/>
    <x v="9"/>
    <n v="-134209.48000000001"/>
  </r>
  <r>
    <x v="12"/>
    <s v="N/A"/>
    <x v="18"/>
    <n v="9"/>
    <x v="177"/>
    <x v="14"/>
    <n v="85322.28"/>
  </r>
  <r>
    <x v="12"/>
    <n v="18607103"/>
    <x v="10"/>
    <n v="11"/>
    <x v="91"/>
    <x v="1"/>
    <n v="568.75"/>
  </r>
  <r>
    <x v="12"/>
    <n v="18607103"/>
    <x v="10"/>
    <n v="10"/>
    <x v="223"/>
    <x v="1"/>
    <n v="7087.5"/>
  </r>
  <r>
    <x v="12"/>
    <n v="18607103"/>
    <x v="9"/>
    <n v="5"/>
    <x v="219"/>
    <x v="3"/>
    <n v="1125"/>
  </r>
  <r>
    <x v="13"/>
    <n v="18608302"/>
    <x v="7"/>
    <n v="9"/>
    <x v="192"/>
    <x v="1"/>
    <n v="257.33"/>
  </r>
  <r>
    <x v="13"/>
    <n v="18608302"/>
    <x v="5"/>
    <n v="3"/>
    <x v="14"/>
    <x v="1"/>
    <n v="304.64"/>
  </r>
  <r>
    <x v="13"/>
    <n v="18608302"/>
    <x v="7"/>
    <n v="4"/>
    <x v="66"/>
    <x v="1"/>
    <n v="542.5"/>
  </r>
  <r>
    <x v="13"/>
    <n v="18608302"/>
    <x v="5"/>
    <n v="3"/>
    <x v="14"/>
    <x v="1"/>
    <n v="775"/>
  </r>
  <r>
    <x v="13"/>
    <n v="18608302"/>
    <x v="7"/>
    <n v="1"/>
    <x v="204"/>
    <x v="1"/>
    <n v="930"/>
  </r>
  <r>
    <x v="13"/>
    <n v="18608302"/>
    <x v="7"/>
    <n v="7"/>
    <x v="218"/>
    <x v="1"/>
    <n v="983.75"/>
  </r>
  <r>
    <x v="13"/>
    <n v="18608302"/>
    <x v="5"/>
    <n v="10"/>
    <x v="18"/>
    <x v="1"/>
    <n v="1776.64"/>
  </r>
  <r>
    <x v="13"/>
    <n v="18608302"/>
    <x v="5"/>
    <n v="10"/>
    <x v="18"/>
    <x v="1"/>
    <n v="2053.75"/>
  </r>
  <r>
    <x v="13"/>
    <n v="18608302"/>
    <x v="5"/>
    <n v="10"/>
    <x v="18"/>
    <x v="1"/>
    <n v="3270.42"/>
  </r>
  <r>
    <x v="13"/>
    <n v="18608302"/>
    <x v="5"/>
    <n v="10"/>
    <x v="18"/>
    <x v="1"/>
    <n v="3361.65"/>
  </r>
  <r>
    <x v="13"/>
    <n v="18608302"/>
    <x v="7"/>
    <n v="10"/>
    <x v="55"/>
    <x v="1"/>
    <n v="3792.12"/>
  </r>
  <r>
    <x v="13"/>
    <n v="18608302"/>
    <x v="6"/>
    <n v="6"/>
    <x v="68"/>
    <x v="1"/>
    <n v="4376.72"/>
  </r>
  <r>
    <x v="13"/>
    <n v="18608302"/>
    <x v="7"/>
    <n v="5"/>
    <x v="72"/>
    <x v="1"/>
    <n v="4418.66"/>
  </r>
  <r>
    <x v="13"/>
    <n v="18608302"/>
    <x v="7"/>
    <n v="6"/>
    <x v="32"/>
    <x v="1"/>
    <n v="5068.3999999999996"/>
  </r>
  <r>
    <x v="13"/>
    <n v="18608302"/>
    <x v="5"/>
    <n v="11"/>
    <x v="37"/>
    <x v="1"/>
    <n v="5307.5"/>
  </r>
  <r>
    <x v="13"/>
    <n v="18608302"/>
    <x v="7"/>
    <n v="11"/>
    <x v="27"/>
    <x v="1"/>
    <n v="5557.14"/>
  </r>
  <r>
    <x v="13"/>
    <n v="18608302"/>
    <x v="6"/>
    <n v="1"/>
    <x v="225"/>
    <x v="1"/>
    <n v="6200"/>
  </r>
  <r>
    <x v="13"/>
    <n v="18608302"/>
    <x v="6"/>
    <n v="2"/>
    <x v="214"/>
    <x v="1"/>
    <n v="6402.76"/>
  </r>
  <r>
    <x v="13"/>
    <n v="18608302"/>
    <x v="5"/>
    <n v="10"/>
    <x v="18"/>
    <x v="1"/>
    <n v="7213.75"/>
  </r>
  <r>
    <x v="13"/>
    <n v="18608302"/>
    <x v="7"/>
    <n v="2"/>
    <x v="212"/>
    <x v="1"/>
    <n v="8839.1"/>
  </r>
  <r>
    <x v="13"/>
    <n v="18608302"/>
    <x v="5"/>
    <n v="10"/>
    <x v="18"/>
    <x v="1"/>
    <n v="11058.52"/>
  </r>
  <r>
    <x v="13"/>
    <n v="18608302"/>
    <x v="5"/>
    <n v="5"/>
    <x v="36"/>
    <x v="1"/>
    <n v="12971.69"/>
  </r>
  <r>
    <x v="13"/>
    <n v="18608302"/>
    <x v="7"/>
    <n v="8"/>
    <x v="183"/>
    <x v="1"/>
    <n v="14580"/>
  </r>
  <r>
    <x v="13"/>
    <n v="18608302"/>
    <x v="7"/>
    <n v="9"/>
    <x v="192"/>
    <x v="1"/>
    <n v="24577.68"/>
  </r>
  <r>
    <x v="13"/>
    <n v="18608302"/>
    <x v="5"/>
    <n v="10"/>
    <x v="18"/>
    <x v="1"/>
    <n v="31394.89"/>
  </r>
  <r>
    <x v="13"/>
    <n v="18608302"/>
    <x v="5"/>
    <n v="10"/>
    <x v="18"/>
    <x v="1"/>
    <n v="56987.92"/>
  </r>
  <r>
    <x v="13"/>
    <n v="18608302"/>
    <x v="7"/>
    <n v="8"/>
    <x v="183"/>
    <x v="2"/>
    <n v="256"/>
  </r>
  <r>
    <x v="13"/>
    <n v="18608302"/>
    <x v="25"/>
    <n v="5"/>
    <x v="181"/>
    <x v="2"/>
    <n v="580"/>
  </r>
  <r>
    <x v="13"/>
    <n v="18608302"/>
    <x v="7"/>
    <n v="7"/>
    <x v="218"/>
    <x v="2"/>
    <n v="828"/>
  </r>
  <r>
    <x v="13"/>
    <n v="18608302"/>
    <x v="7"/>
    <n v="8"/>
    <x v="183"/>
    <x v="2"/>
    <n v="1068"/>
  </r>
  <r>
    <x v="13"/>
    <n v="18608302"/>
    <x v="7"/>
    <n v="8"/>
    <x v="183"/>
    <x v="2"/>
    <n v="1068"/>
  </r>
  <r>
    <x v="13"/>
    <n v="18608302"/>
    <x v="7"/>
    <n v="9"/>
    <x v="192"/>
    <x v="2"/>
    <n v="1068"/>
  </r>
  <r>
    <x v="13"/>
    <n v="18608302"/>
    <x v="7"/>
    <n v="8"/>
    <x v="183"/>
    <x v="2"/>
    <n v="1424"/>
  </r>
  <r>
    <x v="13"/>
    <n v="18608302"/>
    <x v="7"/>
    <n v="8"/>
    <x v="183"/>
    <x v="2"/>
    <n v="1869"/>
  </r>
  <r>
    <x v="13"/>
    <n v="18608302"/>
    <x v="7"/>
    <n v="8"/>
    <x v="183"/>
    <x v="2"/>
    <n v="2180.5"/>
  </r>
  <r>
    <x v="13"/>
    <n v="18608302"/>
    <x v="7"/>
    <n v="8"/>
    <x v="183"/>
    <x v="2"/>
    <n v="2403"/>
  </r>
  <r>
    <x v="13"/>
    <n v="18608302"/>
    <x v="7"/>
    <n v="8"/>
    <x v="183"/>
    <x v="2"/>
    <n v="2403"/>
  </r>
  <r>
    <x v="13"/>
    <n v="18608302"/>
    <x v="7"/>
    <n v="8"/>
    <x v="183"/>
    <x v="2"/>
    <n v="2403"/>
  </r>
  <r>
    <x v="13"/>
    <n v="18608302"/>
    <x v="7"/>
    <n v="8"/>
    <x v="183"/>
    <x v="2"/>
    <n v="3204"/>
  </r>
  <r>
    <x v="13"/>
    <n v="18608302"/>
    <x v="7"/>
    <n v="8"/>
    <x v="183"/>
    <x v="2"/>
    <n v="3204"/>
  </r>
  <r>
    <x v="13"/>
    <n v="18608302"/>
    <x v="7"/>
    <n v="8"/>
    <x v="183"/>
    <x v="2"/>
    <n v="4005"/>
  </r>
  <r>
    <x v="13"/>
    <n v="18608302"/>
    <x v="7"/>
    <n v="8"/>
    <x v="183"/>
    <x v="2"/>
    <n v="4984"/>
  </r>
  <r>
    <x v="13"/>
    <n v="18608302"/>
    <x v="7"/>
    <n v="9"/>
    <x v="192"/>
    <x v="2"/>
    <n v="5340"/>
  </r>
  <r>
    <x v="13"/>
    <n v="18608302"/>
    <x v="7"/>
    <n v="8"/>
    <x v="183"/>
    <x v="2"/>
    <n v="5607"/>
  </r>
  <r>
    <x v="13"/>
    <n v="18608302"/>
    <x v="7"/>
    <n v="9"/>
    <x v="192"/>
    <x v="2"/>
    <n v="2403"/>
  </r>
  <r>
    <x v="13"/>
    <n v="18608302"/>
    <x v="7"/>
    <n v="8"/>
    <x v="183"/>
    <x v="3"/>
    <n v="0.01"/>
  </r>
  <r>
    <x v="13"/>
    <n v="18608302"/>
    <x v="7"/>
    <n v="11"/>
    <x v="27"/>
    <x v="3"/>
    <n v="0.01"/>
  </r>
  <r>
    <x v="13"/>
    <n v="18608302"/>
    <x v="6"/>
    <n v="11"/>
    <x v="11"/>
    <x v="3"/>
    <n v="1004.4"/>
  </r>
  <r>
    <x v="13"/>
    <n v="18608302"/>
    <x v="6"/>
    <n v="8"/>
    <x v="15"/>
    <x v="3"/>
    <n v="1817.95"/>
  </r>
  <r>
    <x v="13"/>
    <n v="18608302"/>
    <x v="24"/>
    <n v="4"/>
    <x v="259"/>
    <x v="3"/>
    <n v="-2036.1"/>
  </r>
  <r>
    <x v="13"/>
    <n v="18608302"/>
    <x v="6"/>
    <n v="10"/>
    <x v="193"/>
    <x v="3"/>
    <n v="7581.18"/>
  </r>
  <r>
    <x v="13"/>
    <n v="18608302"/>
    <x v="7"/>
    <n v="11"/>
    <x v="27"/>
    <x v="3"/>
    <n v="305366.43"/>
  </r>
  <r>
    <x v="13"/>
    <n v="18608302"/>
    <x v="7"/>
    <n v="8"/>
    <x v="183"/>
    <x v="3"/>
    <n v="377769.42"/>
  </r>
  <r>
    <x v="13"/>
    <n v="18608302"/>
    <x v="7"/>
    <n v="8"/>
    <x v="183"/>
    <x v="3"/>
    <n v="1059429.3899999999"/>
  </r>
  <r>
    <x v="13"/>
    <n v="18608302"/>
    <x v="24"/>
    <n v="4"/>
    <x v="259"/>
    <x v="5"/>
    <n v="21923"/>
  </r>
  <r>
    <x v="13"/>
    <n v="18608302"/>
    <x v="7"/>
    <n v="7"/>
    <x v="218"/>
    <x v="4"/>
    <n v="-38457.370000000003"/>
  </r>
  <r>
    <x v="13"/>
    <n v="18608302"/>
    <x v="7"/>
    <n v="4"/>
    <x v="66"/>
    <x v="5"/>
    <n v="46424.32"/>
  </r>
  <r>
    <x v="13"/>
    <n v="18608304"/>
    <x v="7"/>
    <n v="7"/>
    <x v="218"/>
    <x v="9"/>
    <n v="-63079.13"/>
  </r>
  <r>
    <x v="13"/>
    <n v="18608304"/>
    <x v="7"/>
    <n v="6"/>
    <x v="32"/>
    <x v="9"/>
    <n v="-110028.49"/>
  </r>
  <r>
    <x v="13"/>
    <n v="18608304"/>
    <x v="6"/>
    <n v="9"/>
    <x v="9"/>
    <x v="9"/>
    <n v="-941485.05"/>
  </r>
  <r>
    <x v="12"/>
    <m/>
    <x v="25"/>
    <n v="11"/>
    <x v="210"/>
    <x v="19"/>
    <n v="-4820005.0999999996"/>
  </r>
  <r>
    <x v="12"/>
    <m/>
    <x v="11"/>
    <n v="3"/>
    <x v="174"/>
    <x v="19"/>
    <n v="1331006"/>
  </r>
  <r>
    <x v="8"/>
    <m/>
    <x v="25"/>
    <n v="11"/>
    <x v="210"/>
    <x v="20"/>
    <n v="-801550.75"/>
  </r>
  <r>
    <x v="14"/>
    <m/>
    <x v="11"/>
    <n v="11"/>
    <x v="261"/>
    <x v="21"/>
    <n v="-160310.15"/>
  </r>
  <r>
    <x v="15"/>
    <n v="18614102"/>
    <x v="4"/>
    <n v="11"/>
    <x v="58"/>
    <x v="1"/>
    <n v="0.01"/>
  </r>
  <r>
    <x v="15"/>
    <n v="18614102"/>
    <x v="24"/>
    <n v="7"/>
    <x v="244"/>
    <x v="1"/>
    <n v="0.01"/>
  </r>
  <r>
    <x v="15"/>
    <n v="18614102"/>
    <x v="5"/>
    <n v="2"/>
    <x v="217"/>
    <x v="1"/>
    <n v="0.8"/>
  </r>
  <r>
    <x v="15"/>
    <n v="18614102"/>
    <x v="0"/>
    <n v="7"/>
    <x v="60"/>
    <x v="1"/>
    <n v="-18"/>
  </r>
  <r>
    <x v="15"/>
    <n v="18614102"/>
    <x v="0"/>
    <n v="5"/>
    <x v="2"/>
    <x v="1"/>
    <n v="73.040000000000006"/>
  </r>
  <r>
    <x v="15"/>
    <n v="18614102"/>
    <x v="1"/>
    <n v="1"/>
    <x v="200"/>
    <x v="1"/>
    <n v="257.89"/>
  </r>
  <r>
    <x v="15"/>
    <n v="18614102"/>
    <x v="24"/>
    <n v="5"/>
    <x v="184"/>
    <x v="1"/>
    <n v="375.94"/>
  </r>
  <r>
    <x v="15"/>
    <n v="18614102"/>
    <x v="6"/>
    <n v="7"/>
    <x v="38"/>
    <x v="1"/>
    <n v="388.5"/>
  </r>
  <r>
    <x v="15"/>
    <n v="18614102"/>
    <x v="24"/>
    <n v="1"/>
    <x v="263"/>
    <x v="1"/>
    <n v="494.81"/>
  </r>
  <r>
    <x v="15"/>
    <n v="18614102"/>
    <x v="6"/>
    <n v="5"/>
    <x v="86"/>
    <x v="1"/>
    <n v="506.63"/>
  </r>
  <r>
    <x v="15"/>
    <n v="18614102"/>
    <x v="1"/>
    <n v="9"/>
    <x v="23"/>
    <x v="1"/>
    <n v="540"/>
  </r>
  <r>
    <x v="15"/>
    <n v="18614102"/>
    <x v="4"/>
    <n v="6"/>
    <x v="82"/>
    <x v="1"/>
    <n v="550"/>
  </r>
  <r>
    <x v="15"/>
    <n v="18614102"/>
    <x v="24"/>
    <n v="7"/>
    <x v="244"/>
    <x v="1"/>
    <n v="603.75"/>
  </r>
  <r>
    <x v="15"/>
    <n v="18614102"/>
    <x v="23"/>
    <n v="3"/>
    <x v="202"/>
    <x v="1"/>
    <n v="653"/>
  </r>
  <r>
    <x v="15"/>
    <n v="18614102"/>
    <x v="0"/>
    <n v="2"/>
    <x v="43"/>
    <x v="1"/>
    <n v="700.15"/>
  </r>
  <r>
    <x v="15"/>
    <n v="18614102"/>
    <x v="24"/>
    <n v="2"/>
    <x v="199"/>
    <x v="1"/>
    <n v="718.75"/>
  </r>
  <r>
    <x v="15"/>
    <n v="18614102"/>
    <x v="4"/>
    <n v="6"/>
    <x v="82"/>
    <x v="1"/>
    <n v="721.48"/>
  </r>
  <r>
    <x v="15"/>
    <n v="18614102"/>
    <x v="24"/>
    <n v="6"/>
    <x v="208"/>
    <x v="1"/>
    <n v="736.86"/>
  </r>
  <r>
    <x v="15"/>
    <n v="18614102"/>
    <x v="5"/>
    <n v="1"/>
    <x v="8"/>
    <x v="1"/>
    <n v="750"/>
  </r>
  <r>
    <x v="15"/>
    <n v="18614102"/>
    <x v="6"/>
    <n v="10"/>
    <x v="193"/>
    <x v="1"/>
    <n v="750"/>
  </r>
  <r>
    <x v="15"/>
    <n v="18614102"/>
    <x v="6"/>
    <n v="8"/>
    <x v="15"/>
    <x v="1"/>
    <n v="781.25"/>
  </r>
  <r>
    <x v="15"/>
    <n v="18614102"/>
    <x v="6"/>
    <n v="12"/>
    <x v="166"/>
    <x v="1"/>
    <n v="804.56"/>
  </r>
  <r>
    <x v="15"/>
    <n v="18614102"/>
    <x v="23"/>
    <n v="1"/>
    <x v="248"/>
    <x v="1"/>
    <n v="1076.3699999999999"/>
  </r>
  <r>
    <x v="15"/>
    <n v="18614102"/>
    <x v="5"/>
    <n v="9"/>
    <x v="85"/>
    <x v="1"/>
    <n v="1218.75"/>
  </r>
  <r>
    <x v="15"/>
    <n v="18614102"/>
    <x v="6"/>
    <n v="3"/>
    <x v="197"/>
    <x v="1"/>
    <n v="1250"/>
  </r>
  <r>
    <x v="15"/>
    <n v="18614102"/>
    <x v="23"/>
    <n v="5"/>
    <x v="190"/>
    <x v="1"/>
    <n v="1256.5"/>
  </r>
  <r>
    <x v="15"/>
    <n v="18614102"/>
    <x v="0"/>
    <n v="9"/>
    <x v="57"/>
    <x v="1"/>
    <n v="1306.31"/>
  </r>
  <r>
    <x v="15"/>
    <n v="18614102"/>
    <x v="4"/>
    <n v="3"/>
    <x v="13"/>
    <x v="1"/>
    <n v="1512.5"/>
  </r>
  <r>
    <x v="15"/>
    <n v="18614102"/>
    <x v="24"/>
    <n v="12"/>
    <x v="171"/>
    <x v="1"/>
    <n v="1512.6"/>
  </r>
  <r>
    <x v="15"/>
    <n v="18614102"/>
    <x v="5"/>
    <n v="3"/>
    <x v="14"/>
    <x v="1"/>
    <n v="1625"/>
  </r>
  <r>
    <x v="15"/>
    <n v="18614102"/>
    <x v="8"/>
    <n v="10"/>
    <x v="59"/>
    <x v="1"/>
    <n v="1627.81"/>
  </r>
  <r>
    <x v="15"/>
    <n v="18614102"/>
    <x v="7"/>
    <n v="8"/>
    <x v="183"/>
    <x v="1"/>
    <n v="1656.25"/>
  </r>
  <r>
    <x v="15"/>
    <n v="18614102"/>
    <x v="24"/>
    <n v="5"/>
    <x v="184"/>
    <x v="1"/>
    <n v="1802.06"/>
  </r>
  <r>
    <x v="15"/>
    <n v="18614102"/>
    <x v="6"/>
    <n v="6"/>
    <x v="68"/>
    <x v="1"/>
    <n v="2031.25"/>
  </r>
  <r>
    <x v="15"/>
    <n v="18614102"/>
    <x v="1"/>
    <n v="11"/>
    <x v="63"/>
    <x v="1"/>
    <n v="2041.36"/>
  </r>
  <r>
    <x v="15"/>
    <n v="18614102"/>
    <x v="23"/>
    <n v="6"/>
    <x v="222"/>
    <x v="1"/>
    <n v="2100.5"/>
  </r>
  <r>
    <x v="15"/>
    <n v="18614102"/>
    <x v="6"/>
    <n v="9"/>
    <x v="9"/>
    <x v="1"/>
    <n v="2174.8200000000002"/>
  </r>
  <r>
    <x v="15"/>
    <n v="18614102"/>
    <x v="24"/>
    <n v="12"/>
    <x v="171"/>
    <x v="1"/>
    <n v="2210.58"/>
  </r>
  <r>
    <x v="15"/>
    <n v="18614102"/>
    <x v="24"/>
    <n v="2"/>
    <x v="199"/>
    <x v="1"/>
    <n v="2265.38"/>
  </r>
  <r>
    <x v="15"/>
    <n v="18614102"/>
    <x v="4"/>
    <n v="3"/>
    <x v="13"/>
    <x v="1"/>
    <n v="2271.9299999999998"/>
  </r>
  <r>
    <x v="15"/>
    <n v="18614102"/>
    <x v="1"/>
    <n v="5"/>
    <x v="3"/>
    <x v="1"/>
    <n v="2335.84"/>
  </r>
  <r>
    <x v="15"/>
    <n v="18614102"/>
    <x v="6"/>
    <n v="3"/>
    <x v="197"/>
    <x v="1"/>
    <n v="2464.88"/>
  </r>
  <r>
    <x v="15"/>
    <n v="18614102"/>
    <x v="4"/>
    <n v="2"/>
    <x v="207"/>
    <x v="1"/>
    <n v="2639.85"/>
  </r>
  <r>
    <x v="15"/>
    <n v="18614102"/>
    <x v="5"/>
    <n v="1"/>
    <x v="8"/>
    <x v="1"/>
    <n v="2712.53"/>
  </r>
  <r>
    <x v="15"/>
    <n v="18614102"/>
    <x v="6"/>
    <n v="10"/>
    <x v="193"/>
    <x v="1"/>
    <n v="2788.25"/>
  </r>
  <r>
    <x v="15"/>
    <n v="18614102"/>
    <x v="1"/>
    <n v="2"/>
    <x v="45"/>
    <x v="1"/>
    <n v="2870"/>
  </r>
  <r>
    <x v="15"/>
    <n v="18614102"/>
    <x v="1"/>
    <n v="7"/>
    <x v="24"/>
    <x v="1"/>
    <n v="2949.75"/>
  </r>
  <r>
    <x v="15"/>
    <n v="18614102"/>
    <x v="1"/>
    <n v="11"/>
    <x v="63"/>
    <x v="1"/>
    <n v="3044.57"/>
  </r>
  <r>
    <x v="15"/>
    <n v="18614102"/>
    <x v="5"/>
    <n v="8"/>
    <x v="19"/>
    <x v="1"/>
    <n v="3062.5"/>
  </r>
  <r>
    <x v="15"/>
    <n v="18614102"/>
    <x v="1"/>
    <n v="3"/>
    <x v="49"/>
    <x v="1"/>
    <n v="3264.36"/>
  </r>
  <r>
    <x v="15"/>
    <n v="18614102"/>
    <x v="1"/>
    <n v="3"/>
    <x v="49"/>
    <x v="1"/>
    <n v="3300"/>
  </r>
  <r>
    <x v="15"/>
    <n v="18614102"/>
    <x v="5"/>
    <n v="6"/>
    <x v="50"/>
    <x v="1"/>
    <n v="3343.75"/>
  </r>
  <r>
    <x v="15"/>
    <n v="18614102"/>
    <x v="3"/>
    <n v="11"/>
    <x v="5"/>
    <x v="1"/>
    <n v="3445.09"/>
  </r>
  <r>
    <x v="15"/>
    <n v="18614102"/>
    <x v="3"/>
    <n v="6"/>
    <x v="77"/>
    <x v="1"/>
    <n v="3500.09"/>
  </r>
  <r>
    <x v="15"/>
    <n v="18614102"/>
    <x v="7"/>
    <n v="9"/>
    <x v="192"/>
    <x v="1"/>
    <n v="3503"/>
  </r>
  <r>
    <x v="15"/>
    <n v="18614102"/>
    <x v="1"/>
    <n v="8"/>
    <x v="80"/>
    <x v="1"/>
    <n v="3517.45"/>
  </r>
  <r>
    <x v="15"/>
    <n v="18614102"/>
    <x v="4"/>
    <n v="11"/>
    <x v="58"/>
    <x v="1"/>
    <n v="3532.37"/>
  </r>
  <r>
    <x v="15"/>
    <n v="18614102"/>
    <x v="0"/>
    <n v="10"/>
    <x v="1"/>
    <x v="1"/>
    <n v="3562.5"/>
  </r>
  <r>
    <x v="15"/>
    <n v="18614102"/>
    <x v="23"/>
    <n v="4"/>
    <x v="205"/>
    <x v="1"/>
    <n v="3671.5"/>
  </r>
  <r>
    <x v="15"/>
    <n v="18614102"/>
    <x v="2"/>
    <n v="9"/>
    <x v="69"/>
    <x v="1"/>
    <n v="3959.23"/>
  </r>
  <r>
    <x v="15"/>
    <n v="18614102"/>
    <x v="7"/>
    <n v="12"/>
    <x v="16"/>
    <x v="1"/>
    <n v="3962.44"/>
  </r>
  <r>
    <x v="15"/>
    <n v="18614102"/>
    <x v="6"/>
    <n v="2"/>
    <x v="214"/>
    <x v="1"/>
    <n v="4072.69"/>
  </r>
  <r>
    <x v="15"/>
    <n v="18614102"/>
    <x v="6"/>
    <n v="10"/>
    <x v="193"/>
    <x v="1"/>
    <n v="4246.28"/>
  </r>
  <r>
    <x v="15"/>
    <n v="18614102"/>
    <x v="24"/>
    <n v="3"/>
    <x v="167"/>
    <x v="1"/>
    <n v="4337.2299999999996"/>
  </r>
  <r>
    <x v="15"/>
    <n v="18614102"/>
    <x v="4"/>
    <n v="6"/>
    <x v="82"/>
    <x v="1"/>
    <n v="4480"/>
  </r>
  <r>
    <x v="15"/>
    <n v="18614102"/>
    <x v="8"/>
    <n v="1"/>
    <x v="224"/>
    <x v="1"/>
    <n v="4710.75"/>
  </r>
  <r>
    <x v="15"/>
    <n v="18614102"/>
    <x v="2"/>
    <n v="2"/>
    <x v="25"/>
    <x v="1"/>
    <n v="4803.83"/>
  </r>
  <r>
    <x v="15"/>
    <n v="18614102"/>
    <x v="8"/>
    <n v="6"/>
    <x v="83"/>
    <x v="1"/>
    <n v="4803.9799999999996"/>
  </r>
  <r>
    <x v="15"/>
    <n v="18614102"/>
    <x v="2"/>
    <n v="10"/>
    <x v="29"/>
    <x v="1"/>
    <n v="4903.91"/>
  </r>
  <r>
    <x v="15"/>
    <n v="18614102"/>
    <x v="8"/>
    <n v="7"/>
    <x v="39"/>
    <x v="1"/>
    <n v="5193.53"/>
  </r>
  <r>
    <x v="15"/>
    <n v="18614102"/>
    <x v="24"/>
    <n v="3"/>
    <x v="167"/>
    <x v="1"/>
    <n v="5710.41"/>
  </r>
  <r>
    <x v="15"/>
    <n v="18614102"/>
    <x v="3"/>
    <n v="3"/>
    <x v="81"/>
    <x v="1"/>
    <n v="5902.28"/>
  </r>
  <r>
    <x v="15"/>
    <n v="18614102"/>
    <x v="24"/>
    <n v="7"/>
    <x v="244"/>
    <x v="1"/>
    <n v="5945.25"/>
  </r>
  <r>
    <x v="15"/>
    <n v="18614102"/>
    <x v="2"/>
    <n v="7"/>
    <x v="79"/>
    <x v="1"/>
    <n v="5977.42"/>
  </r>
  <r>
    <x v="15"/>
    <n v="18614102"/>
    <x v="23"/>
    <n v="7"/>
    <x v="251"/>
    <x v="1"/>
    <n v="5978.5"/>
  </r>
  <r>
    <x v="15"/>
    <n v="18614102"/>
    <x v="7"/>
    <n v="9"/>
    <x v="192"/>
    <x v="1"/>
    <n v="6050.63"/>
  </r>
  <r>
    <x v="15"/>
    <n v="18614102"/>
    <x v="24"/>
    <n v="9"/>
    <x v="194"/>
    <x v="1"/>
    <n v="6065.51"/>
  </r>
  <r>
    <x v="15"/>
    <n v="18614102"/>
    <x v="5"/>
    <n v="9"/>
    <x v="85"/>
    <x v="1"/>
    <n v="6250"/>
  </r>
  <r>
    <x v="15"/>
    <n v="18614102"/>
    <x v="1"/>
    <n v="3"/>
    <x v="49"/>
    <x v="1"/>
    <n v="6342.82"/>
  </r>
  <r>
    <x v="15"/>
    <n v="18614102"/>
    <x v="1"/>
    <n v="6"/>
    <x v="64"/>
    <x v="1"/>
    <n v="6571.29"/>
  </r>
  <r>
    <x v="15"/>
    <n v="18614102"/>
    <x v="23"/>
    <n v="8"/>
    <x v="209"/>
    <x v="1"/>
    <n v="6604"/>
  </r>
  <r>
    <x v="15"/>
    <n v="18614102"/>
    <x v="8"/>
    <n v="5"/>
    <x v="33"/>
    <x v="1"/>
    <n v="6632.92"/>
  </r>
  <r>
    <x v="15"/>
    <n v="18614102"/>
    <x v="7"/>
    <n v="11"/>
    <x v="27"/>
    <x v="1"/>
    <n v="6718.75"/>
  </r>
  <r>
    <x v="15"/>
    <n v="18614102"/>
    <x v="3"/>
    <n v="4"/>
    <x v="56"/>
    <x v="1"/>
    <n v="6955.19"/>
  </r>
  <r>
    <x v="15"/>
    <n v="18614102"/>
    <x v="3"/>
    <n v="9"/>
    <x v="28"/>
    <x v="1"/>
    <n v="7076.75"/>
  </r>
  <r>
    <x v="15"/>
    <n v="18614102"/>
    <x v="2"/>
    <n v="6"/>
    <x v="70"/>
    <x v="1"/>
    <n v="7319.58"/>
  </r>
  <r>
    <x v="15"/>
    <n v="18614102"/>
    <x v="8"/>
    <n v="2"/>
    <x v="165"/>
    <x v="1"/>
    <n v="7339.89"/>
  </r>
  <r>
    <x v="15"/>
    <n v="18614102"/>
    <x v="7"/>
    <n v="10"/>
    <x v="55"/>
    <x v="1"/>
    <n v="7406.25"/>
  </r>
  <r>
    <x v="15"/>
    <n v="18614102"/>
    <x v="2"/>
    <n v="3"/>
    <x v="40"/>
    <x v="1"/>
    <n v="7578.78"/>
  </r>
  <r>
    <x v="15"/>
    <n v="18614102"/>
    <x v="4"/>
    <n v="4"/>
    <x v="42"/>
    <x v="1"/>
    <n v="7757.79"/>
  </r>
  <r>
    <x v="15"/>
    <n v="18614102"/>
    <x v="4"/>
    <n v="6"/>
    <x v="82"/>
    <x v="1"/>
    <n v="7757.79"/>
  </r>
  <r>
    <x v="15"/>
    <n v="18614102"/>
    <x v="0"/>
    <n v="2"/>
    <x v="43"/>
    <x v="1"/>
    <n v="7866.81"/>
  </r>
  <r>
    <x v="15"/>
    <n v="18614102"/>
    <x v="2"/>
    <n v="11"/>
    <x v="51"/>
    <x v="1"/>
    <n v="7973.91"/>
  </r>
  <r>
    <x v="15"/>
    <n v="18614102"/>
    <x v="7"/>
    <n v="4"/>
    <x v="66"/>
    <x v="1"/>
    <n v="8250"/>
  </r>
  <r>
    <x v="15"/>
    <n v="18614102"/>
    <x v="20"/>
    <n v="12"/>
    <x v="164"/>
    <x v="1"/>
    <n v="8462.59"/>
  </r>
  <r>
    <x v="15"/>
    <n v="18614102"/>
    <x v="3"/>
    <n v="7"/>
    <x v="21"/>
    <x v="1"/>
    <n v="8566.9500000000007"/>
  </r>
  <r>
    <x v="15"/>
    <n v="18614102"/>
    <x v="3"/>
    <n v="5"/>
    <x v="54"/>
    <x v="1"/>
    <n v="8596.61"/>
  </r>
  <r>
    <x v="15"/>
    <n v="18614102"/>
    <x v="5"/>
    <n v="9"/>
    <x v="85"/>
    <x v="1"/>
    <n v="8637.92"/>
  </r>
  <r>
    <x v="15"/>
    <n v="18614102"/>
    <x v="7"/>
    <n v="3"/>
    <x v="10"/>
    <x v="1"/>
    <n v="8750"/>
  </r>
  <r>
    <x v="15"/>
    <n v="18614102"/>
    <x v="23"/>
    <n v="10"/>
    <x v="196"/>
    <x v="1"/>
    <n v="8763.25"/>
  </r>
  <r>
    <x v="15"/>
    <n v="18614102"/>
    <x v="8"/>
    <n v="4"/>
    <x v="226"/>
    <x v="1"/>
    <n v="9346.59"/>
  </r>
  <r>
    <x v="15"/>
    <n v="18614102"/>
    <x v="8"/>
    <n v="1"/>
    <x v="224"/>
    <x v="1"/>
    <n v="9861.5"/>
  </r>
  <r>
    <x v="15"/>
    <n v="18614102"/>
    <x v="7"/>
    <n v="7"/>
    <x v="218"/>
    <x v="1"/>
    <n v="9906.25"/>
  </r>
  <r>
    <x v="15"/>
    <n v="18614102"/>
    <x v="20"/>
    <n v="3"/>
    <x v="227"/>
    <x v="1"/>
    <n v="10034.07"/>
  </r>
  <r>
    <x v="15"/>
    <n v="18614102"/>
    <x v="4"/>
    <n v="3"/>
    <x v="13"/>
    <x v="1"/>
    <n v="10170"/>
  </r>
  <r>
    <x v="15"/>
    <n v="18614102"/>
    <x v="3"/>
    <n v="8"/>
    <x v="22"/>
    <x v="1"/>
    <n v="10190"/>
  </r>
  <r>
    <x v="15"/>
    <n v="18614102"/>
    <x v="5"/>
    <n v="10"/>
    <x v="18"/>
    <x v="1"/>
    <n v="10250"/>
  </r>
  <r>
    <x v="15"/>
    <n v="18614102"/>
    <x v="4"/>
    <n v="1"/>
    <x v="221"/>
    <x v="1"/>
    <n v="10467.18"/>
  </r>
  <r>
    <x v="15"/>
    <n v="18614102"/>
    <x v="8"/>
    <n v="5"/>
    <x v="33"/>
    <x v="1"/>
    <n v="10708.8"/>
  </r>
  <r>
    <x v="15"/>
    <n v="18614102"/>
    <x v="8"/>
    <n v="9"/>
    <x v="46"/>
    <x v="1"/>
    <n v="10713.64"/>
  </r>
  <r>
    <x v="15"/>
    <n v="18614102"/>
    <x v="5"/>
    <n v="1"/>
    <x v="8"/>
    <x v="1"/>
    <n v="11114.27"/>
  </r>
  <r>
    <x v="15"/>
    <n v="18614102"/>
    <x v="2"/>
    <n v="7"/>
    <x v="79"/>
    <x v="1"/>
    <n v="11325.14"/>
  </r>
  <r>
    <x v="15"/>
    <n v="18614102"/>
    <x v="1"/>
    <n v="2"/>
    <x v="45"/>
    <x v="1"/>
    <n v="11448.91"/>
  </r>
  <r>
    <x v="15"/>
    <n v="18614102"/>
    <x v="5"/>
    <n v="1"/>
    <x v="8"/>
    <x v="1"/>
    <n v="11811.47"/>
  </r>
  <r>
    <x v="15"/>
    <n v="18614102"/>
    <x v="7"/>
    <n v="12"/>
    <x v="16"/>
    <x v="1"/>
    <n v="11969.6"/>
  </r>
  <r>
    <x v="15"/>
    <n v="18614102"/>
    <x v="3"/>
    <n v="12"/>
    <x v="26"/>
    <x v="1"/>
    <n v="12113.89"/>
  </r>
  <r>
    <x v="15"/>
    <n v="18614102"/>
    <x v="3"/>
    <n v="10"/>
    <x v="178"/>
    <x v="1"/>
    <n v="12182.91"/>
  </r>
  <r>
    <x v="15"/>
    <n v="18614102"/>
    <x v="7"/>
    <n v="12"/>
    <x v="16"/>
    <x v="1"/>
    <n v="12321.76"/>
  </r>
  <r>
    <x v="15"/>
    <n v="18614102"/>
    <x v="1"/>
    <n v="1"/>
    <x v="200"/>
    <x v="1"/>
    <n v="12334.82"/>
  </r>
  <r>
    <x v="15"/>
    <n v="18614102"/>
    <x v="23"/>
    <n v="12"/>
    <x v="159"/>
    <x v="1"/>
    <n v="12482.53"/>
  </r>
  <r>
    <x v="15"/>
    <n v="18614102"/>
    <x v="7"/>
    <n v="6"/>
    <x v="32"/>
    <x v="1"/>
    <n v="12531.76"/>
  </r>
  <r>
    <x v="15"/>
    <n v="18614102"/>
    <x v="23"/>
    <n v="11"/>
    <x v="158"/>
    <x v="1"/>
    <n v="12635.86"/>
  </r>
  <r>
    <x v="15"/>
    <n v="18614102"/>
    <x v="8"/>
    <n v="8"/>
    <x v="84"/>
    <x v="1"/>
    <n v="12673.05"/>
  </r>
  <r>
    <x v="15"/>
    <n v="18614102"/>
    <x v="20"/>
    <n v="2"/>
    <x v="231"/>
    <x v="1"/>
    <n v="12835.9"/>
  </r>
  <r>
    <x v="15"/>
    <n v="18614102"/>
    <x v="4"/>
    <n v="5"/>
    <x v="76"/>
    <x v="1"/>
    <n v="13526.25"/>
  </r>
  <r>
    <x v="15"/>
    <n v="18614102"/>
    <x v="23"/>
    <n v="12"/>
    <x v="159"/>
    <x v="1"/>
    <n v="13671.91"/>
  </r>
  <r>
    <x v="15"/>
    <n v="18614102"/>
    <x v="4"/>
    <n v="9"/>
    <x v="30"/>
    <x v="1"/>
    <n v="13692.14"/>
  </r>
  <r>
    <x v="15"/>
    <n v="18614102"/>
    <x v="1"/>
    <n v="4"/>
    <x v="67"/>
    <x v="1"/>
    <n v="14325.84"/>
  </r>
  <r>
    <x v="15"/>
    <n v="18614102"/>
    <x v="4"/>
    <n v="3"/>
    <x v="13"/>
    <x v="1"/>
    <n v="14441.89"/>
  </r>
  <r>
    <x v="15"/>
    <n v="18614102"/>
    <x v="4"/>
    <n v="4"/>
    <x v="42"/>
    <x v="1"/>
    <n v="14442.45"/>
  </r>
  <r>
    <x v="15"/>
    <n v="18614102"/>
    <x v="2"/>
    <n v="8"/>
    <x v="31"/>
    <x v="1"/>
    <n v="14681.03"/>
  </r>
  <r>
    <x v="15"/>
    <n v="18614102"/>
    <x v="5"/>
    <n v="4"/>
    <x v="44"/>
    <x v="1"/>
    <n v="14742.31"/>
  </r>
  <r>
    <x v="15"/>
    <n v="18614102"/>
    <x v="6"/>
    <n v="6"/>
    <x v="68"/>
    <x v="1"/>
    <n v="15326.05"/>
  </r>
  <r>
    <x v="15"/>
    <n v="18614102"/>
    <x v="6"/>
    <n v="12"/>
    <x v="166"/>
    <x v="1"/>
    <n v="15785.81"/>
  </r>
  <r>
    <x v="15"/>
    <n v="18614102"/>
    <x v="5"/>
    <n v="11"/>
    <x v="37"/>
    <x v="1"/>
    <n v="15843.75"/>
  </r>
  <r>
    <x v="15"/>
    <n v="18614102"/>
    <x v="0"/>
    <n v="2"/>
    <x v="43"/>
    <x v="1"/>
    <n v="16263.81"/>
  </r>
  <r>
    <x v="15"/>
    <n v="18614102"/>
    <x v="6"/>
    <n v="9"/>
    <x v="9"/>
    <x v="1"/>
    <n v="16505.330000000002"/>
  </r>
  <r>
    <x v="15"/>
    <n v="18614102"/>
    <x v="1"/>
    <n v="8"/>
    <x v="80"/>
    <x v="1"/>
    <n v="16845.080000000002"/>
  </r>
  <r>
    <x v="15"/>
    <n v="18614102"/>
    <x v="7"/>
    <n v="10"/>
    <x v="55"/>
    <x v="1"/>
    <n v="16907.37"/>
  </r>
  <r>
    <x v="15"/>
    <n v="18614102"/>
    <x v="7"/>
    <n v="9"/>
    <x v="192"/>
    <x v="1"/>
    <n v="17302"/>
  </r>
  <r>
    <x v="15"/>
    <n v="18614102"/>
    <x v="5"/>
    <n v="2"/>
    <x v="217"/>
    <x v="1"/>
    <n v="17764.509999999998"/>
  </r>
  <r>
    <x v="15"/>
    <n v="18614102"/>
    <x v="24"/>
    <n v="5"/>
    <x v="184"/>
    <x v="1"/>
    <n v="18005.14"/>
  </r>
  <r>
    <x v="15"/>
    <n v="18614102"/>
    <x v="1"/>
    <n v="8"/>
    <x v="80"/>
    <x v="1"/>
    <n v="18029.349999999999"/>
  </r>
  <r>
    <x v="15"/>
    <n v="18614102"/>
    <x v="7"/>
    <n v="5"/>
    <x v="72"/>
    <x v="1"/>
    <n v="18156.25"/>
  </r>
  <r>
    <x v="15"/>
    <n v="18614102"/>
    <x v="24"/>
    <n v="6"/>
    <x v="208"/>
    <x v="1"/>
    <n v="18299.14"/>
  </r>
  <r>
    <x v="15"/>
    <n v="18614102"/>
    <x v="5"/>
    <n v="8"/>
    <x v="19"/>
    <x v="1"/>
    <n v="18352.73"/>
  </r>
  <r>
    <x v="15"/>
    <n v="18614102"/>
    <x v="23"/>
    <n v="12"/>
    <x v="159"/>
    <x v="1"/>
    <n v="18407.96"/>
  </r>
  <r>
    <x v="15"/>
    <n v="18614102"/>
    <x v="20"/>
    <n v="5"/>
    <x v="160"/>
    <x v="1"/>
    <n v="18442.96"/>
  </r>
  <r>
    <x v="15"/>
    <n v="18614102"/>
    <x v="7"/>
    <n v="12"/>
    <x v="16"/>
    <x v="1"/>
    <n v="18832.09"/>
  </r>
  <r>
    <x v="15"/>
    <n v="18614102"/>
    <x v="7"/>
    <n v="3"/>
    <x v="10"/>
    <x v="1"/>
    <n v="18955.07"/>
  </r>
  <r>
    <x v="15"/>
    <n v="18614102"/>
    <x v="4"/>
    <n v="9"/>
    <x v="30"/>
    <x v="1"/>
    <n v="19614.38"/>
  </r>
  <r>
    <x v="15"/>
    <n v="18614102"/>
    <x v="8"/>
    <n v="4"/>
    <x v="226"/>
    <x v="1"/>
    <n v="19731.68"/>
  </r>
  <r>
    <x v="15"/>
    <n v="18614102"/>
    <x v="7"/>
    <n v="2"/>
    <x v="212"/>
    <x v="1"/>
    <n v="20375"/>
  </r>
  <r>
    <x v="15"/>
    <n v="18614102"/>
    <x v="6"/>
    <n v="3"/>
    <x v="197"/>
    <x v="1"/>
    <n v="20516.060000000001"/>
  </r>
  <r>
    <x v="15"/>
    <n v="18614102"/>
    <x v="2"/>
    <n v="12"/>
    <x v="4"/>
    <x v="1"/>
    <n v="20517.75"/>
  </r>
  <r>
    <x v="15"/>
    <n v="18614102"/>
    <x v="20"/>
    <n v="6"/>
    <x v="206"/>
    <x v="1"/>
    <n v="21195.56"/>
  </r>
  <r>
    <x v="15"/>
    <n v="18614102"/>
    <x v="7"/>
    <n v="1"/>
    <x v="204"/>
    <x v="1"/>
    <n v="21343.75"/>
  </r>
  <r>
    <x v="15"/>
    <n v="18614102"/>
    <x v="20"/>
    <n v="7"/>
    <x v="161"/>
    <x v="1"/>
    <n v="21922.26"/>
  </r>
  <r>
    <x v="15"/>
    <n v="18614102"/>
    <x v="4"/>
    <n v="4"/>
    <x v="42"/>
    <x v="1"/>
    <n v="22072.5"/>
  </r>
  <r>
    <x v="15"/>
    <n v="18614102"/>
    <x v="24"/>
    <n v="7"/>
    <x v="244"/>
    <x v="1"/>
    <n v="22270.93"/>
  </r>
  <r>
    <x v="15"/>
    <n v="18614102"/>
    <x v="4"/>
    <n v="1"/>
    <x v="221"/>
    <x v="1"/>
    <n v="22367.040000000001"/>
  </r>
  <r>
    <x v="15"/>
    <n v="18614102"/>
    <x v="7"/>
    <n v="6"/>
    <x v="32"/>
    <x v="1"/>
    <n v="22375"/>
  </r>
  <r>
    <x v="15"/>
    <n v="18614102"/>
    <x v="5"/>
    <n v="3"/>
    <x v="14"/>
    <x v="1"/>
    <n v="22645.42"/>
  </r>
  <r>
    <x v="15"/>
    <n v="18614102"/>
    <x v="24"/>
    <n v="10"/>
    <x v="169"/>
    <x v="1"/>
    <n v="22776.35"/>
  </r>
  <r>
    <x v="15"/>
    <n v="18614102"/>
    <x v="0"/>
    <n v="11"/>
    <x v="0"/>
    <x v="1"/>
    <n v="22901.53"/>
  </r>
  <r>
    <x v="15"/>
    <n v="18614102"/>
    <x v="20"/>
    <n v="8"/>
    <x v="162"/>
    <x v="1"/>
    <n v="23381.54"/>
  </r>
  <r>
    <x v="15"/>
    <n v="18614102"/>
    <x v="24"/>
    <n v="1"/>
    <x v="263"/>
    <x v="1"/>
    <n v="24416.53"/>
  </r>
  <r>
    <x v="15"/>
    <n v="18614102"/>
    <x v="7"/>
    <n v="12"/>
    <x v="16"/>
    <x v="1"/>
    <n v="-26126.38"/>
  </r>
  <r>
    <x v="15"/>
    <n v="18614102"/>
    <x v="8"/>
    <n v="12"/>
    <x v="78"/>
    <x v="1"/>
    <n v="26628.74"/>
  </r>
  <r>
    <x v="15"/>
    <n v="18614102"/>
    <x v="0"/>
    <n v="5"/>
    <x v="2"/>
    <x v="1"/>
    <n v="26877.599999999999"/>
  </r>
  <r>
    <x v="15"/>
    <n v="18614102"/>
    <x v="1"/>
    <n v="5"/>
    <x v="3"/>
    <x v="1"/>
    <n v="28315.94"/>
  </r>
  <r>
    <x v="15"/>
    <n v="18614102"/>
    <x v="6"/>
    <n v="10"/>
    <x v="193"/>
    <x v="1"/>
    <n v="28788.17"/>
  </r>
  <r>
    <x v="15"/>
    <n v="18614102"/>
    <x v="26"/>
    <n v="9"/>
    <x v="247"/>
    <x v="1"/>
    <n v="30721.66"/>
  </r>
  <r>
    <x v="15"/>
    <n v="18614102"/>
    <x v="5"/>
    <n v="12"/>
    <x v="17"/>
    <x v="1"/>
    <n v="30756.67"/>
  </r>
  <r>
    <x v="15"/>
    <n v="18614102"/>
    <x v="5"/>
    <n v="2"/>
    <x v="217"/>
    <x v="1"/>
    <n v="31205"/>
  </r>
  <r>
    <x v="15"/>
    <n v="18614102"/>
    <x v="20"/>
    <n v="4"/>
    <x v="127"/>
    <x v="1"/>
    <n v="31446.95"/>
  </r>
  <r>
    <x v="15"/>
    <n v="18614102"/>
    <x v="24"/>
    <n v="7"/>
    <x v="244"/>
    <x v="1"/>
    <n v="32215.34"/>
  </r>
  <r>
    <x v="15"/>
    <n v="18614102"/>
    <x v="5"/>
    <n v="4"/>
    <x v="44"/>
    <x v="1"/>
    <n v="32763.63"/>
  </r>
  <r>
    <x v="15"/>
    <n v="18614102"/>
    <x v="0"/>
    <n v="12"/>
    <x v="53"/>
    <x v="1"/>
    <n v="33069.67"/>
  </r>
  <r>
    <x v="15"/>
    <n v="18614102"/>
    <x v="24"/>
    <n v="8"/>
    <x v="168"/>
    <x v="1"/>
    <n v="34030.559999999998"/>
  </r>
  <r>
    <x v="15"/>
    <n v="18614102"/>
    <x v="2"/>
    <n v="1"/>
    <x v="188"/>
    <x v="1"/>
    <n v="35240.949999999997"/>
  </r>
  <r>
    <x v="15"/>
    <n v="18614102"/>
    <x v="5"/>
    <n v="6"/>
    <x v="50"/>
    <x v="1"/>
    <n v="35519.81"/>
  </r>
  <r>
    <x v="15"/>
    <n v="18614102"/>
    <x v="2"/>
    <n v="12"/>
    <x v="4"/>
    <x v="1"/>
    <n v="35575.56"/>
  </r>
  <r>
    <x v="15"/>
    <n v="18614102"/>
    <x v="3"/>
    <n v="5"/>
    <x v="54"/>
    <x v="1"/>
    <n v="36145.61"/>
  </r>
  <r>
    <x v="15"/>
    <n v="18614102"/>
    <x v="4"/>
    <n v="12"/>
    <x v="7"/>
    <x v="1"/>
    <n v="36956.050000000003"/>
  </r>
  <r>
    <x v="15"/>
    <n v="18614102"/>
    <x v="0"/>
    <n v="12"/>
    <x v="53"/>
    <x v="1"/>
    <n v="37135.24"/>
  </r>
  <r>
    <x v="15"/>
    <n v="18614102"/>
    <x v="6"/>
    <n v="12"/>
    <x v="166"/>
    <x v="1"/>
    <n v="37408.230000000003"/>
  </r>
  <r>
    <x v="15"/>
    <n v="18614102"/>
    <x v="5"/>
    <n v="5"/>
    <x v="36"/>
    <x v="1"/>
    <n v="38003.4"/>
  </r>
  <r>
    <x v="15"/>
    <n v="18614102"/>
    <x v="3"/>
    <n v="3"/>
    <x v="81"/>
    <x v="1"/>
    <n v="38219.620000000003"/>
  </r>
  <r>
    <x v="15"/>
    <n v="18614102"/>
    <x v="3"/>
    <n v="6"/>
    <x v="77"/>
    <x v="1"/>
    <n v="38528.449999999997"/>
  </r>
  <r>
    <x v="15"/>
    <n v="18614102"/>
    <x v="1"/>
    <n v="4"/>
    <x v="67"/>
    <x v="1"/>
    <n v="38710.629999999997"/>
  </r>
  <r>
    <x v="15"/>
    <n v="18614102"/>
    <x v="1"/>
    <n v="7"/>
    <x v="24"/>
    <x v="1"/>
    <n v="38715.14"/>
  </r>
  <r>
    <x v="15"/>
    <n v="18614102"/>
    <x v="6"/>
    <n v="8"/>
    <x v="15"/>
    <x v="1"/>
    <n v="39446.199999999997"/>
  </r>
  <r>
    <x v="15"/>
    <n v="18614102"/>
    <x v="0"/>
    <n v="8"/>
    <x v="35"/>
    <x v="1"/>
    <n v="39620.559999999998"/>
  </r>
  <r>
    <x v="15"/>
    <n v="18614102"/>
    <x v="4"/>
    <n v="9"/>
    <x v="30"/>
    <x v="1"/>
    <n v="40893.25"/>
  </r>
  <r>
    <x v="15"/>
    <n v="18614102"/>
    <x v="1"/>
    <n v="6"/>
    <x v="64"/>
    <x v="1"/>
    <n v="41372.99"/>
  </r>
  <r>
    <x v="15"/>
    <n v="18614102"/>
    <x v="24"/>
    <n v="5"/>
    <x v="184"/>
    <x v="1"/>
    <n v="41965.26"/>
  </r>
  <r>
    <x v="15"/>
    <n v="18614102"/>
    <x v="6"/>
    <n v="12"/>
    <x v="166"/>
    <x v="1"/>
    <n v="42153"/>
  </r>
  <r>
    <x v="15"/>
    <n v="18614102"/>
    <x v="1"/>
    <n v="12"/>
    <x v="6"/>
    <x v="1"/>
    <n v="42478.31"/>
  </r>
  <r>
    <x v="15"/>
    <n v="18614102"/>
    <x v="20"/>
    <n v="9"/>
    <x v="257"/>
    <x v="1"/>
    <n v="42514.5"/>
  </r>
  <r>
    <x v="15"/>
    <n v="18614102"/>
    <x v="3"/>
    <n v="7"/>
    <x v="21"/>
    <x v="1"/>
    <n v="42648.58"/>
  </r>
  <r>
    <x v="15"/>
    <n v="18614102"/>
    <x v="7"/>
    <n v="11"/>
    <x v="27"/>
    <x v="1"/>
    <n v="42652.85"/>
  </r>
  <r>
    <x v="15"/>
    <n v="18614102"/>
    <x v="7"/>
    <n v="6"/>
    <x v="32"/>
    <x v="1"/>
    <n v="43282.25"/>
  </r>
  <r>
    <x v="15"/>
    <n v="18614102"/>
    <x v="3"/>
    <n v="2"/>
    <x v="254"/>
    <x v="1"/>
    <n v="43523.6"/>
  </r>
  <r>
    <x v="15"/>
    <n v="18614102"/>
    <x v="7"/>
    <n v="9"/>
    <x v="192"/>
    <x v="1"/>
    <n v="43623.72"/>
  </r>
  <r>
    <x v="15"/>
    <n v="18614102"/>
    <x v="5"/>
    <n v="6"/>
    <x v="50"/>
    <x v="1"/>
    <n v="43711.8"/>
  </r>
  <r>
    <x v="15"/>
    <n v="18614102"/>
    <x v="1"/>
    <n v="9"/>
    <x v="23"/>
    <x v="1"/>
    <n v="44080.28"/>
  </r>
  <r>
    <x v="15"/>
    <n v="18614102"/>
    <x v="0"/>
    <n v="9"/>
    <x v="57"/>
    <x v="1"/>
    <n v="45030.66"/>
  </r>
  <r>
    <x v="15"/>
    <n v="18614102"/>
    <x v="3"/>
    <n v="12"/>
    <x v="26"/>
    <x v="1"/>
    <n v="46027.25"/>
  </r>
  <r>
    <x v="15"/>
    <n v="18614102"/>
    <x v="1"/>
    <n v="8"/>
    <x v="80"/>
    <x v="1"/>
    <n v="46442"/>
  </r>
  <r>
    <x v="15"/>
    <n v="18614102"/>
    <x v="3"/>
    <n v="8"/>
    <x v="22"/>
    <x v="1"/>
    <n v="46457.45"/>
  </r>
  <r>
    <x v="15"/>
    <n v="18614102"/>
    <x v="1"/>
    <n v="1"/>
    <x v="200"/>
    <x v="1"/>
    <n v="46699.13"/>
  </r>
  <r>
    <x v="15"/>
    <n v="18614102"/>
    <x v="4"/>
    <n v="2"/>
    <x v="207"/>
    <x v="1"/>
    <n v="47767"/>
  </r>
  <r>
    <x v="15"/>
    <n v="18614102"/>
    <x v="8"/>
    <n v="6"/>
    <x v="83"/>
    <x v="1"/>
    <n v="47886.28"/>
  </r>
  <r>
    <x v="15"/>
    <n v="18614102"/>
    <x v="1"/>
    <n v="12"/>
    <x v="6"/>
    <x v="1"/>
    <n v="47954.63"/>
  </r>
  <r>
    <x v="15"/>
    <n v="18614102"/>
    <x v="7"/>
    <n v="9"/>
    <x v="192"/>
    <x v="1"/>
    <n v="47998.62"/>
  </r>
  <r>
    <x v="15"/>
    <n v="18614102"/>
    <x v="8"/>
    <n v="7"/>
    <x v="39"/>
    <x v="1"/>
    <n v="49664.75"/>
  </r>
  <r>
    <x v="15"/>
    <n v="18614102"/>
    <x v="3"/>
    <n v="4"/>
    <x v="56"/>
    <x v="1"/>
    <n v="50229.42"/>
  </r>
  <r>
    <x v="15"/>
    <n v="18614102"/>
    <x v="4"/>
    <n v="6"/>
    <x v="82"/>
    <x v="1"/>
    <n v="51321.36"/>
  </r>
  <r>
    <x v="15"/>
    <n v="18614102"/>
    <x v="7"/>
    <n v="6"/>
    <x v="32"/>
    <x v="1"/>
    <n v="51586.07"/>
  </r>
  <r>
    <x v="15"/>
    <n v="18614102"/>
    <x v="4"/>
    <n v="3"/>
    <x v="13"/>
    <x v="1"/>
    <n v="52587.92"/>
  </r>
  <r>
    <x v="15"/>
    <n v="18614102"/>
    <x v="1"/>
    <n v="5"/>
    <x v="3"/>
    <x v="1"/>
    <n v="53444.24"/>
  </r>
  <r>
    <x v="15"/>
    <n v="18614102"/>
    <x v="7"/>
    <n v="1"/>
    <x v="204"/>
    <x v="1"/>
    <n v="53529.53"/>
  </r>
  <r>
    <x v="15"/>
    <n v="18614102"/>
    <x v="0"/>
    <n v="9"/>
    <x v="57"/>
    <x v="1"/>
    <n v="53815.05"/>
  </r>
  <r>
    <x v="15"/>
    <n v="18614102"/>
    <x v="4"/>
    <n v="11"/>
    <x v="58"/>
    <x v="1"/>
    <n v="54199.56"/>
  </r>
  <r>
    <x v="15"/>
    <n v="18614102"/>
    <x v="2"/>
    <n v="9"/>
    <x v="69"/>
    <x v="1"/>
    <n v="54729.55"/>
  </r>
  <r>
    <x v="15"/>
    <n v="18614102"/>
    <x v="0"/>
    <n v="3"/>
    <x v="41"/>
    <x v="1"/>
    <n v="54748.26"/>
  </r>
  <r>
    <x v="15"/>
    <n v="18614102"/>
    <x v="1"/>
    <n v="10"/>
    <x v="48"/>
    <x v="1"/>
    <n v="55216.02"/>
  </r>
  <r>
    <x v="15"/>
    <n v="18614102"/>
    <x v="6"/>
    <n v="4"/>
    <x v="87"/>
    <x v="1"/>
    <n v="56246.25"/>
  </r>
  <r>
    <x v="15"/>
    <n v="18614102"/>
    <x v="7"/>
    <n v="7"/>
    <x v="218"/>
    <x v="1"/>
    <n v="56514.76"/>
  </r>
  <r>
    <x v="15"/>
    <n v="18614102"/>
    <x v="0"/>
    <n v="1"/>
    <x v="182"/>
    <x v="1"/>
    <n v="57328.69"/>
  </r>
  <r>
    <x v="15"/>
    <n v="18614102"/>
    <x v="4"/>
    <n v="5"/>
    <x v="76"/>
    <x v="1"/>
    <n v="57462.58"/>
  </r>
  <r>
    <x v="15"/>
    <n v="18614102"/>
    <x v="2"/>
    <n v="9"/>
    <x v="69"/>
    <x v="1"/>
    <n v="57771.91"/>
  </r>
  <r>
    <x v="15"/>
    <n v="18614102"/>
    <x v="1"/>
    <n v="11"/>
    <x v="63"/>
    <x v="1"/>
    <n v="59297.4"/>
  </r>
  <r>
    <x v="15"/>
    <n v="18614102"/>
    <x v="5"/>
    <n v="5"/>
    <x v="36"/>
    <x v="1"/>
    <n v="59812.44"/>
  </r>
  <r>
    <x v="15"/>
    <n v="18614102"/>
    <x v="6"/>
    <n v="12"/>
    <x v="166"/>
    <x v="1"/>
    <n v="60635.87"/>
  </r>
  <r>
    <x v="15"/>
    <n v="18614102"/>
    <x v="4"/>
    <n v="7"/>
    <x v="65"/>
    <x v="1"/>
    <n v="61786.41"/>
  </r>
  <r>
    <x v="15"/>
    <n v="18614102"/>
    <x v="1"/>
    <n v="2"/>
    <x v="45"/>
    <x v="1"/>
    <n v="62195.55"/>
  </r>
  <r>
    <x v="15"/>
    <n v="18614102"/>
    <x v="5"/>
    <n v="10"/>
    <x v="18"/>
    <x v="1"/>
    <n v="62689.33"/>
  </r>
  <r>
    <x v="15"/>
    <n v="18614102"/>
    <x v="0"/>
    <n v="3"/>
    <x v="41"/>
    <x v="1"/>
    <n v="63912.04"/>
  </r>
  <r>
    <x v="15"/>
    <n v="18614102"/>
    <x v="8"/>
    <n v="2"/>
    <x v="165"/>
    <x v="1"/>
    <n v="64154.86"/>
  </r>
  <r>
    <x v="15"/>
    <n v="18614102"/>
    <x v="3"/>
    <n v="11"/>
    <x v="5"/>
    <x v="1"/>
    <n v="65944.94"/>
  </r>
  <r>
    <x v="15"/>
    <n v="18614102"/>
    <x v="8"/>
    <n v="5"/>
    <x v="33"/>
    <x v="1"/>
    <n v="66859.59"/>
  </r>
  <r>
    <x v="15"/>
    <n v="18614102"/>
    <x v="2"/>
    <n v="12"/>
    <x v="4"/>
    <x v="1"/>
    <n v="68512.320000000007"/>
  </r>
  <r>
    <x v="15"/>
    <n v="18614102"/>
    <x v="7"/>
    <n v="8"/>
    <x v="183"/>
    <x v="1"/>
    <n v="69614.880000000005"/>
  </r>
  <r>
    <x v="15"/>
    <n v="18614102"/>
    <x v="6"/>
    <n v="1"/>
    <x v="225"/>
    <x v="1"/>
    <n v="70785.06"/>
  </r>
  <r>
    <x v="15"/>
    <n v="18614102"/>
    <x v="3"/>
    <n v="9"/>
    <x v="28"/>
    <x v="1"/>
    <n v="70843.69"/>
  </r>
  <r>
    <x v="15"/>
    <n v="18614102"/>
    <x v="20"/>
    <n v="11"/>
    <x v="237"/>
    <x v="1"/>
    <n v="71135.73"/>
  </r>
  <r>
    <x v="15"/>
    <n v="18614102"/>
    <x v="0"/>
    <n v="6"/>
    <x v="71"/>
    <x v="1"/>
    <n v="71401.31"/>
  </r>
  <r>
    <x v="15"/>
    <n v="18614102"/>
    <x v="8"/>
    <n v="3"/>
    <x v="176"/>
    <x v="1"/>
    <n v="72500"/>
  </r>
  <r>
    <x v="15"/>
    <n v="18614102"/>
    <x v="5"/>
    <n v="12"/>
    <x v="17"/>
    <x v="1"/>
    <n v="73093.850000000006"/>
  </r>
  <r>
    <x v="15"/>
    <n v="18614102"/>
    <x v="4"/>
    <n v="4"/>
    <x v="42"/>
    <x v="1"/>
    <n v="74389.31"/>
  </r>
  <r>
    <x v="15"/>
    <n v="18614102"/>
    <x v="6"/>
    <n v="12"/>
    <x v="166"/>
    <x v="1"/>
    <n v="75052.47"/>
  </r>
  <r>
    <x v="15"/>
    <n v="18614102"/>
    <x v="1"/>
    <n v="12"/>
    <x v="6"/>
    <x v="1"/>
    <n v="79373.740000000005"/>
  </r>
  <r>
    <x v="15"/>
    <n v="18614102"/>
    <x v="8"/>
    <n v="8"/>
    <x v="84"/>
    <x v="1"/>
    <n v="80079"/>
  </r>
  <r>
    <x v="15"/>
    <n v="18614102"/>
    <x v="5"/>
    <n v="9"/>
    <x v="85"/>
    <x v="1"/>
    <n v="80104.289999999994"/>
  </r>
  <r>
    <x v="15"/>
    <n v="18614102"/>
    <x v="1"/>
    <n v="3"/>
    <x v="49"/>
    <x v="1"/>
    <n v="80564.27"/>
  </r>
  <r>
    <x v="15"/>
    <n v="18614102"/>
    <x v="7"/>
    <n v="7"/>
    <x v="218"/>
    <x v="1"/>
    <n v="80803.91"/>
  </r>
  <r>
    <x v="15"/>
    <n v="18614102"/>
    <x v="24"/>
    <n v="3"/>
    <x v="167"/>
    <x v="1"/>
    <n v="81338.5"/>
  </r>
  <r>
    <x v="15"/>
    <n v="18614102"/>
    <x v="2"/>
    <n v="12"/>
    <x v="4"/>
    <x v="1"/>
    <n v="81618.679999999993"/>
  </r>
  <r>
    <x v="15"/>
    <n v="18614102"/>
    <x v="2"/>
    <n v="9"/>
    <x v="69"/>
    <x v="1"/>
    <n v="84586.54"/>
  </r>
  <r>
    <x v="15"/>
    <n v="18614102"/>
    <x v="2"/>
    <n v="11"/>
    <x v="51"/>
    <x v="1"/>
    <n v="84855.65"/>
  </r>
  <r>
    <x v="15"/>
    <n v="18614102"/>
    <x v="7"/>
    <n v="3"/>
    <x v="10"/>
    <x v="1"/>
    <n v="86281.15"/>
  </r>
  <r>
    <x v="15"/>
    <n v="18614102"/>
    <x v="3"/>
    <n v="10"/>
    <x v="178"/>
    <x v="1"/>
    <n v="87438.5"/>
  </r>
  <r>
    <x v="15"/>
    <n v="18614102"/>
    <x v="7"/>
    <n v="12"/>
    <x v="16"/>
    <x v="1"/>
    <n v="87543.48"/>
  </r>
  <r>
    <x v="15"/>
    <n v="18614102"/>
    <x v="7"/>
    <n v="3"/>
    <x v="10"/>
    <x v="1"/>
    <n v="89330.87"/>
  </r>
  <r>
    <x v="15"/>
    <n v="18614102"/>
    <x v="6"/>
    <n v="9"/>
    <x v="9"/>
    <x v="1"/>
    <n v="89735.9"/>
  </r>
  <r>
    <x v="15"/>
    <n v="18614102"/>
    <x v="5"/>
    <n v="12"/>
    <x v="17"/>
    <x v="1"/>
    <n v="89759.45"/>
  </r>
  <r>
    <x v="15"/>
    <n v="18614102"/>
    <x v="0"/>
    <n v="10"/>
    <x v="1"/>
    <x v="1"/>
    <n v="89988.17"/>
  </r>
  <r>
    <x v="15"/>
    <n v="18614102"/>
    <x v="5"/>
    <n v="11"/>
    <x v="37"/>
    <x v="1"/>
    <n v="90520.48"/>
  </r>
  <r>
    <x v="15"/>
    <n v="18614102"/>
    <x v="20"/>
    <n v="10"/>
    <x v="163"/>
    <x v="1"/>
    <n v="91427.33"/>
  </r>
  <r>
    <x v="15"/>
    <n v="18614102"/>
    <x v="6"/>
    <n v="5"/>
    <x v="86"/>
    <x v="1"/>
    <n v="92698.66"/>
  </r>
  <r>
    <x v="15"/>
    <n v="18614102"/>
    <x v="8"/>
    <n v="3"/>
    <x v="176"/>
    <x v="1"/>
    <n v="94962.89"/>
  </r>
  <r>
    <x v="15"/>
    <n v="18614102"/>
    <x v="0"/>
    <n v="7"/>
    <x v="60"/>
    <x v="1"/>
    <n v="95597.67"/>
  </r>
  <r>
    <x v="15"/>
    <n v="18614102"/>
    <x v="20"/>
    <n v="12"/>
    <x v="164"/>
    <x v="1"/>
    <n v="99325.66"/>
  </r>
  <r>
    <x v="15"/>
    <n v="18614102"/>
    <x v="8"/>
    <n v="4"/>
    <x v="226"/>
    <x v="1"/>
    <n v="99913.1"/>
  </r>
  <r>
    <x v="15"/>
    <n v="18614102"/>
    <x v="7"/>
    <n v="11"/>
    <x v="27"/>
    <x v="1"/>
    <n v="100478.49"/>
  </r>
  <r>
    <x v="15"/>
    <n v="18614102"/>
    <x v="7"/>
    <n v="6"/>
    <x v="32"/>
    <x v="1"/>
    <n v="103521.53"/>
  </r>
  <r>
    <x v="15"/>
    <n v="18614102"/>
    <x v="4"/>
    <n v="9"/>
    <x v="30"/>
    <x v="1"/>
    <n v="103975.85"/>
  </r>
  <r>
    <x v="15"/>
    <n v="18614102"/>
    <x v="1"/>
    <n v="2"/>
    <x v="45"/>
    <x v="1"/>
    <n v="105248.36"/>
  </r>
  <r>
    <x v="15"/>
    <n v="18614102"/>
    <x v="3"/>
    <n v="5"/>
    <x v="54"/>
    <x v="1"/>
    <n v="109031.61"/>
  </r>
  <r>
    <x v="15"/>
    <n v="18614102"/>
    <x v="7"/>
    <n v="4"/>
    <x v="66"/>
    <x v="1"/>
    <n v="110195.31"/>
  </r>
  <r>
    <x v="15"/>
    <n v="18614102"/>
    <x v="7"/>
    <n v="5"/>
    <x v="72"/>
    <x v="1"/>
    <n v="112266.07"/>
  </r>
  <r>
    <x v="15"/>
    <n v="18614102"/>
    <x v="4"/>
    <n v="4"/>
    <x v="42"/>
    <x v="1"/>
    <n v="114869.98"/>
  </r>
  <r>
    <x v="15"/>
    <n v="18614102"/>
    <x v="6"/>
    <n v="6"/>
    <x v="68"/>
    <x v="1"/>
    <n v="115135.43"/>
  </r>
  <r>
    <x v="15"/>
    <n v="18614102"/>
    <x v="6"/>
    <n v="7"/>
    <x v="38"/>
    <x v="1"/>
    <n v="117053.77"/>
  </r>
  <r>
    <x v="15"/>
    <n v="18614102"/>
    <x v="1"/>
    <n v="4"/>
    <x v="67"/>
    <x v="1"/>
    <n v="117566.23"/>
  </r>
  <r>
    <x v="15"/>
    <n v="18614102"/>
    <x v="7"/>
    <n v="10"/>
    <x v="55"/>
    <x v="1"/>
    <n v="117818.45"/>
  </r>
  <r>
    <x v="15"/>
    <n v="18614102"/>
    <x v="4"/>
    <n v="12"/>
    <x v="7"/>
    <x v="1"/>
    <n v="119315.72"/>
  </r>
  <r>
    <x v="15"/>
    <n v="18614102"/>
    <x v="7"/>
    <n v="12"/>
    <x v="16"/>
    <x v="1"/>
    <n v="123114.51"/>
  </r>
  <r>
    <x v="15"/>
    <n v="18614102"/>
    <x v="5"/>
    <n v="12"/>
    <x v="17"/>
    <x v="1"/>
    <n v="126707.59"/>
  </r>
  <r>
    <x v="15"/>
    <n v="18614102"/>
    <x v="24"/>
    <n v="4"/>
    <x v="259"/>
    <x v="1"/>
    <n v="129358.87"/>
  </r>
  <r>
    <x v="15"/>
    <n v="18614102"/>
    <x v="3"/>
    <n v="12"/>
    <x v="26"/>
    <x v="1"/>
    <n v="134393.28"/>
  </r>
  <r>
    <x v="15"/>
    <n v="18614102"/>
    <x v="0"/>
    <n v="8"/>
    <x v="35"/>
    <x v="1"/>
    <n v="136359.35999999999"/>
  </r>
  <r>
    <x v="15"/>
    <n v="18614102"/>
    <x v="6"/>
    <n v="3"/>
    <x v="197"/>
    <x v="1"/>
    <n v="146799"/>
  </r>
  <r>
    <x v="15"/>
    <n v="18614102"/>
    <x v="2"/>
    <n v="12"/>
    <x v="4"/>
    <x v="1"/>
    <n v="151368.54"/>
  </r>
  <r>
    <x v="15"/>
    <n v="18614102"/>
    <x v="2"/>
    <n v="7"/>
    <x v="79"/>
    <x v="1"/>
    <n v="155866.07999999999"/>
  </r>
  <r>
    <x v="15"/>
    <n v="18614102"/>
    <x v="4"/>
    <n v="4"/>
    <x v="42"/>
    <x v="1"/>
    <n v="163943.97"/>
  </r>
  <r>
    <x v="15"/>
    <n v="18614102"/>
    <x v="2"/>
    <n v="5"/>
    <x v="47"/>
    <x v="1"/>
    <n v="165297.62"/>
  </r>
  <r>
    <x v="15"/>
    <n v="18614102"/>
    <x v="2"/>
    <n v="8"/>
    <x v="31"/>
    <x v="1"/>
    <n v="175467.22"/>
  </r>
  <r>
    <x v="15"/>
    <n v="18614102"/>
    <x v="24"/>
    <n v="12"/>
    <x v="171"/>
    <x v="1"/>
    <n v="178022.36"/>
  </r>
  <r>
    <x v="15"/>
    <n v="18614102"/>
    <x v="25"/>
    <n v="2"/>
    <x v="201"/>
    <x v="1"/>
    <n v="-181745.54"/>
  </r>
  <r>
    <x v="15"/>
    <n v="18614102"/>
    <x v="2"/>
    <n v="10"/>
    <x v="29"/>
    <x v="1"/>
    <n v="188974.28"/>
  </r>
  <r>
    <x v="15"/>
    <n v="18614102"/>
    <x v="2"/>
    <n v="6"/>
    <x v="70"/>
    <x v="1"/>
    <n v="194621.71"/>
  </r>
  <r>
    <x v="15"/>
    <n v="18614102"/>
    <x v="20"/>
    <n v="12"/>
    <x v="164"/>
    <x v="1"/>
    <n v="217000"/>
  </r>
  <r>
    <x v="15"/>
    <n v="18614102"/>
    <x v="2"/>
    <n v="2"/>
    <x v="25"/>
    <x v="1"/>
    <n v="224610.54"/>
  </r>
  <r>
    <x v="15"/>
    <n v="18614102"/>
    <x v="2"/>
    <n v="4"/>
    <x v="61"/>
    <x v="1"/>
    <n v="259537.99"/>
  </r>
  <r>
    <x v="15"/>
    <n v="18614102"/>
    <x v="2"/>
    <n v="3"/>
    <x v="40"/>
    <x v="1"/>
    <n v="263713.18"/>
  </r>
  <r>
    <x v="15"/>
    <n v="18614102"/>
    <x v="3"/>
    <n v="8"/>
    <x v="22"/>
    <x v="4"/>
    <n v="14.25"/>
  </r>
  <r>
    <x v="15"/>
    <n v="18614102"/>
    <x v="3"/>
    <n v="11"/>
    <x v="5"/>
    <x v="4"/>
    <n v="14.25"/>
  </r>
  <r>
    <x v="15"/>
    <n v="18614102"/>
    <x v="8"/>
    <n v="10"/>
    <x v="59"/>
    <x v="4"/>
    <n v="15.06"/>
  </r>
  <r>
    <x v="15"/>
    <n v="18614102"/>
    <x v="3"/>
    <n v="2"/>
    <x v="254"/>
    <x v="4"/>
    <n v="25"/>
  </r>
  <r>
    <x v="15"/>
    <n v="18614102"/>
    <x v="8"/>
    <n v="9"/>
    <x v="46"/>
    <x v="4"/>
    <n v="48.12"/>
  </r>
  <r>
    <x v="15"/>
    <n v="18614102"/>
    <x v="8"/>
    <n v="7"/>
    <x v="39"/>
    <x v="4"/>
    <n v="61.88"/>
  </r>
  <r>
    <x v="15"/>
    <n v="18614102"/>
    <x v="20"/>
    <n v="8"/>
    <x v="162"/>
    <x v="4"/>
    <n v="92.75"/>
  </r>
  <r>
    <x v="15"/>
    <n v="18614102"/>
    <x v="8"/>
    <n v="11"/>
    <x v="75"/>
    <x v="4"/>
    <n v="96.81"/>
  </r>
  <r>
    <x v="15"/>
    <n v="18614102"/>
    <x v="3"/>
    <n v="3"/>
    <x v="81"/>
    <x v="4"/>
    <n v="109.82"/>
  </r>
  <r>
    <x v="15"/>
    <n v="18614102"/>
    <x v="8"/>
    <n v="9"/>
    <x v="46"/>
    <x v="4"/>
    <n v="130.63"/>
  </r>
  <r>
    <x v="15"/>
    <n v="18614102"/>
    <x v="8"/>
    <n v="6"/>
    <x v="83"/>
    <x v="4"/>
    <n v="137.5"/>
  </r>
  <r>
    <x v="15"/>
    <n v="18614102"/>
    <x v="20"/>
    <n v="10"/>
    <x v="163"/>
    <x v="4"/>
    <n v="178.55"/>
  </r>
  <r>
    <x v="15"/>
    <n v="18614102"/>
    <x v="8"/>
    <n v="4"/>
    <x v="226"/>
    <x v="4"/>
    <n v="185.92"/>
  </r>
  <r>
    <x v="15"/>
    <n v="18614102"/>
    <x v="20"/>
    <n v="7"/>
    <x v="161"/>
    <x v="4"/>
    <n v="238.5"/>
  </r>
  <r>
    <x v="15"/>
    <n v="18614102"/>
    <x v="8"/>
    <n v="5"/>
    <x v="33"/>
    <x v="4"/>
    <n v="254.37"/>
  </r>
  <r>
    <x v="15"/>
    <n v="18614102"/>
    <x v="20"/>
    <n v="6"/>
    <x v="206"/>
    <x v="4"/>
    <n v="331.25"/>
  </r>
  <r>
    <x v="15"/>
    <n v="18614102"/>
    <x v="8"/>
    <n v="2"/>
    <x v="165"/>
    <x v="4"/>
    <n v="386.09"/>
  </r>
  <r>
    <x v="15"/>
    <n v="18614102"/>
    <x v="8"/>
    <n v="3"/>
    <x v="176"/>
    <x v="4"/>
    <n v="388.59"/>
  </r>
  <r>
    <x v="15"/>
    <n v="18614102"/>
    <x v="8"/>
    <n v="1"/>
    <x v="224"/>
    <x v="4"/>
    <n v="478.95"/>
  </r>
  <r>
    <x v="15"/>
    <n v="18614102"/>
    <x v="20"/>
    <n v="5"/>
    <x v="160"/>
    <x v="4"/>
    <n v="483.63"/>
  </r>
  <r>
    <x v="15"/>
    <n v="18614102"/>
    <x v="20"/>
    <n v="12"/>
    <x v="164"/>
    <x v="4"/>
    <n v="604.58000000000004"/>
  </r>
  <r>
    <x v="15"/>
    <n v="18614102"/>
    <x v="20"/>
    <n v="12"/>
    <x v="164"/>
    <x v="4"/>
    <n v="649.88"/>
  </r>
  <r>
    <x v="15"/>
    <n v="18614102"/>
    <x v="1"/>
    <n v="11"/>
    <x v="63"/>
    <x v="4"/>
    <n v="758.81"/>
  </r>
  <r>
    <x v="15"/>
    <n v="18614102"/>
    <x v="1"/>
    <n v="10"/>
    <x v="48"/>
    <x v="4"/>
    <n v="2821.6"/>
  </r>
  <r>
    <x v="15"/>
    <n v="18614102"/>
    <x v="1"/>
    <n v="9"/>
    <x v="23"/>
    <x v="4"/>
    <n v="3420.2"/>
  </r>
  <r>
    <x v="15"/>
    <n v="18614102"/>
    <x v="3"/>
    <n v="5"/>
    <x v="54"/>
    <x v="4"/>
    <n v="-4897.88"/>
  </r>
  <r>
    <x v="15"/>
    <n v="18614102"/>
    <x v="5"/>
    <n v="5"/>
    <x v="36"/>
    <x v="4"/>
    <n v="6520.65"/>
  </r>
  <r>
    <x v="15"/>
    <n v="18614102"/>
    <x v="3"/>
    <n v="9"/>
    <x v="28"/>
    <x v="4"/>
    <n v="71.33"/>
  </r>
  <r>
    <x v="15"/>
    <n v="18614102"/>
    <x v="7"/>
    <n v="7"/>
    <x v="218"/>
    <x v="2"/>
    <n v="24.77"/>
  </r>
  <r>
    <x v="15"/>
    <n v="18614102"/>
    <x v="7"/>
    <n v="8"/>
    <x v="183"/>
    <x v="2"/>
    <n v="61.5"/>
  </r>
  <r>
    <x v="15"/>
    <n v="18614102"/>
    <x v="2"/>
    <n v="12"/>
    <x v="4"/>
    <x v="2"/>
    <n v="630"/>
  </r>
  <r>
    <x v="15"/>
    <n v="18614102"/>
    <x v="3"/>
    <n v="11"/>
    <x v="5"/>
    <x v="2"/>
    <n v="850"/>
  </r>
  <r>
    <x v="15"/>
    <n v="18614102"/>
    <x v="2"/>
    <n v="11"/>
    <x v="51"/>
    <x v="2"/>
    <n v="1230"/>
  </r>
  <r>
    <x v="15"/>
    <n v="18614102"/>
    <x v="6"/>
    <n v="2"/>
    <x v="214"/>
    <x v="2"/>
    <n v="1490"/>
  </r>
  <r>
    <x v="15"/>
    <n v="18614102"/>
    <x v="2"/>
    <n v="4"/>
    <x v="61"/>
    <x v="2"/>
    <n v="2073.1"/>
  </r>
  <r>
    <x v="15"/>
    <n v="18614102"/>
    <x v="3"/>
    <n v="10"/>
    <x v="178"/>
    <x v="2"/>
    <n v="5511.6"/>
  </r>
  <r>
    <x v="15"/>
    <n v="18614102"/>
    <x v="3"/>
    <n v="10"/>
    <x v="178"/>
    <x v="2"/>
    <n v="6941.8"/>
  </r>
  <r>
    <x v="15"/>
    <n v="18614102"/>
    <x v="7"/>
    <n v="12"/>
    <x v="16"/>
    <x v="3"/>
    <n v="-0.01"/>
  </r>
  <r>
    <x v="15"/>
    <n v="18614102"/>
    <x v="7"/>
    <n v="10"/>
    <x v="55"/>
    <x v="3"/>
    <n v="25"/>
  </r>
  <r>
    <x v="15"/>
    <n v="18614102"/>
    <x v="6"/>
    <n v="4"/>
    <x v="87"/>
    <x v="3"/>
    <n v="50"/>
  </r>
  <r>
    <x v="15"/>
    <n v="18614102"/>
    <x v="7"/>
    <n v="10"/>
    <x v="55"/>
    <x v="3"/>
    <n v="160"/>
  </r>
  <r>
    <x v="15"/>
    <n v="18614102"/>
    <x v="26"/>
    <n v="6"/>
    <x v="256"/>
    <x v="3"/>
    <n v="464"/>
  </r>
  <r>
    <x v="15"/>
    <n v="18614102"/>
    <x v="6"/>
    <n v="12"/>
    <x v="166"/>
    <x v="3"/>
    <n v="5347.48"/>
  </r>
  <r>
    <x v="15"/>
    <n v="18614102"/>
    <x v="24"/>
    <n v="1"/>
    <x v="263"/>
    <x v="3"/>
    <n v="-17416.13"/>
  </r>
  <r>
    <x v="15"/>
    <n v="18614102"/>
    <x v="7"/>
    <n v="11"/>
    <x v="27"/>
    <x v="3"/>
    <n v="51978.29"/>
  </r>
  <r>
    <x v="15"/>
    <n v="18614102"/>
    <x v="26"/>
    <n v="7"/>
    <x v="191"/>
    <x v="3"/>
    <n v="263939.57"/>
  </r>
  <r>
    <x v="15"/>
    <n v="18614102"/>
    <x v="25"/>
    <n v="2"/>
    <x v="201"/>
    <x v="22"/>
    <n v="150"/>
  </r>
  <r>
    <x v="15"/>
    <n v="18614102"/>
    <x v="4"/>
    <n v="8"/>
    <x v="73"/>
    <x v="22"/>
    <n v="825"/>
  </r>
  <r>
    <x v="15"/>
    <n v="18614102"/>
    <x v="7"/>
    <n v="9"/>
    <x v="192"/>
    <x v="22"/>
    <n v="1000"/>
  </r>
  <r>
    <x v="15"/>
    <n v="18614102"/>
    <x v="0"/>
    <n v="1"/>
    <x v="182"/>
    <x v="9"/>
    <n v="-7271.66"/>
  </r>
  <r>
    <x v="15"/>
    <n v="18614102"/>
    <x v="0"/>
    <n v="11"/>
    <x v="0"/>
    <x v="23"/>
    <n v="112115.89"/>
  </r>
  <r>
    <x v="10"/>
    <n v="18606302"/>
    <x v="25"/>
    <n v="3"/>
    <x v="180"/>
    <x v="24"/>
    <n v="61.97"/>
  </r>
  <r>
    <x v="10"/>
    <n v="18606302"/>
    <x v="10"/>
    <n v="12"/>
    <x v="216"/>
    <x v="1"/>
    <n v="-30"/>
  </r>
  <r>
    <x v="10"/>
    <n v="18606302"/>
    <x v="25"/>
    <n v="12"/>
    <x v="173"/>
    <x v="1"/>
    <n v="99.75"/>
  </r>
  <r>
    <x v="10"/>
    <n v="18606302"/>
    <x v="9"/>
    <n v="6"/>
    <x v="233"/>
    <x v="1"/>
    <n v="151.31"/>
  </r>
  <r>
    <x v="10"/>
    <n v="18606302"/>
    <x v="11"/>
    <n v="9"/>
    <x v="95"/>
    <x v="1"/>
    <n v="212.5"/>
  </r>
  <r>
    <x v="10"/>
    <n v="18606302"/>
    <x v="25"/>
    <n v="6"/>
    <x v="243"/>
    <x v="1"/>
    <n v="218.45"/>
  </r>
  <r>
    <x v="10"/>
    <n v="18606302"/>
    <x v="25"/>
    <n v="3"/>
    <x v="180"/>
    <x v="1"/>
    <n v="251.25"/>
  </r>
  <r>
    <x v="10"/>
    <n v="18606302"/>
    <x v="9"/>
    <n v="9"/>
    <x v="62"/>
    <x v="1"/>
    <n v="388.5"/>
  </r>
  <r>
    <x v="10"/>
    <n v="18606302"/>
    <x v="25"/>
    <n v="9"/>
    <x v="172"/>
    <x v="1"/>
    <n v="428.75"/>
  </r>
  <r>
    <x v="10"/>
    <n v="18606302"/>
    <x v="11"/>
    <n v="7"/>
    <x v="175"/>
    <x v="1"/>
    <n v="452.5"/>
  </r>
  <r>
    <x v="10"/>
    <n v="18606302"/>
    <x v="10"/>
    <n v="6"/>
    <x v="96"/>
    <x v="1"/>
    <n v="491.72"/>
  </r>
  <r>
    <x v="10"/>
    <n v="18606302"/>
    <x v="25"/>
    <n v="3"/>
    <x v="180"/>
    <x v="1"/>
    <n v="498.25"/>
  </r>
  <r>
    <x v="10"/>
    <n v="18606302"/>
    <x v="9"/>
    <n v="6"/>
    <x v="233"/>
    <x v="1"/>
    <n v="528.5"/>
  </r>
  <r>
    <x v="10"/>
    <n v="18606302"/>
    <x v="11"/>
    <n v="7"/>
    <x v="175"/>
    <x v="1"/>
    <n v="875"/>
  </r>
  <r>
    <x v="10"/>
    <n v="18606302"/>
    <x v="10"/>
    <n v="12"/>
    <x v="216"/>
    <x v="1"/>
    <n v="1424"/>
  </r>
  <r>
    <x v="10"/>
    <n v="18606302"/>
    <x v="25"/>
    <n v="9"/>
    <x v="172"/>
    <x v="1"/>
    <n v="-1512.92"/>
  </r>
  <r>
    <x v="10"/>
    <n v="18606302"/>
    <x v="10"/>
    <n v="11"/>
    <x v="91"/>
    <x v="1"/>
    <n v="1852.75"/>
  </r>
  <r>
    <x v="10"/>
    <n v="18606302"/>
    <x v="11"/>
    <n v="3"/>
    <x v="174"/>
    <x v="1"/>
    <n v="1856.38"/>
  </r>
  <r>
    <x v="10"/>
    <n v="18606302"/>
    <x v="25"/>
    <n v="3"/>
    <x v="180"/>
    <x v="1"/>
    <n v="1901.7"/>
  </r>
  <r>
    <x v="10"/>
    <n v="18606302"/>
    <x v="10"/>
    <n v="10"/>
    <x v="223"/>
    <x v="1"/>
    <n v="1911.75"/>
  </r>
  <r>
    <x v="10"/>
    <n v="18606302"/>
    <x v="25"/>
    <n v="4"/>
    <x v="249"/>
    <x v="1"/>
    <n v="1914.42"/>
  </r>
  <r>
    <x v="10"/>
    <n v="18606302"/>
    <x v="25"/>
    <n v="5"/>
    <x v="181"/>
    <x v="1"/>
    <n v="2041.87"/>
  </r>
  <r>
    <x v="10"/>
    <n v="18606302"/>
    <x v="25"/>
    <n v="11"/>
    <x v="210"/>
    <x v="1"/>
    <n v="2525.25"/>
  </r>
  <r>
    <x v="10"/>
    <n v="18606302"/>
    <x v="9"/>
    <n v="3"/>
    <x v="185"/>
    <x v="1"/>
    <n v="2601.25"/>
  </r>
  <r>
    <x v="10"/>
    <n v="18606302"/>
    <x v="25"/>
    <n v="6"/>
    <x v="243"/>
    <x v="1"/>
    <n v="2830.92"/>
  </r>
  <r>
    <x v="10"/>
    <n v="18606302"/>
    <x v="9"/>
    <n v="5"/>
    <x v="219"/>
    <x v="1"/>
    <n v="2940.75"/>
  </r>
  <r>
    <x v="10"/>
    <n v="18606302"/>
    <x v="25"/>
    <n v="4"/>
    <x v="249"/>
    <x v="1"/>
    <n v="3194.69"/>
  </r>
  <r>
    <x v="10"/>
    <n v="18606302"/>
    <x v="25"/>
    <n v="10"/>
    <x v="250"/>
    <x v="1"/>
    <n v="3269.75"/>
  </r>
  <r>
    <x v="10"/>
    <n v="18606302"/>
    <x v="9"/>
    <n v="3"/>
    <x v="185"/>
    <x v="1"/>
    <n v="3279.28"/>
  </r>
  <r>
    <x v="10"/>
    <n v="18606302"/>
    <x v="10"/>
    <n v="12"/>
    <x v="216"/>
    <x v="1"/>
    <n v="5056.62"/>
  </r>
  <r>
    <x v="10"/>
    <n v="18606302"/>
    <x v="25"/>
    <n v="3"/>
    <x v="180"/>
    <x v="1"/>
    <n v="6050.57"/>
  </r>
  <r>
    <x v="10"/>
    <n v="18606302"/>
    <x v="9"/>
    <n v="3"/>
    <x v="185"/>
    <x v="1"/>
    <n v="6542"/>
  </r>
  <r>
    <x v="10"/>
    <n v="18606302"/>
    <x v="25"/>
    <n v="3"/>
    <x v="180"/>
    <x v="1"/>
    <n v="7599.29"/>
  </r>
  <r>
    <x v="10"/>
    <n v="18606302"/>
    <x v="10"/>
    <n v="8"/>
    <x v="90"/>
    <x v="1"/>
    <n v="7985.16"/>
  </r>
  <r>
    <x v="10"/>
    <n v="18606302"/>
    <x v="11"/>
    <n v="9"/>
    <x v="95"/>
    <x v="1"/>
    <n v="8712.14"/>
  </r>
  <r>
    <x v="10"/>
    <n v="18606302"/>
    <x v="10"/>
    <n v="6"/>
    <x v="96"/>
    <x v="1"/>
    <n v="11193.39"/>
  </r>
  <r>
    <x v="10"/>
    <n v="18606302"/>
    <x v="9"/>
    <n v="4"/>
    <x v="92"/>
    <x v="1"/>
    <n v="11684"/>
  </r>
  <r>
    <x v="10"/>
    <n v="18606302"/>
    <x v="25"/>
    <n v="9"/>
    <x v="172"/>
    <x v="1"/>
    <n v="13689.73"/>
  </r>
  <r>
    <x v="10"/>
    <n v="18606302"/>
    <x v="25"/>
    <n v="6"/>
    <x v="243"/>
    <x v="1"/>
    <n v="14327.63"/>
  </r>
  <r>
    <x v="10"/>
    <n v="18606302"/>
    <x v="10"/>
    <n v="3"/>
    <x v="102"/>
    <x v="1"/>
    <n v="15676.11"/>
  </r>
  <r>
    <x v="10"/>
    <n v="18606302"/>
    <x v="11"/>
    <n v="12"/>
    <x v="104"/>
    <x v="1"/>
    <n v="18527.02"/>
  </r>
  <r>
    <x v="10"/>
    <n v="18606302"/>
    <x v="25"/>
    <n v="2"/>
    <x v="201"/>
    <x v="1"/>
    <n v="23580.44"/>
  </r>
  <r>
    <x v="10"/>
    <n v="18606302"/>
    <x v="9"/>
    <n v="9"/>
    <x v="62"/>
    <x v="1"/>
    <n v="28426.01"/>
  </r>
  <r>
    <x v="10"/>
    <n v="18606302"/>
    <x v="9"/>
    <n v="7"/>
    <x v="34"/>
    <x v="1"/>
    <n v="45202.02"/>
  </r>
  <r>
    <x v="10"/>
    <n v="18606302"/>
    <x v="10"/>
    <n v="9"/>
    <x v="89"/>
    <x v="1"/>
    <n v="48188.89"/>
  </r>
  <r>
    <x v="10"/>
    <n v="18606302"/>
    <x v="25"/>
    <n v="7"/>
    <x v="211"/>
    <x v="1"/>
    <n v="53946.25"/>
  </r>
  <r>
    <x v="10"/>
    <n v="18606302"/>
    <x v="9"/>
    <n v="5"/>
    <x v="219"/>
    <x v="1"/>
    <n v="69068.84"/>
  </r>
  <r>
    <x v="10"/>
    <n v="18606302"/>
    <x v="9"/>
    <n v="4"/>
    <x v="92"/>
    <x v="1"/>
    <n v="71230.080000000002"/>
  </r>
  <r>
    <x v="10"/>
    <n v="18606302"/>
    <x v="11"/>
    <n v="8"/>
    <x v="97"/>
    <x v="1"/>
    <n v="77485.850000000006"/>
  </r>
  <r>
    <x v="10"/>
    <n v="18606302"/>
    <x v="9"/>
    <n v="6"/>
    <x v="233"/>
    <x v="1"/>
    <n v="85698.64"/>
  </r>
  <r>
    <x v="10"/>
    <n v="18606302"/>
    <x v="10"/>
    <n v="10"/>
    <x v="223"/>
    <x v="1"/>
    <n v="90229.01"/>
  </r>
  <r>
    <x v="10"/>
    <n v="18606302"/>
    <x v="10"/>
    <n v="7"/>
    <x v="215"/>
    <x v="1"/>
    <n v="97286"/>
  </r>
  <r>
    <x v="10"/>
    <n v="18606302"/>
    <x v="10"/>
    <n v="8"/>
    <x v="90"/>
    <x v="1"/>
    <n v="99130.9"/>
  </r>
  <r>
    <x v="10"/>
    <n v="18606302"/>
    <x v="9"/>
    <n v="5"/>
    <x v="219"/>
    <x v="1"/>
    <n v="-103215.66"/>
  </r>
  <r>
    <x v="10"/>
    <n v="18606302"/>
    <x v="25"/>
    <n v="3"/>
    <x v="180"/>
    <x v="1"/>
    <n v="104977.60000000001"/>
  </r>
  <r>
    <x v="10"/>
    <n v="18606302"/>
    <x v="25"/>
    <n v="3"/>
    <x v="180"/>
    <x v="1"/>
    <n v="105722.5"/>
  </r>
  <r>
    <x v="10"/>
    <n v="18606302"/>
    <x v="25"/>
    <n v="9"/>
    <x v="172"/>
    <x v="1"/>
    <n v="106901.75"/>
  </r>
  <r>
    <x v="10"/>
    <n v="18606302"/>
    <x v="25"/>
    <n v="9"/>
    <x v="172"/>
    <x v="1"/>
    <n v="109687.92"/>
  </r>
  <r>
    <x v="10"/>
    <n v="18606302"/>
    <x v="10"/>
    <n v="3"/>
    <x v="102"/>
    <x v="1"/>
    <n v="114524.43"/>
  </r>
  <r>
    <x v="10"/>
    <n v="18606302"/>
    <x v="25"/>
    <n v="3"/>
    <x v="180"/>
    <x v="1"/>
    <n v="115297.72"/>
  </r>
  <r>
    <x v="10"/>
    <n v="18606302"/>
    <x v="25"/>
    <n v="2"/>
    <x v="201"/>
    <x v="1"/>
    <n v="115708.62"/>
  </r>
  <r>
    <x v="10"/>
    <n v="18606302"/>
    <x v="11"/>
    <n v="8"/>
    <x v="97"/>
    <x v="1"/>
    <n v="116545.9"/>
  </r>
  <r>
    <x v="10"/>
    <n v="18606302"/>
    <x v="10"/>
    <n v="12"/>
    <x v="216"/>
    <x v="1"/>
    <n v="125996.39"/>
  </r>
  <r>
    <x v="10"/>
    <n v="18606302"/>
    <x v="9"/>
    <n v="3"/>
    <x v="185"/>
    <x v="1"/>
    <n v="127667.68"/>
  </r>
  <r>
    <x v="10"/>
    <n v="18606302"/>
    <x v="9"/>
    <n v="9"/>
    <x v="62"/>
    <x v="1"/>
    <n v="132623.31"/>
  </r>
  <r>
    <x v="10"/>
    <n v="18606302"/>
    <x v="10"/>
    <n v="11"/>
    <x v="91"/>
    <x v="1"/>
    <n v="142309.70000000001"/>
  </r>
  <r>
    <x v="10"/>
    <n v="18606302"/>
    <x v="25"/>
    <n v="11"/>
    <x v="210"/>
    <x v="1"/>
    <n v="146763.88"/>
  </r>
  <r>
    <x v="10"/>
    <n v="18606302"/>
    <x v="10"/>
    <n v="2"/>
    <x v="101"/>
    <x v="1"/>
    <n v="147184.23000000001"/>
  </r>
  <r>
    <x v="10"/>
    <n v="18606302"/>
    <x v="25"/>
    <n v="12"/>
    <x v="173"/>
    <x v="1"/>
    <n v="148682.85"/>
  </r>
  <r>
    <x v="10"/>
    <n v="18606302"/>
    <x v="11"/>
    <n v="9"/>
    <x v="95"/>
    <x v="1"/>
    <n v="149256.99"/>
  </r>
  <r>
    <x v="10"/>
    <n v="18606302"/>
    <x v="25"/>
    <n v="6"/>
    <x v="243"/>
    <x v="1"/>
    <n v="150953.64000000001"/>
  </r>
  <r>
    <x v="10"/>
    <n v="18606302"/>
    <x v="9"/>
    <n v="8"/>
    <x v="74"/>
    <x v="1"/>
    <n v="152696.87"/>
  </r>
  <r>
    <x v="10"/>
    <n v="18606302"/>
    <x v="25"/>
    <n v="6"/>
    <x v="243"/>
    <x v="1"/>
    <n v="156093.99"/>
  </r>
  <r>
    <x v="10"/>
    <n v="18606302"/>
    <x v="11"/>
    <n v="1"/>
    <x v="246"/>
    <x v="1"/>
    <n v="156125.79999999999"/>
  </r>
  <r>
    <x v="10"/>
    <n v="18606302"/>
    <x v="10"/>
    <n v="6"/>
    <x v="96"/>
    <x v="1"/>
    <n v="166527.15"/>
  </r>
  <r>
    <x v="10"/>
    <n v="18606302"/>
    <x v="11"/>
    <n v="10"/>
    <x v="93"/>
    <x v="1"/>
    <n v="169298.22"/>
  </r>
  <r>
    <x v="10"/>
    <n v="18606302"/>
    <x v="11"/>
    <n v="6"/>
    <x v="94"/>
    <x v="1"/>
    <n v="173948.03"/>
  </r>
  <r>
    <x v="10"/>
    <n v="18606302"/>
    <x v="9"/>
    <n v="3"/>
    <x v="185"/>
    <x v="1"/>
    <n v="177830.04"/>
  </r>
  <r>
    <x v="10"/>
    <n v="18606302"/>
    <x v="10"/>
    <n v="5"/>
    <x v="100"/>
    <x v="1"/>
    <n v="179078.04"/>
  </r>
  <r>
    <x v="10"/>
    <n v="18606302"/>
    <x v="25"/>
    <n v="2"/>
    <x v="201"/>
    <x v="1"/>
    <n v="181745.54"/>
  </r>
  <r>
    <x v="10"/>
    <n v="18606302"/>
    <x v="11"/>
    <n v="3"/>
    <x v="174"/>
    <x v="1"/>
    <n v="183550.28"/>
  </r>
  <r>
    <x v="10"/>
    <n v="18606302"/>
    <x v="10"/>
    <n v="4"/>
    <x v="105"/>
    <x v="1"/>
    <n v="186741.64"/>
  </r>
  <r>
    <x v="10"/>
    <n v="18606302"/>
    <x v="11"/>
    <n v="2"/>
    <x v="258"/>
    <x v="1"/>
    <n v="190309.03"/>
  </r>
  <r>
    <x v="10"/>
    <n v="18606302"/>
    <x v="11"/>
    <n v="5"/>
    <x v="260"/>
    <x v="1"/>
    <n v="190615.92"/>
  </r>
  <r>
    <x v="10"/>
    <n v="18606302"/>
    <x v="11"/>
    <n v="11"/>
    <x v="261"/>
    <x v="1"/>
    <n v="197540.03"/>
  </r>
  <r>
    <x v="10"/>
    <n v="18606302"/>
    <x v="25"/>
    <n v="10"/>
    <x v="250"/>
    <x v="1"/>
    <n v="198106.32"/>
  </r>
  <r>
    <x v="10"/>
    <n v="18606302"/>
    <x v="11"/>
    <n v="12"/>
    <x v="104"/>
    <x v="1"/>
    <n v="204347.58"/>
  </r>
  <r>
    <x v="10"/>
    <n v="18606302"/>
    <x v="9"/>
    <n v="1"/>
    <x v="99"/>
    <x v="1"/>
    <n v="207301.32"/>
  </r>
  <r>
    <x v="10"/>
    <n v="18606302"/>
    <x v="10"/>
    <n v="3"/>
    <x v="102"/>
    <x v="1"/>
    <n v="231401.2"/>
  </r>
  <r>
    <x v="10"/>
    <n v="18606302"/>
    <x v="11"/>
    <n v="4"/>
    <x v="252"/>
    <x v="1"/>
    <n v="249883.85"/>
  </r>
  <r>
    <x v="10"/>
    <n v="18606302"/>
    <x v="25"/>
    <n v="5"/>
    <x v="181"/>
    <x v="1"/>
    <n v="286608.24"/>
  </r>
  <r>
    <x v="10"/>
    <n v="18606302"/>
    <x v="11"/>
    <n v="10"/>
    <x v="93"/>
    <x v="2"/>
    <n v="37.5"/>
  </r>
  <r>
    <x v="10"/>
    <n v="18606302"/>
    <x v="11"/>
    <n v="8"/>
    <x v="97"/>
    <x v="2"/>
    <n v="112.5"/>
  </r>
  <r>
    <x v="10"/>
    <n v="18606302"/>
    <x v="11"/>
    <n v="10"/>
    <x v="93"/>
    <x v="3"/>
    <n v="437.24"/>
  </r>
  <r>
    <x v="10"/>
    <n v="18606302"/>
    <x v="10"/>
    <n v="3"/>
    <x v="102"/>
    <x v="3"/>
    <n v="440.24"/>
  </r>
  <r>
    <x v="10"/>
    <n v="18606302"/>
    <x v="11"/>
    <n v="9"/>
    <x v="95"/>
    <x v="3"/>
    <n v="443.48"/>
  </r>
  <r>
    <x v="10"/>
    <n v="18606302"/>
    <x v="11"/>
    <n v="12"/>
    <x v="104"/>
    <x v="3"/>
    <n v="445.24"/>
  </r>
  <r>
    <x v="10"/>
    <n v="18606302"/>
    <x v="10"/>
    <n v="3"/>
    <x v="102"/>
    <x v="3"/>
    <n v="445.24"/>
  </r>
  <r>
    <x v="10"/>
    <n v="18606302"/>
    <x v="11"/>
    <n v="9"/>
    <x v="95"/>
    <x v="3"/>
    <n v="498.23"/>
  </r>
  <r>
    <x v="10"/>
    <n v="18606302"/>
    <x v="25"/>
    <n v="2"/>
    <x v="201"/>
    <x v="3"/>
    <n v="528.89"/>
  </r>
  <r>
    <x v="10"/>
    <n v="18606302"/>
    <x v="11"/>
    <n v="6"/>
    <x v="94"/>
    <x v="3"/>
    <n v="2333.9499999999998"/>
  </r>
  <r>
    <x v="10"/>
    <n v="18606302"/>
    <x v="25"/>
    <n v="2"/>
    <x v="201"/>
    <x v="3"/>
    <n v="-3337.55"/>
  </r>
  <r>
    <x v="10"/>
    <n v="18606302"/>
    <x v="25"/>
    <n v="12"/>
    <x v="173"/>
    <x v="3"/>
    <n v="4833.4399999999996"/>
  </r>
  <r>
    <x v="10"/>
    <n v="18606302"/>
    <x v="11"/>
    <n v="12"/>
    <x v="104"/>
    <x v="3"/>
    <n v="5940.6"/>
  </r>
  <r>
    <x v="10"/>
    <n v="18606302"/>
    <x v="11"/>
    <n v="10"/>
    <x v="93"/>
    <x v="3"/>
    <n v="-21654.37"/>
  </r>
  <r>
    <x v="10"/>
    <n v="18606302"/>
    <x v="11"/>
    <n v="11"/>
    <x v="261"/>
    <x v="3"/>
    <n v="-25198.73"/>
  </r>
  <r>
    <x v="10"/>
    <n v="18606302"/>
    <x v="10"/>
    <n v="6"/>
    <x v="96"/>
    <x v="3"/>
    <n v="33450.29"/>
  </r>
  <r>
    <x v="10"/>
    <n v="18606302"/>
    <x v="11"/>
    <n v="12"/>
    <x v="104"/>
    <x v="3"/>
    <n v="107785.94"/>
  </r>
  <r>
    <x v="10"/>
    <n v="18606302"/>
    <x v="10"/>
    <n v="8"/>
    <x v="90"/>
    <x v="3"/>
    <n v="146114.64000000001"/>
  </r>
  <r>
    <x v="10"/>
    <n v="18606302"/>
    <x v="11"/>
    <n v="9"/>
    <x v="95"/>
    <x v="3"/>
    <n v="303847.24"/>
  </r>
  <r>
    <x v="10"/>
    <n v="18606302"/>
    <x v="11"/>
    <n v="11"/>
    <x v="261"/>
    <x v="3"/>
    <n v="411942.29"/>
  </r>
  <r>
    <x v="10"/>
    <n v="18606302"/>
    <x v="11"/>
    <n v="11"/>
    <x v="261"/>
    <x v="3"/>
    <n v="543513.11"/>
  </r>
  <r>
    <x v="10"/>
    <n v="18606302"/>
    <x v="25"/>
    <n v="2"/>
    <x v="201"/>
    <x v="22"/>
    <n v="150"/>
  </r>
  <r>
    <x v="10"/>
    <n v="18606302"/>
    <x v="11"/>
    <n v="10"/>
    <x v="93"/>
    <x v="25"/>
    <n v="250"/>
  </r>
  <r>
    <x v="10"/>
    <n v="18606302"/>
    <x v="11"/>
    <n v="9"/>
    <x v="95"/>
    <x v="25"/>
    <n v="477.74"/>
  </r>
  <r>
    <x v="10"/>
    <n v="18606302"/>
    <x v="25"/>
    <n v="3"/>
    <x v="180"/>
    <x v="9"/>
    <n v="-43370.3"/>
  </r>
  <r>
    <x v="10"/>
    <n v="18606302"/>
    <x v="25"/>
    <n v="5"/>
    <x v="181"/>
    <x v="9"/>
    <n v="-35604.47"/>
  </r>
  <r>
    <x v="10"/>
    <n v="18606302"/>
    <x v="25"/>
    <n v="12"/>
    <x v="173"/>
    <x v="9"/>
    <n v="-56845.13"/>
  </r>
  <r>
    <x v="10"/>
    <n v="18606302"/>
    <x v="25"/>
    <n v="8"/>
    <x v="198"/>
    <x v="9"/>
    <n v="-66719.42"/>
  </r>
  <r>
    <x v="10"/>
    <n v="18606302"/>
    <x v="9"/>
    <n v="1"/>
    <x v="99"/>
    <x v="9"/>
    <n v="-71701.02"/>
  </r>
  <r>
    <x v="10"/>
    <n v="18606302"/>
    <x v="10"/>
    <n v="12"/>
    <x v="216"/>
    <x v="9"/>
    <n v="-82157.279999999999"/>
  </r>
  <r>
    <x v="10"/>
    <n v="18606302"/>
    <x v="11"/>
    <n v="1"/>
    <x v="246"/>
    <x v="9"/>
    <n v="-99677.3"/>
  </r>
  <r>
    <x v="10"/>
    <n v="18606302"/>
    <x v="10"/>
    <n v="5"/>
    <x v="100"/>
    <x v="9"/>
    <n v="-104777.17"/>
  </r>
  <r>
    <x v="10"/>
    <n v="18606302"/>
    <x v="11"/>
    <n v="6"/>
    <x v="94"/>
    <x v="9"/>
    <n v="-106368.3"/>
  </r>
  <r>
    <x v="10"/>
    <n v="18606302"/>
    <x v="25"/>
    <n v="8"/>
    <x v="198"/>
    <x v="9"/>
    <n v="-118731.17"/>
  </r>
  <r>
    <x v="10"/>
    <n v="18606302"/>
    <x v="11"/>
    <n v="9"/>
    <x v="95"/>
    <x v="9"/>
    <n v="-123356.35"/>
  </r>
  <r>
    <x v="10"/>
    <n v="18606302"/>
    <x v="10"/>
    <n v="8"/>
    <x v="90"/>
    <x v="9"/>
    <n v="-123830.85"/>
  </r>
  <r>
    <x v="10"/>
    <n v="18606302"/>
    <x v="11"/>
    <n v="12"/>
    <x v="104"/>
    <x v="9"/>
    <n v="-132412.79999999999"/>
  </r>
  <r>
    <x v="10"/>
    <n v="18606302"/>
    <x v="10"/>
    <n v="2"/>
    <x v="101"/>
    <x v="9"/>
    <n v="-326427.39"/>
  </r>
  <r>
    <x v="16"/>
    <n v="18612102"/>
    <x v="9"/>
    <n v="6"/>
    <x v="233"/>
    <x v="1"/>
    <n v="-0.25"/>
  </r>
  <r>
    <x v="16"/>
    <n v="18612102"/>
    <x v="9"/>
    <n v="1"/>
    <x v="99"/>
    <x v="1"/>
    <n v="851.88"/>
  </r>
  <r>
    <x v="16"/>
    <n v="18612102"/>
    <x v="9"/>
    <n v="7"/>
    <x v="34"/>
    <x v="1"/>
    <n v="2105.5"/>
  </r>
  <r>
    <x v="16"/>
    <n v="18612102"/>
    <x v="10"/>
    <n v="7"/>
    <x v="215"/>
    <x v="1"/>
    <n v="2222"/>
  </r>
  <r>
    <x v="16"/>
    <n v="18612102"/>
    <x v="10"/>
    <n v="12"/>
    <x v="216"/>
    <x v="1"/>
    <n v="3586.75"/>
  </r>
  <r>
    <x v="16"/>
    <n v="18612102"/>
    <x v="10"/>
    <n v="12"/>
    <x v="216"/>
    <x v="1"/>
    <n v="3732.7"/>
  </r>
  <r>
    <x v="16"/>
    <n v="18612102"/>
    <x v="9"/>
    <n v="6"/>
    <x v="233"/>
    <x v="1"/>
    <n v="5030.79"/>
  </r>
  <r>
    <x v="16"/>
    <n v="18612102"/>
    <x v="9"/>
    <n v="3"/>
    <x v="185"/>
    <x v="1"/>
    <n v="5324.25"/>
  </r>
  <r>
    <x v="16"/>
    <n v="18612102"/>
    <x v="9"/>
    <n v="5"/>
    <x v="219"/>
    <x v="1"/>
    <n v="5709.19"/>
  </r>
  <r>
    <x v="16"/>
    <n v="18612102"/>
    <x v="10"/>
    <n v="6"/>
    <x v="96"/>
    <x v="1"/>
    <n v="10174.799999999999"/>
  </r>
  <r>
    <x v="16"/>
    <n v="18612102"/>
    <x v="10"/>
    <n v="5"/>
    <x v="100"/>
    <x v="1"/>
    <n v="17696.75"/>
  </r>
  <r>
    <x v="16"/>
    <n v="18612102"/>
    <x v="9"/>
    <n v="7"/>
    <x v="34"/>
    <x v="26"/>
    <n v="171385"/>
  </r>
  <r>
    <x v="17"/>
    <n v="18603202"/>
    <x v="4"/>
    <n v="6"/>
    <x v="82"/>
    <x v="1"/>
    <n v="158.75"/>
  </r>
  <r>
    <x v="17"/>
    <n v="18603202"/>
    <x v="4"/>
    <n v="8"/>
    <x v="73"/>
    <x v="1"/>
    <n v="255"/>
  </r>
  <r>
    <x v="17"/>
    <n v="18603202"/>
    <x v="4"/>
    <n v="11"/>
    <x v="58"/>
    <x v="1"/>
    <n v="277.44"/>
  </r>
  <r>
    <x v="17"/>
    <n v="18603202"/>
    <x v="25"/>
    <n v="5"/>
    <x v="181"/>
    <x v="1"/>
    <n v="294.94"/>
  </r>
  <r>
    <x v="17"/>
    <n v="18603202"/>
    <x v="0"/>
    <n v="2"/>
    <x v="43"/>
    <x v="1"/>
    <n v="424.88"/>
  </r>
  <r>
    <x v="17"/>
    <n v="18603202"/>
    <x v="7"/>
    <n v="12"/>
    <x v="16"/>
    <x v="1"/>
    <n v="603.4"/>
  </r>
  <r>
    <x v="17"/>
    <n v="18603202"/>
    <x v="25"/>
    <n v="5"/>
    <x v="181"/>
    <x v="1"/>
    <n v="645.49"/>
  </r>
  <r>
    <x v="17"/>
    <n v="18603202"/>
    <x v="0"/>
    <n v="7"/>
    <x v="60"/>
    <x v="1"/>
    <n v="761.25"/>
  </r>
  <r>
    <x v="17"/>
    <n v="18603202"/>
    <x v="7"/>
    <n v="6"/>
    <x v="32"/>
    <x v="1"/>
    <n v="803.25"/>
  </r>
  <r>
    <x v="17"/>
    <n v="18603202"/>
    <x v="7"/>
    <n v="9"/>
    <x v="192"/>
    <x v="1"/>
    <n v="944.25"/>
  </r>
  <r>
    <x v="17"/>
    <n v="18603202"/>
    <x v="9"/>
    <n v="6"/>
    <x v="233"/>
    <x v="1"/>
    <n v="1550"/>
  </r>
  <r>
    <x v="17"/>
    <n v="18603202"/>
    <x v="4"/>
    <n v="5"/>
    <x v="76"/>
    <x v="1"/>
    <n v="1628.7"/>
  </r>
  <r>
    <x v="17"/>
    <n v="18603202"/>
    <x v="5"/>
    <n v="10"/>
    <x v="18"/>
    <x v="1"/>
    <n v="1710"/>
  </r>
  <r>
    <x v="17"/>
    <n v="18603202"/>
    <x v="4"/>
    <n v="11"/>
    <x v="58"/>
    <x v="1"/>
    <n v="2035.35"/>
  </r>
  <r>
    <x v="17"/>
    <n v="18603202"/>
    <x v="4"/>
    <n v="12"/>
    <x v="7"/>
    <x v="1"/>
    <n v="2344.36"/>
  </r>
  <r>
    <x v="17"/>
    <n v="18603202"/>
    <x v="4"/>
    <n v="5"/>
    <x v="76"/>
    <x v="1"/>
    <n v="2395.25"/>
  </r>
  <r>
    <x v="17"/>
    <n v="18603202"/>
    <x v="9"/>
    <n v="8"/>
    <x v="74"/>
    <x v="1"/>
    <n v="2445"/>
  </r>
  <r>
    <x v="17"/>
    <n v="18603202"/>
    <x v="7"/>
    <n v="12"/>
    <x v="16"/>
    <x v="1"/>
    <n v="3440"/>
  </r>
  <r>
    <x v="17"/>
    <n v="18603202"/>
    <x v="5"/>
    <n v="10"/>
    <x v="18"/>
    <x v="1"/>
    <n v="3761.25"/>
  </r>
  <r>
    <x v="17"/>
    <n v="18603202"/>
    <x v="7"/>
    <n v="10"/>
    <x v="55"/>
    <x v="1"/>
    <n v="3767.03"/>
  </r>
  <r>
    <x v="17"/>
    <n v="18603202"/>
    <x v="7"/>
    <n v="9"/>
    <x v="192"/>
    <x v="1"/>
    <n v="4020.08"/>
  </r>
  <r>
    <x v="17"/>
    <n v="18603202"/>
    <x v="7"/>
    <n v="6"/>
    <x v="32"/>
    <x v="1"/>
    <n v="4085.81"/>
  </r>
  <r>
    <x v="17"/>
    <n v="18603202"/>
    <x v="4"/>
    <n v="2"/>
    <x v="207"/>
    <x v="1"/>
    <n v="4444.42"/>
  </r>
  <r>
    <x v="17"/>
    <n v="18603202"/>
    <x v="9"/>
    <n v="9"/>
    <x v="62"/>
    <x v="1"/>
    <n v="4474.5"/>
  </r>
  <r>
    <x v="17"/>
    <n v="18603202"/>
    <x v="5"/>
    <n v="6"/>
    <x v="50"/>
    <x v="1"/>
    <n v="4500"/>
  </r>
  <r>
    <x v="17"/>
    <n v="18603202"/>
    <x v="5"/>
    <n v="10"/>
    <x v="18"/>
    <x v="1"/>
    <n v="4938.34"/>
  </r>
  <r>
    <x v="17"/>
    <n v="18603202"/>
    <x v="4"/>
    <n v="12"/>
    <x v="7"/>
    <x v="1"/>
    <n v="5745.75"/>
  </r>
  <r>
    <x v="17"/>
    <n v="18603202"/>
    <x v="4"/>
    <n v="8"/>
    <x v="73"/>
    <x v="1"/>
    <n v="9788.19"/>
  </r>
  <r>
    <x v="17"/>
    <n v="18603202"/>
    <x v="4"/>
    <n v="9"/>
    <x v="30"/>
    <x v="1"/>
    <n v="17727.72"/>
  </r>
  <r>
    <x v="17"/>
    <n v="18603202"/>
    <x v="4"/>
    <n v="11"/>
    <x v="58"/>
    <x v="1"/>
    <n v="18397.400000000001"/>
  </r>
  <r>
    <x v="17"/>
    <n v="18603202"/>
    <x v="7"/>
    <n v="11"/>
    <x v="27"/>
    <x v="1"/>
    <n v="19120.96"/>
  </r>
  <r>
    <x v="17"/>
    <n v="18603202"/>
    <x v="4"/>
    <n v="12"/>
    <x v="7"/>
    <x v="1"/>
    <n v="23772.42"/>
  </r>
  <r>
    <x v="17"/>
    <n v="18603202"/>
    <x v="9"/>
    <n v="9"/>
    <x v="62"/>
    <x v="1"/>
    <n v="189455.66"/>
  </r>
  <r>
    <x v="17"/>
    <n v="18603202"/>
    <x v="5"/>
    <n v="6"/>
    <x v="50"/>
    <x v="4"/>
    <n v="-16.309999999999999"/>
  </r>
  <r>
    <x v="17"/>
    <n v="18603202"/>
    <x v="5"/>
    <n v="9"/>
    <x v="85"/>
    <x v="4"/>
    <n v="-20.100000000000001"/>
  </r>
  <r>
    <x v="17"/>
    <n v="18603202"/>
    <x v="0"/>
    <n v="9"/>
    <x v="57"/>
    <x v="4"/>
    <n v="-24.32"/>
  </r>
  <r>
    <x v="17"/>
    <n v="18603202"/>
    <x v="0"/>
    <n v="3"/>
    <x v="41"/>
    <x v="4"/>
    <n v="-24.9"/>
  </r>
  <r>
    <x v="17"/>
    <n v="18603202"/>
    <x v="5"/>
    <n v="3"/>
    <x v="14"/>
    <x v="4"/>
    <n v="-36.26"/>
  </r>
  <r>
    <x v="17"/>
    <n v="18603202"/>
    <x v="0"/>
    <n v="12"/>
    <x v="53"/>
    <x v="4"/>
    <n v="43"/>
  </r>
  <r>
    <x v="17"/>
    <n v="18603202"/>
    <x v="0"/>
    <n v="6"/>
    <x v="71"/>
    <x v="4"/>
    <n v="-44.75"/>
  </r>
  <r>
    <x v="17"/>
    <n v="18603202"/>
    <x v="0"/>
    <n v="5"/>
    <x v="2"/>
    <x v="4"/>
    <n v="70"/>
  </r>
  <r>
    <x v="17"/>
    <n v="18603202"/>
    <x v="0"/>
    <n v="12"/>
    <x v="53"/>
    <x v="4"/>
    <n v="-79.02"/>
  </r>
  <r>
    <x v="17"/>
    <n v="18603202"/>
    <x v="0"/>
    <n v="1"/>
    <x v="182"/>
    <x v="4"/>
    <n v="136.5"/>
  </r>
  <r>
    <x v="17"/>
    <n v="18603202"/>
    <x v="0"/>
    <n v="3"/>
    <x v="41"/>
    <x v="4"/>
    <n v="210"/>
  </r>
  <r>
    <x v="17"/>
    <n v="18603202"/>
    <x v="4"/>
    <n v="9"/>
    <x v="30"/>
    <x v="4"/>
    <n v="274.14999999999998"/>
  </r>
  <r>
    <x v="17"/>
    <n v="18603202"/>
    <x v="5"/>
    <n v="6"/>
    <x v="50"/>
    <x v="4"/>
    <n v="275"/>
  </r>
  <r>
    <x v="17"/>
    <n v="18603202"/>
    <x v="0"/>
    <n v="10"/>
    <x v="1"/>
    <x v="4"/>
    <n v="275.05"/>
  </r>
  <r>
    <x v="17"/>
    <n v="18603202"/>
    <x v="0"/>
    <n v="8"/>
    <x v="35"/>
    <x v="4"/>
    <n v="387"/>
  </r>
  <r>
    <x v="17"/>
    <n v="18603202"/>
    <x v="0"/>
    <n v="2"/>
    <x v="43"/>
    <x v="4"/>
    <n v="414"/>
  </r>
  <r>
    <x v="17"/>
    <n v="18603202"/>
    <x v="4"/>
    <n v="8"/>
    <x v="73"/>
    <x v="4"/>
    <n v="419.5"/>
  </r>
  <r>
    <x v="17"/>
    <n v="18603202"/>
    <x v="4"/>
    <n v="5"/>
    <x v="76"/>
    <x v="4"/>
    <n v="438.05"/>
  </r>
  <r>
    <x v="17"/>
    <n v="18603202"/>
    <x v="5"/>
    <n v="8"/>
    <x v="19"/>
    <x v="4"/>
    <n v="449"/>
  </r>
  <r>
    <x v="17"/>
    <n v="18603202"/>
    <x v="0"/>
    <n v="6"/>
    <x v="71"/>
    <x v="4"/>
    <n v="490.2"/>
  </r>
  <r>
    <x v="17"/>
    <n v="18603202"/>
    <x v="4"/>
    <n v="6"/>
    <x v="82"/>
    <x v="4"/>
    <n v="561.70000000000005"/>
  </r>
  <r>
    <x v="17"/>
    <n v="18603202"/>
    <x v="0"/>
    <n v="9"/>
    <x v="57"/>
    <x v="4"/>
    <n v="674"/>
  </r>
  <r>
    <x v="17"/>
    <n v="18603202"/>
    <x v="0"/>
    <n v="9"/>
    <x v="57"/>
    <x v="4"/>
    <n v="709"/>
  </r>
  <r>
    <x v="17"/>
    <n v="18603202"/>
    <x v="0"/>
    <n v="8"/>
    <x v="35"/>
    <x v="4"/>
    <n v="806.54"/>
  </r>
  <r>
    <x v="17"/>
    <n v="18603202"/>
    <x v="0"/>
    <n v="10"/>
    <x v="1"/>
    <x v="4"/>
    <n v="883.97"/>
  </r>
  <r>
    <x v="17"/>
    <n v="18603202"/>
    <x v="5"/>
    <n v="9"/>
    <x v="85"/>
    <x v="4"/>
    <n v="890"/>
  </r>
  <r>
    <x v="17"/>
    <n v="18603202"/>
    <x v="4"/>
    <n v="11"/>
    <x v="58"/>
    <x v="4"/>
    <n v="1034.9000000000001"/>
  </r>
  <r>
    <x v="17"/>
    <n v="18603202"/>
    <x v="0"/>
    <n v="12"/>
    <x v="53"/>
    <x v="4"/>
    <n v="1076"/>
  </r>
  <r>
    <x v="17"/>
    <n v="18603202"/>
    <x v="0"/>
    <n v="3"/>
    <x v="41"/>
    <x v="4"/>
    <n v="1585"/>
  </r>
  <r>
    <x v="17"/>
    <n v="18603202"/>
    <x v="4"/>
    <n v="3"/>
    <x v="13"/>
    <x v="4"/>
    <n v="1757.25"/>
  </r>
  <r>
    <x v="17"/>
    <n v="18603202"/>
    <x v="5"/>
    <n v="5"/>
    <x v="36"/>
    <x v="4"/>
    <n v="1870"/>
  </r>
  <r>
    <x v="17"/>
    <n v="18603202"/>
    <x v="4"/>
    <n v="4"/>
    <x v="42"/>
    <x v="4"/>
    <n v="1951.3"/>
  </r>
  <r>
    <x v="17"/>
    <n v="18603202"/>
    <x v="0"/>
    <n v="2"/>
    <x v="43"/>
    <x v="4"/>
    <n v="2130.25"/>
  </r>
  <r>
    <x v="17"/>
    <n v="18603202"/>
    <x v="0"/>
    <n v="9"/>
    <x v="57"/>
    <x v="4"/>
    <n v="2281.75"/>
  </r>
  <r>
    <x v="17"/>
    <n v="18603202"/>
    <x v="0"/>
    <n v="4"/>
    <x v="20"/>
    <x v="4"/>
    <n v="2589"/>
  </r>
  <r>
    <x v="17"/>
    <n v="18603202"/>
    <x v="1"/>
    <n v="12"/>
    <x v="6"/>
    <x v="4"/>
    <n v="3393.99"/>
  </r>
  <r>
    <x v="17"/>
    <n v="18603202"/>
    <x v="5"/>
    <n v="4"/>
    <x v="44"/>
    <x v="4"/>
    <n v="3425"/>
  </r>
  <r>
    <x v="17"/>
    <n v="18603202"/>
    <x v="0"/>
    <n v="7"/>
    <x v="60"/>
    <x v="4"/>
    <n v="3451.5"/>
  </r>
  <r>
    <x v="17"/>
    <n v="18603202"/>
    <x v="1"/>
    <n v="12"/>
    <x v="6"/>
    <x v="4"/>
    <n v="3808.62"/>
  </r>
  <r>
    <x v="17"/>
    <n v="18603202"/>
    <x v="4"/>
    <n v="1"/>
    <x v="221"/>
    <x v="4"/>
    <n v="3851.91"/>
  </r>
  <r>
    <x v="17"/>
    <n v="18603202"/>
    <x v="0"/>
    <n v="11"/>
    <x v="0"/>
    <x v="4"/>
    <n v="3936.5"/>
  </r>
  <r>
    <x v="17"/>
    <n v="18603202"/>
    <x v="4"/>
    <n v="7"/>
    <x v="65"/>
    <x v="4"/>
    <n v="5078.34"/>
  </r>
  <r>
    <x v="17"/>
    <n v="18603202"/>
    <x v="7"/>
    <n v="8"/>
    <x v="183"/>
    <x v="3"/>
    <n v="245.69"/>
  </r>
  <r>
    <x v="17"/>
    <n v="18603202"/>
    <x v="11"/>
    <n v="11"/>
    <x v="261"/>
    <x v="3"/>
    <n v="1020"/>
  </r>
  <r>
    <x v="17"/>
    <n v="18603202"/>
    <x v="7"/>
    <n v="9"/>
    <x v="192"/>
    <x v="3"/>
    <n v="3674.82"/>
  </r>
  <r>
    <x v="17"/>
    <n v="18603202"/>
    <x v="7"/>
    <n v="9"/>
    <x v="192"/>
    <x v="3"/>
    <n v="7423.37"/>
  </r>
  <r>
    <x v="17"/>
    <n v="18603202"/>
    <x v="9"/>
    <n v="7"/>
    <x v="34"/>
    <x v="3"/>
    <n v="7563.74"/>
  </r>
  <r>
    <x v="17"/>
    <n v="18603202"/>
    <x v="7"/>
    <n v="9"/>
    <x v="192"/>
    <x v="3"/>
    <n v="24831.97"/>
  </r>
  <r>
    <x v="14"/>
    <n v="18614402"/>
    <x v="6"/>
    <n v="10"/>
    <x v="193"/>
    <x v="1"/>
    <n v="-2.14"/>
  </r>
  <r>
    <x v="14"/>
    <n v="18614402"/>
    <x v="11"/>
    <n v="11"/>
    <x v="261"/>
    <x v="1"/>
    <n v="34.21"/>
  </r>
  <r>
    <x v="14"/>
    <n v="18614402"/>
    <x v="10"/>
    <n v="8"/>
    <x v="90"/>
    <x v="1"/>
    <n v="34.21"/>
  </r>
  <r>
    <x v="14"/>
    <n v="18614402"/>
    <x v="11"/>
    <n v="8"/>
    <x v="97"/>
    <x v="1"/>
    <n v="38.25"/>
  </r>
  <r>
    <x v="14"/>
    <n v="18614402"/>
    <x v="25"/>
    <n v="6"/>
    <x v="243"/>
    <x v="1"/>
    <n v="43.8"/>
  </r>
  <r>
    <x v="14"/>
    <n v="18614402"/>
    <x v="7"/>
    <n v="1"/>
    <x v="204"/>
    <x v="1"/>
    <n v="55.25"/>
  </r>
  <r>
    <x v="14"/>
    <n v="18614402"/>
    <x v="10"/>
    <n v="8"/>
    <x v="90"/>
    <x v="1"/>
    <n v="68.41"/>
  </r>
  <r>
    <x v="14"/>
    <n v="18603302"/>
    <x v="4"/>
    <n v="6"/>
    <x v="82"/>
    <x v="1"/>
    <n v="74.86"/>
  </r>
  <r>
    <x v="14"/>
    <n v="18614402"/>
    <x v="11"/>
    <n v="10"/>
    <x v="93"/>
    <x v="1"/>
    <n v="89.24"/>
  </r>
  <r>
    <x v="14"/>
    <n v="18614402"/>
    <x v="11"/>
    <n v="12"/>
    <x v="104"/>
    <x v="1"/>
    <n v="91.22"/>
  </r>
  <r>
    <x v="14"/>
    <n v="18614402"/>
    <x v="5"/>
    <n v="10"/>
    <x v="18"/>
    <x v="1"/>
    <n v="108.22"/>
  </r>
  <r>
    <x v="14"/>
    <n v="18614402"/>
    <x v="24"/>
    <n v="6"/>
    <x v="208"/>
    <x v="1"/>
    <n v="108.54"/>
  </r>
  <r>
    <x v="14"/>
    <n v="18614402"/>
    <x v="11"/>
    <n v="2"/>
    <x v="258"/>
    <x v="1"/>
    <n v="136.83000000000001"/>
  </r>
  <r>
    <x v="14"/>
    <n v="18614402"/>
    <x v="5"/>
    <n v="10"/>
    <x v="18"/>
    <x v="1"/>
    <n v="162.33000000000001"/>
  </r>
  <r>
    <x v="14"/>
    <n v="18614402"/>
    <x v="5"/>
    <n v="11"/>
    <x v="37"/>
    <x v="1"/>
    <n v="165.75"/>
  </r>
  <r>
    <x v="14"/>
    <n v="18614402"/>
    <x v="25"/>
    <n v="10"/>
    <x v="250"/>
    <x v="1"/>
    <n v="175.22"/>
  </r>
  <r>
    <x v="14"/>
    <n v="18614402"/>
    <x v="5"/>
    <n v="10"/>
    <x v="18"/>
    <x v="1"/>
    <n v="-199"/>
  </r>
  <r>
    <x v="14"/>
    <n v="18614402"/>
    <x v="24"/>
    <n v="9"/>
    <x v="194"/>
    <x v="1"/>
    <n v="217.08"/>
  </r>
  <r>
    <x v="14"/>
    <n v="18614402"/>
    <x v="6"/>
    <n v="7"/>
    <x v="38"/>
    <x v="1"/>
    <n v="217.48"/>
  </r>
  <r>
    <x v="14"/>
    <n v="18614402"/>
    <x v="7"/>
    <n v="1"/>
    <x v="204"/>
    <x v="1"/>
    <n v="221"/>
  </r>
  <r>
    <x v="14"/>
    <n v="18614402"/>
    <x v="9"/>
    <n v="7"/>
    <x v="34"/>
    <x v="1"/>
    <n v="238.5"/>
  </r>
  <r>
    <x v="14"/>
    <n v="18614402"/>
    <x v="11"/>
    <n v="9"/>
    <x v="95"/>
    <x v="1"/>
    <n v="250.84"/>
  </r>
  <r>
    <x v="14"/>
    <n v="18614402"/>
    <x v="25"/>
    <n v="8"/>
    <x v="198"/>
    <x v="1"/>
    <n v="251.87"/>
  </r>
  <r>
    <x v="14"/>
    <n v="18614402"/>
    <x v="7"/>
    <n v="2"/>
    <x v="212"/>
    <x v="1"/>
    <n v="276.25"/>
  </r>
  <r>
    <x v="14"/>
    <n v="18614402"/>
    <x v="6"/>
    <n v="9"/>
    <x v="9"/>
    <x v="1"/>
    <n v="292.24"/>
  </r>
  <r>
    <x v="14"/>
    <n v="18614402"/>
    <x v="25"/>
    <n v="2"/>
    <x v="201"/>
    <x v="1"/>
    <n v="328.54"/>
  </r>
  <r>
    <x v="14"/>
    <n v="18614402"/>
    <x v="7"/>
    <n v="2"/>
    <x v="212"/>
    <x v="1"/>
    <n v="339.45"/>
  </r>
  <r>
    <x v="14"/>
    <n v="18614402"/>
    <x v="10"/>
    <n v="12"/>
    <x v="216"/>
    <x v="1"/>
    <n v="414"/>
  </r>
  <r>
    <x v="14"/>
    <n v="18614402"/>
    <x v="10"/>
    <n v="12"/>
    <x v="216"/>
    <x v="1"/>
    <n v="440"/>
  </r>
  <r>
    <x v="14"/>
    <n v="18614402"/>
    <x v="24"/>
    <n v="10"/>
    <x v="169"/>
    <x v="1"/>
    <n v="510.14"/>
  </r>
  <r>
    <x v="14"/>
    <n v="18614402"/>
    <x v="5"/>
    <n v="10"/>
    <x v="18"/>
    <x v="1"/>
    <n v="525.75"/>
  </r>
  <r>
    <x v="14"/>
    <n v="18614402"/>
    <x v="11"/>
    <n v="1"/>
    <x v="246"/>
    <x v="1"/>
    <n v="554"/>
  </r>
  <r>
    <x v="14"/>
    <n v="18614402"/>
    <x v="5"/>
    <n v="10"/>
    <x v="18"/>
    <x v="1"/>
    <n v="644.5"/>
  </r>
  <r>
    <x v="14"/>
    <n v="18614402"/>
    <x v="25"/>
    <n v="5"/>
    <x v="181"/>
    <x v="1"/>
    <n v="660"/>
  </r>
  <r>
    <x v="14"/>
    <n v="18614402"/>
    <x v="9"/>
    <n v="8"/>
    <x v="74"/>
    <x v="1"/>
    <n v="795"/>
  </r>
  <r>
    <x v="14"/>
    <n v="18614402"/>
    <x v="5"/>
    <n v="10"/>
    <x v="18"/>
    <x v="1"/>
    <n v="848.18"/>
  </r>
  <r>
    <x v="14"/>
    <n v="18614402"/>
    <x v="10"/>
    <n v="4"/>
    <x v="105"/>
    <x v="1"/>
    <n v="912.16"/>
  </r>
  <r>
    <x v="14"/>
    <n v="18614402"/>
    <x v="9"/>
    <n v="3"/>
    <x v="185"/>
    <x v="1"/>
    <n v="-970.94"/>
  </r>
  <r>
    <x v="14"/>
    <n v="18614402"/>
    <x v="25"/>
    <n v="3"/>
    <x v="180"/>
    <x v="1"/>
    <n v="974.37"/>
  </r>
  <r>
    <x v="14"/>
    <n v="18614402"/>
    <x v="11"/>
    <n v="6"/>
    <x v="94"/>
    <x v="1"/>
    <n v="985.75"/>
  </r>
  <r>
    <x v="14"/>
    <n v="18614402"/>
    <x v="5"/>
    <n v="10"/>
    <x v="18"/>
    <x v="1"/>
    <n v="1047.6400000000001"/>
  </r>
  <r>
    <x v="14"/>
    <n v="18614402"/>
    <x v="5"/>
    <n v="10"/>
    <x v="18"/>
    <x v="1"/>
    <n v="1136.31"/>
  </r>
  <r>
    <x v="14"/>
    <n v="18614402"/>
    <x v="5"/>
    <n v="10"/>
    <x v="18"/>
    <x v="1"/>
    <n v="1311.75"/>
  </r>
  <r>
    <x v="14"/>
    <n v="18614402"/>
    <x v="5"/>
    <n v="10"/>
    <x v="18"/>
    <x v="1"/>
    <n v="1352.75"/>
  </r>
  <r>
    <x v="14"/>
    <n v="18614402"/>
    <x v="10"/>
    <n v="1"/>
    <x v="103"/>
    <x v="1"/>
    <n v="1411.25"/>
  </r>
  <r>
    <x v="14"/>
    <n v="18614402"/>
    <x v="5"/>
    <n v="11"/>
    <x v="37"/>
    <x v="1"/>
    <n v="1514.25"/>
  </r>
  <r>
    <x v="14"/>
    <n v="18614402"/>
    <x v="6"/>
    <n v="2"/>
    <x v="214"/>
    <x v="1"/>
    <n v="1675"/>
  </r>
  <r>
    <x v="14"/>
    <n v="18614402"/>
    <x v="5"/>
    <n v="10"/>
    <x v="18"/>
    <x v="1"/>
    <n v="1732"/>
  </r>
  <r>
    <x v="14"/>
    <n v="18614402"/>
    <x v="10"/>
    <n v="9"/>
    <x v="89"/>
    <x v="1"/>
    <n v="-2090.56"/>
  </r>
  <r>
    <x v="14"/>
    <n v="18614402"/>
    <x v="25"/>
    <n v="8"/>
    <x v="198"/>
    <x v="1"/>
    <n v="-2463.8000000000002"/>
  </r>
  <r>
    <x v="14"/>
    <n v="18614402"/>
    <x v="11"/>
    <n v="11"/>
    <x v="261"/>
    <x v="1"/>
    <n v="2537.75"/>
  </r>
  <r>
    <x v="14"/>
    <n v="18614402"/>
    <x v="5"/>
    <n v="12"/>
    <x v="17"/>
    <x v="1"/>
    <n v="3075"/>
  </r>
  <r>
    <x v="14"/>
    <n v="18614402"/>
    <x v="7"/>
    <n v="7"/>
    <x v="218"/>
    <x v="1"/>
    <n v="3177.75"/>
  </r>
  <r>
    <x v="14"/>
    <n v="18614402"/>
    <x v="11"/>
    <n v="4"/>
    <x v="252"/>
    <x v="1"/>
    <n v="3195.45"/>
  </r>
  <r>
    <x v="14"/>
    <n v="18614402"/>
    <x v="7"/>
    <n v="11"/>
    <x v="27"/>
    <x v="1"/>
    <n v="3251.16"/>
  </r>
  <r>
    <x v="14"/>
    <n v="18614402"/>
    <x v="5"/>
    <n v="10"/>
    <x v="18"/>
    <x v="1"/>
    <n v="3519"/>
  </r>
  <r>
    <x v="14"/>
    <n v="18614402"/>
    <x v="7"/>
    <n v="10"/>
    <x v="55"/>
    <x v="1"/>
    <n v="3607.75"/>
  </r>
  <r>
    <x v="14"/>
    <n v="18614402"/>
    <x v="10"/>
    <n v="10"/>
    <x v="223"/>
    <x v="1"/>
    <n v="3704"/>
  </r>
  <r>
    <x v="14"/>
    <n v="18614402"/>
    <x v="6"/>
    <n v="3"/>
    <x v="197"/>
    <x v="1"/>
    <n v="3793"/>
  </r>
  <r>
    <x v="14"/>
    <n v="18614402"/>
    <x v="6"/>
    <n v="11"/>
    <x v="11"/>
    <x v="1"/>
    <n v="3954.75"/>
  </r>
  <r>
    <x v="14"/>
    <n v="18614402"/>
    <x v="11"/>
    <n v="10"/>
    <x v="93"/>
    <x v="1"/>
    <n v="4068"/>
  </r>
  <r>
    <x v="14"/>
    <n v="18614402"/>
    <x v="6"/>
    <n v="11"/>
    <x v="11"/>
    <x v="1"/>
    <n v="4075"/>
  </r>
  <r>
    <x v="14"/>
    <n v="18614402"/>
    <x v="5"/>
    <n v="12"/>
    <x v="17"/>
    <x v="1"/>
    <n v="4145"/>
  </r>
  <r>
    <x v="14"/>
    <n v="18614402"/>
    <x v="24"/>
    <n v="12"/>
    <x v="171"/>
    <x v="1"/>
    <n v="4157.5"/>
  </r>
  <r>
    <x v="14"/>
    <n v="18614402"/>
    <x v="7"/>
    <n v="6"/>
    <x v="32"/>
    <x v="1"/>
    <n v="4452.5"/>
  </r>
  <r>
    <x v="14"/>
    <n v="18614402"/>
    <x v="5"/>
    <n v="10"/>
    <x v="18"/>
    <x v="1"/>
    <n v="4505.75"/>
  </r>
  <r>
    <x v="14"/>
    <n v="18614402"/>
    <x v="5"/>
    <n v="12"/>
    <x v="17"/>
    <x v="1"/>
    <n v="4575"/>
  </r>
  <r>
    <x v="14"/>
    <n v="18614402"/>
    <x v="7"/>
    <n v="9"/>
    <x v="192"/>
    <x v="1"/>
    <n v="4675.5"/>
  </r>
  <r>
    <x v="14"/>
    <n v="18614402"/>
    <x v="9"/>
    <n v="9"/>
    <x v="62"/>
    <x v="1"/>
    <n v="4739.8500000000004"/>
  </r>
  <r>
    <x v="14"/>
    <n v="18614402"/>
    <x v="5"/>
    <n v="12"/>
    <x v="17"/>
    <x v="1"/>
    <n v="5010"/>
  </r>
  <r>
    <x v="14"/>
    <n v="18614402"/>
    <x v="6"/>
    <n v="5"/>
    <x v="86"/>
    <x v="1"/>
    <n v="5283.5"/>
  </r>
  <r>
    <x v="14"/>
    <n v="18614402"/>
    <x v="7"/>
    <n v="5"/>
    <x v="72"/>
    <x v="1"/>
    <n v="5369.25"/>
  </r>
  <r>
    <x v="14"/>
    <n v="18614402"/>
    <x v="7"/>
    <n v="1"/>
    <x v="204"/>
    <x v="1"/>
    <n v="5403.2"/>
  </r>
  <r>
    <x v="14"/>
    <n v="18614402"/>
    <x v="25"/>
    <n v="6"/>
    <x v="243"/>
    <x v="1"/>
    <n v="5491"/>
  </r>
  <r>
    <x v="14"/>
    <n v="18614402"/>
    <x v="5"/>
    <n v="10"/>
    <x v="18"/>
    <x v="1"/>
    <n v="5655.75"/>
  </r>
  <r>
    <x v="14"/>
    <n v="18614402"/>
    <x v="24"/>
    <n v="9"/>
    <x v="194"/>
    <x v="1"/>
    <n v="6151.25"/>
  </r>
  <r>
    <x v="14"/>
    <n v="18614402"/>
    <x v="24"/>
    <n v="12"/>
    <x v="171"/>
    <x v="1"/>
    <n v="6586.75"/>
  </r>
  <r>
    <x v="14"/>
    <n v="18614402"/>
    <x v="5"/>
    <n v="10"/>
    <x v="18"/>
    <x v="1"/>
    <n v="7335.75"/>
  </r>
  <r>
    <x v="14"/>
    <n v="18614402"/>
    <x v="24"/>
    <n v="4"/>
    <x v="259"/>
    <x v="1"/>
    <n v="8494.75"/>
  </r>
  <r>
    <x v="14"/>
    <n v="18614402"/>
    <x v="7"/>
    <n v="3"/>
    <x v="10"/>
    <x v="1"/>
    <n v="8561.93"/>
  </r>
  <r>
    <x v="14"/>
    <n v="18614402"/>
    <x v="6"/>
    <n v="8"/>
    <x v="15"/>
    <x v="1"/>
    <n v="8744.9"/>
  </r>
  <r>
    <x v="14"/>
    <n v="18614402"/>
    <x v="11"/>
    <n v="12"/>
    <x v="104"/>
    <x v="1"/>
    <n v="9371.5"/>
  </r>
  <r>
    <x v="14"/>
    <n v="18614402"/>
    <x v="6"/>
    <n v="6"/>
    <x v="68"/>
    <x v="1"/>
    <n v="9494.75"/>
  </r>
  <r>
    <x v="14"/>
    <n v="18614402"/>
    <x v="6"/>
    <n v="2"/>
    <x v="214"/>
    <x v="1"/>
    <n v="9519.15"/>
  </r>
  <r>
    <x v="14"/>
    <n v="18614402"/>
    <x v="7"/>
    <n v="4"/>
    <x v="66"/>
    <x v="1"/>
    <n v="9617.65"/>
  </r>
  <r>
    <x v="14"/>
    <n v="18614402"/>
    <x v="6"/>
    <n v="4"/>
    <x v="87"/>
    <x v="1"/>
    <n v="9623.64"/>
  </r>
  <r>
    <x v="14"/>
    <n v="18614402"/>
    <x v="25"/>
    <n v="4"/>
    <x v="249"/>
    <x v="1"/>
    <n v="9702.36"/>
  </r>
  <r>
    <x v="14"/>
    <n v="18614402"/>
    <x v="10"/>
    <n v="5"/>
    <x v="100"/>
    <x v="1"/>
    <n v="9896.25"/>
  </r>
  <r>
    <x v="14"/>
    <n v="18614402"/>
    <x v="6"/>
    <n v="9"/>
    <x v="9"/>
    <x v="1"/>
    <n v="10119.299999999999"/>
  </r>
  <r>
    <x v="14"/>
    <n v="18614402"/>
    <x v="24"/>
    <n v="7"/>
    <x v="244"/>
    <x v="1"/>
    <n v="10241.25"/>
  </r>
  <r>
    <x v="14"/>
    <n v="18614402"/>
    <x v="24"/>
    <n v="6"/>
    <x v="208"/>
    <x v="1"/>
    <n v="10931.7"/>
  </r>
  <r>
    <x v="14"/>
    <n v="18614402"/>
    <x v="7"/>
    <n v="2"/>
    <x v="212"/>
    <x v="1"/>
    <n v="12085.5"/>
  </r>
  <r>
    <x v="14"/>
    <n v="18614402"/>
    <x v="25"/>
    <n v="11"/>
    <x v="210"/>
    <x v="1"/>
    <n v="12151.71"/>
  </r>
  <r>
    <x v="14"/>
    <n v="18614402"/>
    <x v="5"/>
    <n v="11"/>
    <x v="37"/>
    <x v="1"/>
    <n v="12755"/>
  </r>
  <r>
    <x v="14"/>
    <n v="18614402"/>
    <x v="24"/>
    <n v="3"/>
    <x v="167"/>
    <x v="1"/>
    <n v="13024.25"/>
  </r>
  <r>
    <x v="14"/>
    <n v="18614402"/>
    <x v="6"/>
    <n v="11"/>
    <x v="11"/>
    <x v="1"/>
    <n v="13634"/>
  </r>
  <r>
    <x v="14"/>
    <n v="18614402"/>
    <x v="7"/>
    <n v="12"/>
    <x v="16"/>
    <x v="1"/>
    <n v="13968.3"/>
  </r>
  <r>
    <x v="14"/>
    <n v="18614402"/>
    <x v="6"/>
    <n v="7"/>
    <x v="38"/>
    <x v="1"/>
    <n v="14054.25"/>
  </r>
  <r>
    <x v="14"/>
    <n v="18614402"/>
    <x v="25"/>
    <n v="5"/>
    <x v="181"/>
    <x v="1"/>
    <n v="15520.5"/>
  </r>
  <r>
    <x v="14"/>
    <n v="18614402"/>
    <x v="11"/>
    <n v="3"/>
    <x v="174"/>
    <x v="1"/>
    <n v="17478.849999999999"/>
  </r>
  <r>
    <x v="14"/>
    <n v="18614402"/>
    <x v="6"/>
    <n v="12"/>
    <x v="166"/>
    <x v="1"/>
    <n v="18022.689999999999"/>
  </r>
  <r>
    <x v="14"/>
    <n v="18614402"/>
    <x v="5"/>
    <n v="12"/>
    <x v="17"/>
    <x v="1"/>
    <n v="19290.849999999999"/>
  </r>
  <r>
    <x v="14"/>
    <n v="18603302"/>
    <x v="0"/>
    <n v="7"/>
    <x v="60"/>
    <x v="1"/>
    <n v="20118.96"/>
  </r>
  <r>
    <x v="14"/>
    <n v="18614402"/>
    <x v="5"/>
    <n v="10"/>
    <x v="18"/>
    <x v="1"/>
    <n v="21790.5"/>
  </r>
  <r>
    <x v="14"/>
    <n v="18614402"/>
    <x v="25"/>
    <n v="10"/>
    <x v="250"/>
    <x v="1"/>
    <n v="27057.56"/>
  </r>
  <r>
    <x v="14"/>
    <n v="18614402"/>
    <x v="24"/>
    <n v="10"/>
    <x v="169"/>
    <x v="1"/>
    <n v="32555.8"/>
  </r>
  <r>
    <x v="14"/>
    <n v="18614402"/>
    <x v="24"/>
    <n v="11"/>
    <x v="170"/>
    <x v="1"/>
    <n v="51551.14"/>
  </r>
  <r>
    <x v="14"/>
    <n v="18614402"/>
    <x v="5"/>
    <n v="10"/>
    <x v="18"/>
    <x v="1"/>
    <n v="53679.7"/>
  </r>
  <r>
    <x v="14"/>
    <n v="18614402"/>
    <x v="5"/>
    <n v="11"/>
    <x v="37"/>
    <x v="1"/>
    <n v="145168.22"/>
  </r>
  <r>
    <x v="14"/>
    <n v="18603302"/>
    <x v="5"/>
    <n v="1"/>
    <x v="8"/>
    <x v="4"/>
    <n v="100"/>
  </r>
  <r>
    <x v="14"/>
    <n v="18614402"/>
    <x v="7"/>
    <n v="8"/>
    <x v="183"/>
    <x v="2"/>
    <n v="35"/>
  </r>
  <r>
    <x v="14"/>
    <n v="18614402"/>
    <x v="7"/>
    <n v="12"/>
    <x v="16"/>
    <x v="2"/>
    <n v="170"/>
  </r>
  <r>
    <x v="14"/>
    <n v="18614402"/>
    <x v="7"/>
    <n v="12"/>
    <x v="16"/>
    <x v="2"/>
    <n v="170"/>
  </r>
  <r>
    <x v="14"/>
    <n v="18614402"/>
    <x v="24"/>
    <n v="11"/>
    <x v="170"/>
    <x v="2"/>
    <n v="540"/>
  </r>
  <r>
    <x v="14"/>
    <n v="18614402"/>
    <x v="5"/>
    <n v="10"/>
    <x v="18"/>
    <x v="2"/>
    <n v="592.25"/>
  </r>
  <r>
    <x v="14"/>
    <n v="18614402"/>
    <x v="6"/>
    <n v="8"/>
    <x v="15"/>
    <x v="2"/>
    <n v="675"/>
  </r>
  <r>
    <x v="14"/>
    <n v="18614402"/>
    <x v="6"/>
    <n v="11"/>
    <x v="11"/>
    <x v="2"/>
    <n v="675"/>
  </r>
  <r>
    <x v="14"/>
    <n v="18614402"/>
    <x v="24"/>
    <n v="11"/>
    <x v="170"/>
    <x v="2"/>
    <n v="900"/>
  </r>
  <r>
    <x v="14"/>
    <n v="18614402"/>
    <x v="24"/>
    <n v="11"/>
    <x v="170"/>
    <x v="2"/>
    <n v="900"/>
  </r>
  <r>
    <x v="14"/>
    <n v="18614402"/>
    <x v="24"/>
    <n v="11"/>
    <x v="170"/>
    <x v="2"/>
    <n v="925"/>
  </r>
  <r>
    <x v="14"/>
    <n v="18614402"/>
    <x v="6"/>
    <n v="5"/>
    <x v="86"/>
    <x v="2"/>
    <n v="1105"/>
  </r>
  <r>
    <x v="14"/>
    <n v="18614402"/>
    <x v="24"/>
    <n v="11"/>
    <x v="170"/>
    <x v="2"/>
    <n v="1505"/>
  </r>
  <r>
    <x v="14"/>
    <n v="18614402"/>
    <x v="10"/>
    <n v="4"/>
    <x v="105"/>
    <x v="2"/>
    <n v="1717.5"/>
  </r>
  <r>
    <x v="14"/>
    <n v="18614402"/>
    <x v="24"/>
    <n v="11"/>
    <x v="170"/>
    <x v="2"/>
    <n v="1865"/>
  </r>
  <r>
    <x v="14"/>
    <n v="18614402"/>
    <x v="7"/>
    <n v="12"/>
    <x v="16"/>
    <x v="2"/>
    <n v="1900"/>
  </r>
  <r>
    <x v="14"/>
    <n v="18614402"/>
    <x v="24"/>
    <n v="11"/>
    <x v="170"/>
    <x v="2"/>
    <n v="2085"/>
  </r>
  <r>
    <x v="14"/>
    <n v="18614402"/>
    <x v="9"/>
    <n v="9"/>
    <x v="62"/>
    <x v="2"/>
    <n v="2360"/>
  </r>
  <r>
    <x v="14"/>
    <n v="18614402"/>
    <x v="6"/>
    <n v="1"/>
    <x v="225"/>
    <x v="2"/>
    <n v="2666"/>
  </r>
  <r>
    <x v="14"/>
    <n v="18614402"/>
    <x v="7"/>
    <n v="8"/>
    <x v="183"/>
    <x v="2"/>
    <n v="3065"/>
  </r>
  <r>
    <x v="14"/>
    <n v="18614402"/>
    <x v="7"/>
    <n v="7"/>
    <x v="218"/>
    <x v="2"/>
    <n v="3170"/>
  </r>
  <r>
    <x v="14"/>
    <n v="18614402"/>
    <x v="24"/>
    <n v="11"/>
    <x v="170"/>
    <x v="2"/>
    <n v="3535"/>
  </r>
  <r>
    <x v="14"/>
    <n v="18614402"/>
    <x v="24"/>
    <n v="1"/>
    <x v="263"/>
    <x v="3"/>
    <n v="-0.88"/>
  </r>
  <r>
    <x v="14"/>
    <n v="18614402"/>
    <x v="24"/>
    <n v="10"/>
    <x v="169"/>
    <x v="3"/>
    <n v="-1.43"/>
  </r>
  <r>
    <x v="14"/>
    <n v="18614402"/>
    <x v="6"/>
    <n v="6"/>
    <x v="68"/>
    <x v="3"/>
    <n v="-2.41"/>
  </r>
  <r>
    <x v="14"/>
    <n v="18614402"/>
    <x v="7"/>
    <n v="11"/>
    <x v="27"/>
    <x v="3"/>
    <n v="-4.93"/>
  </r>
  <r>
    <x v="14"/>
    <n v="18614402"/>
    <x v="24"/>
    <n v="8"/>
    <x v="168"/>
    <x v="3"/>
    <n v="-5.69"/>
  </r>
  <r>
    <x v="14"/>
    <n v="18614402"/>
    <x v="11"/>
    <n v="7"/>
    <x v="175"/>
    <x v="3"/>
    <n v="11.4"/>
  </r>
  <r>
    <x v="14"/>
    <n v="18614402"/>
    <x v="25"/>
    <n v="9"/>
    <x v="172"/>
    <x v="3"/>
    <n v="-40.76"/>
  </r>
  <r>
    <x v="14"/>
    <n v="18614402"/>
    <x v="24"/>
    <n v="5"/>
    <x v="184"/>
    <x v="3"/>
    <n v="54.27"/>
  </r>
  <r>
    <x v="14"/>
    <n v="18614402"/>
    <x v="25"/>
    <n v="3"/>
    <x v="180"/>
    <x v="3"/>
    <n v="-64"/>
  </r>
  <r>
    <x v="14"/>
    <n v="18614402"/>
    <x v="24"/>
    <n v="11"/>
    <x v="170"/>
    <x v="3"/>
    <n v="131.41"/>
  </r>
  <r>
    <x v="14"/>
    <n v="18614402"/>
    <x v="25"/>
    <n v="8"/>
    <x v="198"/>
    <x v="3"/>
    <n v="160"/>
  </r>
  <r>
    <x v="14"/>
    <n v="18614402"/>
    <x v="7"/>
    <n v="12"/>
    <x v="16"/>
    <x v="3"/>
    <n v="-173.98"/>
  </r>
  <r>
    <x v="14"/>
    <n v="18614402"/>
    <x v="24"/>
    <n v="10"/>
    <x v="169"/>
    <x v="3"/>
    <n v="194.85"/>
  </r>
  <r>
    <x v="14"/>
    <n v="18614402"/>
    <x v="6"/>
    <n v="3"/>
    <x v="197"/>
    <x v="3"/>
    <n v="195.75"/>
  </r>
  <r>
    <x v="14"/>
    <n v="18614402"/>
    <x v="7"/>
    <n v="12"/>
    <x v="16"/>
    <x v="3"/>
    <n v="200"/>
  </r>
  <r>
    <x v="14"/>
    <n v="18614402"/>
    <x v="6"/>
    <n v="6"/>
    <x v="68"/>
    <x v="3"/>
    <n v="292.24"/>
  </r>
  <r>
    <x v="14"/>
    <n v="18614402"/>
    <x v="24"/>
    <n v="1"/>
    <x v="263"/>
    <x v="3"/>
    <n v="487.05"/>
  </r>
  <r>
    <x v="14"/>
    <n v="18614402"/>
    <x v="7"/>
    <n v="11"/>
    <x v="27"/>
    <x v="3"/>
    <n v="540.52"/>
  </r>
  <r>
    <x v="14"/>
    <n v="18614402"/>
    <x v="24"/>
    <n v="8"/>
    <x v="168"/>
    <x v="3"/>
    <n v="779.29"/>
  </r>
  <r>
    <x v="14"/>
    <n v="18614402"/>
    <x v="10"/>
    <n v="5"/>
    <x v="100"/>
    <x v="3"/>
    <n v="820.94"/>
  </r>
  <r>
    <x v="14"/>
    <n v="18614402"/>
    <x v="25"/>
    <n v="10"/>
    <x v="250"/>
    <x v="3"/>
    <n v="850"/>
  </r>
  <r>
    <x v="14"/>
    <n v="18614402"/>
    <x v="25"/>
    <n v="10"/>
    <x v="250"/>
    <x v="3"/>
    <n v="1576.8"/>
  </r>
  <r>
    <x v="14"/>
    <n v="18614402"/>
    <x v="25"/>
    <n v="5"/>
    <x v="181"/>
    <x v="3"/>
    <n v="1702.73"/>
  </r>
  <r>
    <x v="14"/>
    <n v="18614402"/>
    <x v="6"/>
    <n v="3"/>
    <x v="197"/>
    <x v="3"/>
    <n v="2250"/>
  </r>
  <r>
    <x v="14"/>
    <n v="18614402"/>
    <x v="25"/>
    <n v="9"/>
    <x v="172"/>
    <x v="3"/>
    <n v="5578.92"/>
  </r>
  <r>
    <x v="14"/>
    <n v="18614402"/>
    <x v="25"/>
    <n v="3"/>
    <x v="180"/>
    <x v="3"/>
    <n v="8759.2900000000009"/>
  </r>
  <r>
    <x v="14"/>
    <n v="18614402"/>
    <x v="24"/>
    <n v="11"/>
    <x v="170"/>
    <x v="3"/>
    <n v="-8774.15"/>
  </r>
  <r>
    <x v="14"/>
    <n v="18614402"/>
    <x v="7"/>
    <n v="12"/>
    <x v="16"/>
    <x v="3"/>
    <n v="19050.27"/>
  </r>
  <r>
    <x v="14"/>
    <n v="18614402"/>
    <x v="24"/>
    <n v="11"/>
    <x v="170"/>
    <x v="3"/>
    <n v="162789.26999999999"/>
  </r>
  <r>
    <x v="14"/>
    <n v="18614402"/>
    <x v="24"/>
    <n v="11"/>
    <x v="170"/>
    <x v="3"/>
    <n v="254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H128" firstHeaderRow="1" firstDataRow="3" firstDataCol="1"/>
  <pivotFields count="7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axis="axisCol" showAll="0">
      <items count="28">
        <item x="21"/>
        <item x="22"/>
        <item x="12"/>
        <item x="13"/>
        <item x="14"/>
        <item x="15"/>
        <item x="16"/>
        <item x="17"/>
        <item x="18"/>
        <item x="19"/>
        <item x="26"/>
        <item x="23"/>
        <item x="20"/>
        <item x="8"/>
        <item x="3"/>
        <item x="2"/>
        <item x="1"/>
        <item x="4"/>
        <item x="0"/>
        <item x="5"/>
        <item x="7"/>
        <item x="6"/>
        <item x="24"/>
        <item x="25"/>
        <item x="11"/>
        <item x="10"/>
        <item x="9"/>
        <item t="default"/>
      </items>
    </pivotField>
    <pivotField showAll="0"/>
    <pivotField axis="axisCol" numFmtId="14" showAll="0">
      <items count="266"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06"/>
        <item x="141"/>
        <item x="142"/>
        <item x="107"/>
        <item x="143"/>
        <item x="144"/>
        <item x="145"/>
        <item x="146"/>
        <item x="14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48"/>
        <item x="122"/>
        <item x="123"/>
        <item x="149"/>
        <item x="124"/>
        <item x="150"/>
        <item x="151"/>
        <item x="152"/>
        <item x="153"/>
        <item x="154"/>
        <item x="155"/>
        <item x="262"/>
        <item x="177"/>
        <item x="156"/>
        <item x="125"/>
        <item x="236"/>
        <item x="230"/>
        <item x="234"/>
        <item x="213"/>
        <item x="241"/>
        <item x="228"/>
        <item x="264"/>
        <item x="240"/>
        <item x="157"/>
        <item x="229"/>
        <item x="187"/>
        <item x="253"/>
        <item x="126"/>
        <item x="242"/>
        <item x="255"/>
        <item x="179"/>
        <item x="232"/>
        <item x="239"/>
        <item x="256"/>
        <item x="191"/>
        <item x="235"/>
        <item x="247"/>
        <item x="238"/>
        <item x="203"/>
        <item x="245"/>
        <item x="248"/>
        <item x="189"/>
        <item x="202"/>
        <item x="205"/>
        <item x="190"/>
        <item x="222"/>
        <item x="251"/>
        <item x="209"/>
        <item x="195"/>
        <item x="196"/>
        <item x="158"/>
        <item x="159"/>
        <item x="220"/>
        <item x="231"/>
        <item x="227"/>
        <item x="127"/>
        <item x="160"/>
        <item x="206"/>
        <item x="161"/>
        <item x="162"/>
        <item x="257"/>
        <item x="163"/>
        <item x="237"/>
        <item x="164"/>
        <item x="224"/>
        <item x="165"/>
        <item x="176"/>
        <item x="226"/>
        <item x="33"/>
        <item x="83"/>
        <item x="39"/>
        <item x="84"/>
        <item x="46"/>
        <item x="59"/>
        <item x="75"/>
        <item x="78"/>
        <item x="12"/>
        <item x="254"/>
        <item x="81"/>
        <item x="56"/>
        <item x="54"/>
        <item x="77"/>
        <item x="21"/>
        <item x="22"/>
        <item x="28"/>
        <item x="178"/>
        <item x="5"/>
        <item x="26"/>
        <item x="188"/>
        <item x="25"/>
        <item x="40"/>
        <item x="61"/>
        <item x="47"/>
        <item x="70"/>
        <item x="79"/>
        <item x="31"/>
        <item x="69"/>
        <item x="29"/>
        <item x="51"/>
        <item x="4"/>
        <item x="200"/>
        <item x="45"/>
        <item x="49"/>
        <item x="67"/>
        <item x="3"/>
        <item x="64"/>
        <item x="24"/>
        <item x="80"/>
        <item x="23"/>
        <item x="48"/>
        <item x="63"/>
        <item x="6"/>
        <item x="221"/>
        <item x="207"/>
        <item x="13"/>
        <item x="42"/>
        <item x="76"/>
        <item x="82"/>
        <item x="65"/>
        <item x="73"/>
        <item x="30"/>
        <item x="88"/>
        <item x="58"/>
        <item x="7"/>
        <item x="182"/>
        <item x="43"/>
        <item x="41"/>
        <item x="20"/>
        <item x="2"/>
        <item x="71"/>
        <item x="60"/>
        <item x="35"/>
        <item x="57"/>
        <item x="1"/>
        <item x="0"/>
        <item x="53"/>
        <item x="8"/>
        <item x="217"/>
        <item x="14"/>
        <item x="44"/>
        <item x="36"/>
        <item x="50"/>
        <item x="52"/>
        <item x="19"/>
        <item x="85"/>
        <item x="18"/>
        <item x="37"/>
        <item x="17"/>
        <item x="204"/>
        <item x="212"/>
        <item x="10"/>
        <item x="66"/>
        <item x="72"/>
        <item x="32"/>
        <item x="218"/>
        <item x="183"/>
        <item x="192"/>
        <item x="55"/>
        <item x="27"/>
        <item x="16"/>
        <item x="225"/>
        <item x="214"/>
        <item x="197"/>
        <item x="87"/>
        <item x="86"/>
        <item x="68"/>
        <item x="38"/>
        <item x="15"/>
        <item x="9"/>
        <item x="193"/>
        <item x="11"/>
        <item x="166"/>
        <item x="263"/>
        <item x="199"/>
        <item x="167"/>
        <item x="259"/>
        <item x="184"/>
        <item x="208"/>
        <item x="244"/>
        <item x="168"/>
        <item x="194"/>
        <item x="169"/>
        <item x="170"/>
        <item x="171"/>
        <item x="186"/>
        <item x="201"/>
        <item x="180"/>
        <item x="249"/>
        <item x="181"/>
        <item x="243"/>
        <item x="211"/>
        <item x="198"/>
        <item x="172"/>
        <item x="250"/>
        <item x="210"/>
        <item x="173"/>
        <item x="246"/>
        <item x="258"/>
        <item x="174"/>
        <item x="252"/>
        <item x="260"/>
        <item x="94"/>
        <item x="175"/>
        <item x="97"/>
        <item x="95"/>
        <item x="93"/>
        <item x="261"/>
        <item x="104"/>
        <item x="103"/>
        <item x="101"/>
        <item x="102"/>
        <item x="105"/>
        <item x="100"/>
        <item x="96"/>
        <item x="215"/>
        <item x="90"/>
        <item x="89"/>
        <item x="223"/>
        <item x="91"/>
        <item x="216"/>
        <item x="99"/>
        <item x="98"/>
        <item x="185"/>
        <item x="92"/>
        <item x="219"/>
        <item x="233"/>
        <item x="34"/>
        <item x="74"/>
        <item x="62"/>
        <item t="default"/>
      </items>
    </pivotField>
    <pivotField axis="axisRow" showAll="0">
      <items count="44">
        <item m="1" x="35"/>
        <item m="1" x="34"/>
        <item m="1" x="39"/>
        <item x="6"/>
        <item m="1" x="40"/>
        <item m="1" x="27"/>
        <item x="15"/>
        <item m="1" x="37"/>
        <item x="8"/>
        <item x="1"/>
        <item x="4"/>
        <item x="2"/>
        <item x="3"/>
        <item x="16"/>
        <item m="1" x="28"/>
        <item m="1" x="30"/>
        <item m="1" x="38"/>
        <item m="1" x="41"/>
        <item x="23"/>
        <item x="13"/>
        <item x="7"/>
        <item x="14"/>
        <item x="5"/>
        <item x="17"/>
        <item x="0"/>
        <item x="9"/>
        <item x="10"/>
        <item x="11"/>
        <item x="12"/>
        <item x="18"/>
        <item m="1" x="31"/>
        <item x="22"/>
        <item x="25"/>
        <item x="26"/>
        <item m="1" x="33"/>
        <item m="1" x="36"/>
        <item m="1" x="29"/>
        <item m="1" x="42"/>
        <item m="1" x="32"/>
        <item x="19"/>
        <item x="20"/>
        <item x="21"/>
        <item x="24"/>
        <item t="default"/>
      </items>
    </pivotField>
    <pivotField dataField="1" showAll="0"/>
  </pivotFields>
  <rowFields count="2">
    <field x="0"/>
    <field x="5"/>
  </rowFields>
  <rowItems count="123">
    <i>
      <x/>
    </i>
    <i r="1">
      <x v="9"/>
    </i>
    <i r="1">
      <x v="11"/>
    </i>
    <i r="1">
      <x v="12"/>
    </i>
    <i r="1">
      <x v="24"/>
    </i>
    <i>
      <x v="1"/>
    </i>
    <i r="1">
      <x v="9"/>
    </i>
    <i r="1">
      <x v="10"/>
    </i>
    <i r="1">
      <x v="11"/>
    </i>
    <i r="1">
      <x v="12"/>
    </i>
    <i>
      <x v="2"/>
    </i>
    <i r="1">
      <x v="9"/>
    </i>
    <i r="1">
      <x v="10"/>
    </i>
    <i r="1">
      <x v="11"/>
    </i>
    <i r="1">
      <x v="12"/>
    </i>
    <i>
      <x v="3"/>
    </i>
    <i r="1">
      <x v="9"/>
    </i>
    <i r="1">
      <x v="10"/>
    </i>
    <i r="1">
      <x v="11"/>
    </i>
    <i r="1">
      <x v="12"/>
    </i>
    <i>
      <x v="4"/>
    </i>
    <i r="1">
      <x v="9"/>
    </i>
    <i r="1">
      <x v="10"/>
    </i>
    <i r="1">
      <x v="11"/>
    </i>
    <i r="1">
      <x v="12"/>
    </i>
    <i>
      <x v="5"/>
    </i>
    <i r="1">
      <x v="9"/>
    </i>
    <i r="1">
      <x v="22"/>
    </i>
    <i>
      <x v="6"/>
    </i>
    <i r="1">
      <x v="3"/>
    </i>
    <i r="1">
      <x v="20"/>
    </i>
    <i>
      <x v="7"/>
    </i>
    <i r="1">
      <x v="8"/>
    </i>
    <i r="1">
      <x v="9"/>
    </i>
    <i r="1">
      <x v="10"/>
    </i>
    <i r="1">
      <x v="11"/>
    </i>
    <i r="1">
      <x v="12"/>
    </i>
    <i r="1">
      <x v="19"/>
    </i>
    <i r="1">
      <x v="21"/>
    </i>
    <i r="1">
      <x v="25"/>
    </i>
    <i r="1">
      <x v="26"/>
    </i>
    <i r="1">
      <x v="27"/>
    </i>
    <i r="1">
      <x v="28"/>
    </i>
    <i>
      <x v="8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9"/>
    </i>
    <i r="1">
      <x v="21"/>
    </i>
    <i r="1">
      <x v="40"/>
    </i>
    <i>
      <x v="9"/>
    </i>
    <i r="1">
      <x v="9"/>
    </i>
    <i r="1">
      <x v="10"/>
    </i>
    <i r="1">
      <x v="11"/>
    </i>
    <i r="1">
      <x v="12"/>
    </i>
    <i r="1">
      <x v="13"/>
    </i>
    <i r="1">
      <x v="19"/>
    </i>
    <i r="1">
      <x v="21"/>
    </i>
    <i>
      <x v="10"/>
    </i>
    <i r="1">
      <x v="9"/>
    </i>
    <i r="1">
      <x v="10"/>
    </i>
    <i r="1">
      <x v="11"/>
    </i>
    <i r="1">
      <x v="12"/>
    </i>
    <i r="1">
      <x v="13"/>
    </i>
    <i r="1">
      <x v="21"/>
    </i>
    <i r="1">
      <x v="25"/>
    </i>
    <i r="1">
      <x v="31"/>
    </i>
    <i r="1">
      <x v="32"/>
    </i>
    <i r="1">
      <x v="42"/>
    </i>
    <i>
      <x v="11"/>
    </i>
    <i r="1">
      <x v="9"/>
    </i>
    <i r="1">
      <x v="10"/>
    </i>
    <i r="1">
      <x v="11"/>
    </i>
    <i r="1">
      <x v="12"/>
    </i>
    <i r="1">
      <x v="19"/>
    </i>
    <i r="1">
      <x v="21"/>
    </i>
    <i r="1">
      <x v="25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21"/>
    </i>
    <i r="1">
      <x v="23"/>
    </i>
    <i r="1">
      <x v="25"/>
    </i>
    <i r="1">
      <x v="28"/>
    </i>
    <i r="1">
      <x v="29"/>
    </i>
    <i r="1">
      <x v="39"/>
    </i>
    <i>
      <x v="13"/>
    </i>
    <i r="1">
      <x v="9"/>
    </i>
    <i r="1">
      <x v="10"/>
    </i>
    <i r="1">
      <x v="11"/>
    </i>
    <i r="1">
      <x v="12"/>
    </i>
    <i r="1">
      <x v="22"/>
    </i>
    <i r="1">
      <x v="25"/>
    </i>
    <i>
      <x v="14"/>
    </i>
    <i r="1">
      <x v="9"/>
    </i>
    <i r="1">
      <x v="10"/>
    </i>
    <i r="1">
      <x v="11"/>
    </i>
    <i r="1">
      <x v="12"/>
    </i>
    <i r="1">
      <x v="41"/>
    </i>
    <i>
      <x v="15"/>
    </i>
    <i r="1">
      <x v="9"/>
    </i>
    <i r="1">
      <x v="10"/>
    </i>
    <i r="1">
      <x v="11"/>
    </i>
    <i r="1">
      <x v="12"/>
    </i>
    <i r="1">
      <x v="18"/>
    </i>
    <i r="1">
      <x v="25"/>
    </i>
    <i r="1">
      <x v="31"/>
    </i>
    <i>
      <x v="16"/>
    </i>
    <i r="1">
      <x v="9"/>
    </i>
    <i r="1">
      <x v="33"/>
    </i>
    <i>
      <x v="17"/>
    </i>
    <i r="1">
      <x v="9"/>
    </i>
    <i r="1">
      <x v="10"/>
    </i>
    <i r="1">
      <x v="12"/>
    </i>
    <i t="grand">
      <x/>
    </i>
  </rowItems>
  <colFields count="2">
    <field x="2"/>
    <field x="4"/>
  </colFields>
  <colItems count="293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"/>
    </i>
    <i>
      <x v="2"/>
      <x v="10"/>
    </i>
    <i r="1">
      <x v="11"/>
    </i>
    <i r="1">
      <x v="12"/>
    </i>
    <i r="1">
      <x v="13"/>
    </i>
    <i t="default">
      <x v="2"/>
    </i>
    <i>
      <x v="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3"/>
    </i>
    <i>
      <x v="4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4"/>
    </i>
    <i>
      <x v="5"/>
      <x v="28"/>
    </i>
    <i r="1">
      <x v="29"/>
    </i>
    <i r="1">
      <x v="30"/>
    </i>
    <i r="1">
      <x v="31"/>
    </i>
    <i r="1">
      <x v="32"/>
    </i>
    <i r="1">
      <x v="33"/>
    </i>
    <i t="default">
      <x v="5"/>
    </i>
    <i>
      <x v="6"/>
      <x v="34"/>
    </i>
    <i r="1">
      <x v="35"/>
    </i>
    <i t="default">
      <x v="6"/>
    </i>
    <i>
      <x v="7"/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t="default">
      <x v="7"/>
    </i>
    <i>
      <x v="8"/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t="default">
      <x v="8"/>
    </i>
    <i>
      <x v="9"/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t="default">
      <x v="9"/>
    </i>
    <i>
      <x v="10"/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t="default">
      <x v="10"/>
    </i>
    <i>
      <x v="11"/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t="default">
      <x v="11"/>
    </i>
    <i>
      <x v="12"/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t="default">
      <x v="12"/>
    </i>
    <i>
      <x v="13"/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t="default">
      <x v="13"/>
    </i>
    <i>
      <x v="14"/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t="default">
      <x v="14"/>
    </i>
    <i>
      <x v="15"/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t="default">
      <x v="15"/>
    </i>
    <i>
      <x v="16"/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t="default">
      <x v="16"/>
    </i>
    <i>
      <x v="17"/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t="default">
      <x v="17"/>
    </i>
    <i>
      <x v="18"/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t="default">
      <x v="18"/>
    </i>
    <i>
      <x v="19"/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t="default">
      <x v="19"/>
    </i>
    <i>
      <x v="20"/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t="default">
      <x v="20"/>
    </i>
    <i>
      <x v="21"/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t="default">
      <x v="21"/>
    </i>
    <i>
      <x v="22"/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t="default">
      <x v="22"/>
    </i>
    <i>
      <x v="23"/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t="default">
      <x v="23"/>
    </i>
    <i>
      <x v="24"/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t="default">
      <x v="24"/>
    </i>
    <i>
      <x v="25"/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t="default">
      <x v="25"/>
    </i>
    <i>
      <x v="26"/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t="default">
      <x v="26"/>
    </i>
    <i t="grand">
      <x/>
    </i>
  </colItems>
  <dataFields count="1">
    <dataField name="Sum of Balance" fld="6" baseField="0" baseItem="0" numFmtId="39"/>
  </dataFields>
  <formats count="57">
    <format dxfId="59">
      <pivotArea field="0" type="button" dataOnly="0" labelOnly="1" outline="0" axis="axisRow" fieldPosition="0"/>
    </format>
    <format dxfId="58">
      <pivotArea dataOnly="0" labelOnly="1" fieldPosition="0">
        <references count="1">
          <reference field="2" count="1" defaultSubtotal="1">
            <x v="0"/>
          </reference>
        </references>
      </pivotArea>
    </format>
    <format dxfId="57">
      <pivotArea dataOnly="0" labelOnly="1" fieldPosition="0">
        <references count="1">
          <reference field="2" count="1" defaultSubtotal="1">
            <x v="1"/>
          </reference>
        </references>
      </pivotArea>
    </format>
    <format dxfId="56">
      <pivotArea dataOnly="0" labelOnly="1" fieldPosition="0">
        <references count="1">
          <reference field="2" count="1" defaultSubtotal="1">
            <x v="2"/>
          </reference>
        </references>
      </pivotArea>
    </format>
    <format dxfId="55">
      <pivotArea dataOnly="0" labelOnly="1" fieldPosition="0">
        <references count="1">
          <reference field="2" count="1" defaultSubtotal="1">
            <x v="3"/>
          </reference>
        </references>
      </pivotArea>
    </format>
    <format dxfId="54">
      <pivotArea dataOnly="0" labelOnly="1" fieldPosition="0">
        <references count="1">
          <reference field="2" count="1" defaultSubtotal="1">
            <x v="4"/>
          </reference>
        </references>
      </pivotArea>
    </format>
    <format dxfId="53">
      <pivotArea dataOnly="0" labelOnly="1" fieldPosition="0">
        <references count="1">
          <reference field="2" count="1" defaultSubtotal="1">
            <x v="5"/>
          </reference>
        </references>
      </pivotArea>
    </format>
    <format dxfId="52">
      <pivotArea dataOnly="0" labelOnly="1" fieldPosition="0">
        <references count="1">
          <reference field="2" count="1" defaultSubtotal="1">
            <x v="6"/>
          </reference>
        </references>
      </pivotArea>
    </format>
    <format dxfId="51">
      <pivotArea dataOnly="0" labelOnly="1" fieldPosition="0">
        <references count="1">
          <reference field="2" count="1" defaultSubtotal="1">
            <x v="7"/>
          </reference>
        </references>
      </pivotArea>
    </format>
    <format dxfId="50">
      <pivotArea dataOnly="0" labelOnly="1" fieldPosition="0">
        <references count="1">
          <reference field="2" count="1" defaultSubtotal="1">
            <x v="8"/>
          </reference>
        </references>
      </pivotArea>
    </format>
    <format dxfId="49">
      <pivotArea dataOnly="0" labelOnly="1" fieldPosition="0">
        <references count="1">
          <reference field="2" count="1" defaultSubtotal="1">
            <x v="9"/>
          </reference>
        </references>
      </pivotArea>
    </format>
    <format dxfId="48">
      <pivotArea dataOnly="0" labelOnly="1" fieldPosition="0">
        <references count="1">
          <reference field="2" count="1" defaultSubtotal="1">
            <x v="10"/>
          </reference>
        </references>
      </pivotArea>
    </format>
    <format dxfId="47">
      <pivotArea dataOnly="0" labelOnly="1" fieldPosition="0">
        <references count="1">
          <reference field="2" count="1" defaultSubtotal="1">
            <x v="11"/>
          </reference>
        </references>
      </pivotArea>
    </format>
    <format dxfId="46">
      <pivotArea dataOnly="0" labelOnly="1" fieldPosition="0">
        <references count="1">
          <reference field="2" count="1" defaultSubtotal="1">
            <x v="12"/>
          </reference>
        </references>
      </pivotArea>
    </format>
    <format dxfId="45">
      <pivotArea dataOnly="0" labelOnly="1" fieldPosition="0">
        <references count="1">
          <reference field="2" count="1" defaultSubtotal="1">
            <x v="13"/>
          </reference>
        </references>
      </pivotArea>
    </format>
    <format dxfId="44">
      <pivotArea dataOnly="0" labelOnly="1" fieldPosition="0">
        <references count="1">
          <reference field="2" count="1" defaultSubtotal="1">
            <x v="14"/>
          </reference>
        </references>
      </pivotArea>
    </format>
    <format dxfId="43">
      <pivotArea dataOnly="0" labelOnly="1" fieldPosition="0">
        <references count="1">
          <reference field="2" count="1" defaultSubtotal="1">
            <x v="15"/>
          </reference>
        </references>
      </pivotArea>
    </format>
    <format dxfId="42">
      <pivotArea dataOnly="0" labelOnly="1" fieldPosition="0">
        <references count="1">
          <reference field="2" count="1" defaultSubtotal="1">
            <x v="16"/>
          </reference>
        </references>
      </pivotArea>
    </format>
    <format dxfId="41">
      <pivotArea dataOnly="0" labelOnly="1" fieldPosition="0">
        <references count="1">
          <reference field="2" count="1" defaultSubtotal="1">
            <x v="17"/>
          </reference>
        </references>
      </pivotArea>
    </format>
    <format dxfId="40">
      <pivotArea dataOnly="0" labelOnly="1" fieldPosition="0">
        <references count="1">
          <reference field="2" count="1" defaultSubtotal="1">
            <x v="18"/>
          </reference>
        </references>
      </pivotArea>
    </format>
    <format dxfId="39">
      <pivotArea dataOnly="0" labelOnly="1" fieldPosition="0">
        <references count="1">
          <reference field="2" count="1" defaultSubtotal="1">
            <x v="19"/>
          </reference>
        </references>
      </pivotArea>
    </format>
    <format dxfId="38">
      <pivotArea dataOnly="0" labelOnly="1" fieldPosition="0">
        <references count="1">
          <reference field="2" count="1" defaultSubtotal="1">
            <x v="20"/>
          </reference>
        </references>
      </pivotArea>
    </format>
    <format dxfId="37">
      <pivotArea dataOnly="0" labelOnly="1" fieldPosition="0">
        <references count="1">
          <reference field="2" count="1" defaultSubtotal="1">
            <x v="21"/>
          </reference>
        </references>
      </pivotArea>
    </format>
    <format dxfId="36">
      <pivotArea dataOnly="0" labelOnly="1" fieldPosition="0">
        <references count="1">
          <reference field="2" count="1" defaultSubtotal="1">
            <x v="22"/>
          </reference>
        </references>
      </pivotArea>
    </format>
    <format dxfId="35">
      <pivotArea dataOnly="0" labelOnly="1" fieldPosition="0">
        <references count="1">
          <reference field="2" count="1" defaultSubtotal="1">
            <x v="23"/>
          </reference>
        </references>
      </pivotArea>
    </format>
    <format dxfId="34">
      <pivotArea dataOnly="0" labelOnly="1" fieldPosition="0">
        <references count="1">
          <reference field="2" count="1" defaultSubtotal="1">
            <x v="24"/>
          </reference>
        </references>
      </pivotArea>
    </format>
    <format dxfId="33">
      <pivotArea dataOnly="0" labelOnly="1" fieldPosition="0">
        <references count="1">
          <reference field="2" count="1" defaultSubtotal="1">
            <x v="25"/>
          </reference>
        </references>
      </pivotArea>
    </format>
    <format dxfId="32">
      <pivotArea dataOnly="0" labelOnly="1" fieldPosition="0">
        <references count="1">
          <reference field="2" count="1" defaultSubtotal="1">
            <x v="26"/>
          </reference>
        </references>
      </pivotArea>
    </format>
    <format dxfId="31">
      <pivotArea dataOnly="0" labelOnly="1" grandCol="1" outline="0" fieldPosition="0"/>
    </format>
    <format dxfId="30">
      <pivotArea dataOnly="0" labelOnly="1" fieldPosition="0">
        <references count="2">
          <reference field="2" count="1" selected="0">
            <x v="0"/>
          </reference>
          <reference field="4" count="3">
            <x v="0"/>
            <x v="1"/>
            <x v="2"/>
          </reference>
        </references>
      </pivotArea>
    </format>
    <format dxfId="29">
      <pivotArea dataOnly="0" labelOnly="1" fieldPosition="0">
        <references count="2">
          <reference field="2" count="1" selected="0">
            <x v="1"/>
          </reference>
          <reference field="4" count="7">
            <x v="3"/>
            <x v="4"/>
            <x v="5"/>
            <x v="6"/>
            <x v="7"/>
            <x v="8"/>
            <x v="9"/>
          </reference>
        </references>
      </pivotArea>
    </format>
    <format dxfId="28">
      <pivotArea dataOnly="0" labelOnly="1" fieldPosition="0">
        <references count="2">
          <reference field="2" count="1" selected="0">
            <x v="2"/>
          </reference>
          <reference field="4" count="4">
            <x v="10"/>
            <x v="11"/>
            <x v="12"/>
            <x v="13"/>
          </reference>
        </references>
      </pivotArea>
    </format>
    <format dxfId="27">
      <pivotArea dataOnly="0" labelOnly="1" fieldPosition="0">
        <references count="2">
          <reference field="2" count="1" selected="0">
            <x v="3"/>
          </reference>
          <reference field="4" count="7">
            <x v="14"/>
            <x v="15"/>
            <x v="16"/>
            <x v="17"/>
            <x v="18"/>
            <x v="19"/>
            <x v="20"/>
          </reference>
        </references>
      </pivotArea>
    </format>
    <format dxfId="26">
      <pivotArea dataOnly="0" labelOnly="1" fieldPosition="0">
        <references count="2">
          <reference field="2" count="1" selected="0">
            <x v="4"/>
          </reference>
          <reference field="4" count="7">
            <x v="21"/>
            <x v="22"/>
            <x v="23"/>
            <x v="24"/>
            <x v="25"/>
            <x v="26"/>
            <x v="27"/>
          </reference>
        </references>
      </pivotArea>
    </format>
    <format dxfId="25">
      <pivotArea dataOnly="0" labelOnly="1" fieldPosition="0">
        <references count="2">
          <reference field="2" count="1" selected="0">
            <x v="5"/>
          </reference>
          <reference field="4" count="6">
            <x v="28"/>
            <x v="29"/>
            <x v="30"/>
            <x v="31"/>
            <x v="32"/>
            <x v="33"/>
          </reference>
        </references>
      </pivotArea>
    </format>
    <format dxfId="24">
      <pivotArea dataOnly="0" labelOnly="1" fieldPosition="0">
        <references count="2">
          <reference field="2" count="1" selected="0">
            <x v="6"/>
          </reference>
          <reference field="4" count="2">
            <x v="34"/>
            <x v="35"/>
          </reference>
        </references>
      </pivotArea>
    </format>
    <format dxfId="23">
      <pivotArea dataOnly="0" labelOnly="1" fieldPosition="0">
        <references count="2">
          <reference field="2" count="1" selected="0">
            <x v="7"/>
          </reference>
          <reference field="4" count="8"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2">
      <pivotArea dataOnly="0" labelOnly="1" fieldPosition="0">
        <references count="2">
          <reference field="2" count="1" selected="0">
            <x v="8"/>
          </reference>
          <reference field="4" count="8"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1">
      <pivotArea dataOnly="0" labelOnly="1" fieldPosition="0">
        <references count="2">
          <reference field="2" count="1" selected="0">
            <x v="9"/>
          </reference>
          <reference field="4" count="1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</reference>
        </references>
      </pivotArea>
    </format>
    <format dxfId="20">
      <pivotArea dataOnly="0" labelOnly="1" fieldPosition="0">
        <references count="2">
          <reference field="2" count="1" selected="0">
            <x v="10"/>
          </reference>
          <reference field="4" count="12"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19">
      <pivotArea dataOnly="0" labelOnly="1" fieldPosition="0">
        <references count="2">
          <reference field="2" count="1" selected="0">
            <x v="11"/>
          </reference>
          <reference field="4" count="12"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8">
      <pivotArea dataOnly="0" labelOnly="1" fieldPosition="0">
        <references count="2">
          <reference field="2" count="1" selected="0">
            <x v="12"/>
          </reference>
          <reference field="4" count="12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">
      <pivotArea dataOnly="0" labelOnly="1" fieldPosition="0">
        <references count="2">
          <reference field="2" count="1" selected="0">
            <x v="13"/>
          </reference>
          <reference field="4" count="1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16">
      <pivotArea dataOnly="0" labelOnly="1" fieldPosition="0">
        <references count="2">
          <reference field="2" count="1" selected="0">
            <x v="14"/>
          </reference>
          <reference field="4" count="12"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</reference>
        </references>
      </pivotArea>
    </format>
    <format dxfId="15">
      <pivotArea dataOnly="0" labelOnly="1" fieldPosition="0">
        <references count="2">
          <reference field="2" count="1" selected="0">
            <x v="15"/>
          </reference>
          <reference field="4" count="12"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14">
      <pivotArea dataOnly="0" labelOnly="1" fieldPosition="0">
        <references count="2">
          <reference field="2" count="1" selected="0">
            <x v="16"/>
          </reference>
          <reference field="4" count="12"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3">
      <pivotArea dataOnly="0" labelOnly="1" fieldPosition="0">
        <references count="2">
          <reference field="2" count="1" selected="0">
            <x v="17"/>
          </reference>
          <reference field="4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2">
      <pivotArea dataOnly="0" labelOnly="1" fieldPosition="0">
        <references count="2">
          <reference field="2" count="1" selected="0">
            <x v="18"/>
          </reference>
          <reference field="4" count="12"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</reference>
        </references>
      </pivotArea>
    </format>
    <format dxfId="11">
      <pivotArea dataOnly="0" labelOnly="1" fieldPosition="0">
        <references count="2">
          <reference field="2" count="1" selected="0">
            <x v="19"/>
          </reference>
          <reference field="4" count="12"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10">
      <pivotArea dataOnly="0" labelOnly="1" fieldPosition="0">
        <references count="2">
          <reference field="2" count="1" selected="0">
            <x v="20"/>
          </reference>
          <reference field="4" count="12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</reference>
        </references>
      </pivotArea>
    </format>
    <format dxfId="9">
      <pivotArea dataOnly="0" labelOnly="1" fieldPosition="0">
        <references count="2">
          <reference field="2" count="1" selected="0">
            <x v="21"/>
          </reference>
          <reference field="4" count="12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8">
      <pivotArea dataOnly="0" labelOnly="1" fieldPosition="0">
        <references count="2">
          <reference field="2" count="1" selected="0">
            <x v="22"/>
          </reference>
          <reference field="4" count="12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</reference>
        </references>
      </pivotArea>
    </format>
    <format dxfId="7">
      <pivotArea dataOnly="0" labelOnly="1" fieldPosition="0">
        <references count="2">
          <reference field="2" count="1" selected="0">
            <x v="23"/>
          </reference>
          <reference field="4" count="12"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</reference>
        </references>
      </pivotArea>
    </format>
    <format dxfId="6">
      <pivotArea dataOnly="0" labelOnly="1" fieldPosition="0">
        <references count="2">
          <reference field="2" count="1" selected="0">
            <x v="24"/>
          </reference>
          <reference field="4" count="12"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5">
      <pivotArea dataOnly="0" labelOnly="1" fieldPosition="0">
        <references count="2">
          <reference field="2" count="1" selected="0">
            <x v="25"/>
          </reference>
          <reference field="4" count="12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</reference>
        </references>
      </pivotArea>
    </format>
    <format dxfId="4">
      <pivotArea dataOnly="0" labelOnly="1" fieldPosition="0">
        <references count="2">
          <reference field="2" count="1" selected="0">
            <x v="26"/>
          </reference>
          <reference field="4" count="9"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Description">
  <location ref="A3:B31" firstHeaderRow="1" firstDataRow="1" firstDataCol="1"/>
  <pivotFields count="7">
    <pivotField showAll="0"/>
    <pivotField showAll="0"/>
    <pivotField showAll="0"/>
    <pivotField showAll="0"/>
    <pivotField numFmtId="14" showAll="0"/>
    <pivotField axis="axisRow" showAll="0" sortType="descending">
      <items count="44">
        <item m="1" x="35"/>
        <item m="1" x="34"/>
        <item m="1" x="39"/>
        <item x="18"/>
        <item x="6"/>
        <item m="1" x="40"/>
        <item m="1" x="27"/>
        <item x="15"/>
        <item m="1" x="37"/>
        <item x="8"/>
        <item x="1"/>
        <item x="4"/>
        <item x="2"/>
        <item x="3"/>
        <item x="16"/>
        <item m="1" x="28"/>
        <item m="1" x="30"/>
        <item m="1" x="38"/>
        <item m="1" x="41"/>
        <item x="23"/>
        <item x="13"/>
        <item x="26"/>
        <item x="12"/>
        <item x="7"/>
        <item x="14"/>
        <item x="0"/>
        <item x="9"/>
        <item x="25"/>
        <item x="5"/>
        <item x="17"/>
        <item x="10"/>
        <item m="1" x="31"/>
        <item x="11"/>
        <item x="22"/>
        <item m="1" x="33"/>
        <item m="1" x="36"/>
        <item m="1" x="29"/>
        <item m="1" x="42"/>
        <item m="1" x="32"/>
        <item x="19"/>
        <item x="20"/>
        <item x="21"/>
        <item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5"/>
  </rowFields>
  <rowItems count="28">
    <i>
      <x v="24"/>
    </i>
    <i>
      <x v="10"/>
    </i>
    <i>
      <x v="13"/>
    </i>
    <i>
      <x v="12"/>
    </i>
    <i>
      <x v="28"/>
    </i>
    <i>
      <x v="11"/>
    </i>
    <i>
      <x v="14"/>
    </i>
    <i>
      <x v="22"/>
    </i>
    <i>
      <x v="21"/>
    </i>
    <i>
      <x v="9"/>
    </i>
    <i>
      <x v="19"/>
    </i>
    <i>
      <x v="29"/>
    </i>
    <i>
      <x v="3"/>
    </i>
    <i>
      <x v="25"/>
    </i>
    <i>
      <x v="33"/>
    </i>
    <i>
      <x v="7"/>
    </i>
    <i>
      <x v="32"/>
    </i>
    <i>
      <x v="27"/>
    </i>
    <i>
      <x v="30"/>
    </i>
    <i>
      <x v="42"/>
    </i>
    <i>
      <x v="20"/>
    </i>
    <i>
      <x v="41"/>
    </i>
    <i>
      <x v="40"/>
    </i>
    <i>
      <x v="39"/>
    </i>
    <i>
      <x v="26"/>
    </i>
    <i>
      <x v="4"/>
    </i>
    <i>
      <x v="23"/>
    </i>
    <i t="grand">
      <x/>
    </i>
  </rowItems>
  <colItems count="1">
    <i/>
  </colItems>
  <dataFields count="1">
    <dataField name="Amount" fld="6" baseField="0" baseItem="0" numFmtId="39"/>
  </dataFields>
  <formats count="3">
    <format dxfId="2">
      <pivotArea dataOnly="0" labelOnly="1" fieldPosition="0">
        <references count="1">
          <reference field="5" count="0"/>
        </references>
      </pivotArea>
    </format>
    <format dxfId="1">
      <pivotArea field="5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O45" sqref="O45"/>
    </sheetView>
  </sheetViews>
  <sheetFormatPr defaultRowHeight="12" x14ac:dyDescent="0.1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H128"/>
  <sheetViews>
    <sheetView topLeftCell="A29" zoomScale="70" zoomScaleNormal="70" zoomScalePageLayoutView="50" workbookViewId="0">
      <selection activeCell="A66" sqref="A66"/>
    </sheetView>
  </sheetViews>
  <sheetFormatPr defaultRowHeight="12" x14ac:dyDescent="0.15"/>
  <cols>
    <col min="1" max="1" width="90.75" bestFit="1" customWidth="1"/>
    <col min="2" max="2" width="17.625" bestFit="1" customWidth="1"/>
    <col min="3" max="4" width="13.75" bestFit="1" customWidth="1"/>
    <col min="5" max="5" width="14.875" bestFit="1" customWidth="1"/>
    <col min="6" max="10" width="13.75" bestFit="1" customWidth="1"/>
    <col min="11" max="11" width="14.875" bestFit="1" customWidth="1"/>
    <col min="12" max="12" width="12.5" bestFit="1" customWidth="1"/>
    <col min="13" max="13" width="14.875" bestFit="1" customWidth="1"/>
    <col min="14" max="14" width="13.75" bestFit="1" customWidth="1"/>
    <col min="15" max="15" width="10.25" bestFit="1" customWidth="1"/>
    <col min="16" max="16" width="12.5" bestFit="1" customWidth="1"/>
    <col min="17" max="17" width="14.875" bestFit="1" customWidth="1"/>
    <col min="18" max="18" width="14.5" bestFit="1" customWidth="1"/>
    <col min="19" max="19" width="13.5" bestFit="1" customWidth="1"/>
    <col min="20" max="21" width="14.5" bestFit="1" customWidth="1"/>
    <col min="22" max="22" width="16.75" bestFit="1" customWidth="1"/>
    <col min="23" max="23" width="13.5" bestFit="1" customWidth="1"/>
    <col min="24" max="24" width="16.75" bestFit="1" customWidth="1"/>
    <col min="25" max="25" width="14.5" bestFit="1" customWidth="1"/>
    <col min="26" max="26" width="16.75" bestFit="1" customWidth="1"/>
    <col min="27" max="28" width="14.5" bestFit="1" customWidth="1"/>
    <col min="29" max="29" width="12.25" bestFit="1" customWidth="1"/>
    <col min="30" max="30" width="10" bestFit="1" customWidth="1"/>
    <col min="31" max="31" width="13.5" bestFit="1" customWidth="1"/>
    <col min="32" max="32" width="14.5" bestFit="1" customWidth="1"/>
    <col min="33" max="33" width="12.25" bestFit="1" customWidth="1"/>
    <col min="34" max="34" width="16.75" bestFit="1" customWidth="1"/>
    <col min="35" max="35" width="14.5" bestFit="1" customWidth="1"/>
    <col min="36" max="39" width="12.25" bestFit="1" customWidth="1"/>
    <col min="40" max="41" width="18" bestFit="1" customWidth="1"/>
    <col min="42" max="42" width="12.25" bestFit="1" customWidth="1"/>
    <col min="43" max="44" width="14.5" bestFit="1" customWidth="1"/>
    <col min="45" max="46" width="16.75" bestFit="1" customWidth="1"/>
    <col min="47" max="47" width="14.5" bestFit="1" customWidth="1"/>
    <col min="48" max="48" width="16.75" bestFit="1" customWidth="1"/>
    <col min="49" max="49" width="14.5" bestFit="1" customWidth="1"/>
    <col min="50" max="52" width="16.75" bestFit="1" customWidth="1"/>
    <col min="53" max="53" width="18" bestFit="1" customWidth="1"/>
    <col min="54" max="54" width="14.5" bestFit="1" customWidth="1"/>
    <col min="55" max="55" width="16.75" bestFit="1" customWidth="1"/>
    <col min="56" max="56" width="13.5" bestFit="1" customWidth="1"/>
    <col min="57" max="57" width="12.25" bestFit="1" customWidth="1"/>
    <col min="58" max="58" width="16.75" bestFit="1" customWidth="1"/>
    <col min="59" max="59" width="13.5" bestFit="1" customWidth="1"/>
    <col min="60" max="60" width="14.5" bestFit="1" customWidth="1"/>
    <col min="61" max="61" width="13.5" bestFit="1" customWidth="1"/>
    <col min="62" max="62" width="16.75" bestFit="1" customWidth="1"/>
    <col min="63" max="63" width="11.125" bestFit="1" customWidth="1"/>
    <col min="64" max="64" width="13.5" bestFit="1" customWidth="1"/>
    <col min="65" max="65" width="12.25" bestFit="1" customWidth="1"/>
    <col min="66" max="67" width="13.5" bestFit="1" customWidth="1"/>
    <col min="68" max="68" width="12.25" bestFit="1" customWidth="1"/>
    <col min="69" max="69" width="13.5" bestFit="1" customWidth="1"/>
    <col min="70" max="70" width="14.5" bestFit="1" customWidth="1"/>
    <col min="71" max="71" width="12.25" bestFit="1" customWidth="1"/>
    <col min="72" max="72" width="13.5" bestFit="1" customWidth="1"/>
    <col min="73" max="73" width="12.25" bestFit="1" customWidth="1"/>
    <col min="74" max="74" width="13.5" bestFit="1" customWidth="1"/>
    <col min="75" max="75" width="15.625" bestFit="1" customWidth="1"/>
    <col min="76" max="76" width="14.5" bestFit="1" customWidth="1"/>
    <col min="77" max="77" width="12.25" bestFit="1" customWidth="1"/>
    <col min="78" max="78" width="13.5" bestFit="1" customWidth="1"/>
    <col min="79" max="81" width="12.25" bestFit="1" customWidth="1"/>
    <col min="82" max="82" width="14.5" bestFit="1" customWidth="1"/>
    <col min="83" max="85" width="12.25" bestFit="1" customWidth="1"/>
    <col min="86" max="87" width="13.5" bestFit="1" customWidth="1"/>
    <col min="88" max="88" width="14.5" bestFit="1" customWidth="1"/>
    <col min="89" max="92" width="12.25" bestFit="1" customWidth="1"/>
    <col min="93" max="93" width="13.5" bestFit="1" customWidth="1"/>
    <col min="94" max="94" width="14.5" bestFit="1" customWidth="1"/>
    <col min="95" max="95" width="13.5" bestFit="1" customWidth="1"/>
    <col min="96" max="97" width="12.25" bestFit="1" customWidth="1"/>
    <col min="98" max="98" width="15.625" bestFit="1" customWidth="1"/>
    <col min="99" max="100" width="13.5" bestFit="1" customWidth="1"/>
    <col min="101" max="101" width="15.625" bestFit="1" customWidth="1"/>
    <col min="102" max="104" width="13.5" bestFit="1" customWidth="1"/>
    <col min="105" max="105" width="14.5" bestFit="1" customWidth="1"/>
    <col min="106" max="108" width="13.5" bestFit="1" customWidth="1"/>
    <col min="109" max="111" width="14.5" bestFit="1" customWidth="1"/>
    <col min="112" max="112" width="13.5" bestFit="1" customWidth="1"/>
    <col min="113" max="113" width="14.5" bestFit="1" customWidth="1"/>
    <col min="114" max="114" width="16.75" bestFit="1" customWidth="1"/>
    <col min="115" max="115" width="13.5" bestFit="1" customWidth="1"/>
    <col min="116" max="116" width="14.5" bestFit="1" customWidth="1"/>
    <col min="117" max="117" width="15.625" bestFit="1" customWidth="1"/>
    <col min="118" max="118" width="13.5" bestFit="1" customWidth="1"/>
    <col min="119" max="119" width="14.5" bestFit="1" customWidth="1"/>
    <col min="120" max="122" width="13.5" bestFit="1" customWidth="1"/>
    <col min="123" max="123" width="12.25" bestFit="1" customWidth="1"/>
    <col min="124" max="126" width="13.5" bestFit="1" customWidth="1"/>
    <col min="127" max="127" width="15.625" bestFit="1" customWidth="1"/>
    <col min="128" max="130" width="12.25" bestFit="1" customWidth="1"/>
    <col min="131" max="131" width="13.5" bestFit="1" customWidth="1"/>
    <col min="132" max="132" width="14.5" bestFit="1" customWidth="1"/>
    <col min="133" max="134" width="12.25" bestFit="1" customWidth="1"/>
    <col min="135" max="139" width="13.5" bestFit="1" customWidth="1"/>
    <col min="140" max="140" width="15.625" bestFit="1" customWidth="1"/>
    <col min="141" max="146" width="13.5" bestFit="1" customWidth="1"/>
    <col min="147" max="147" width="16.75" bestFit="1" customWidth="1"/>
    <col min="148" max="149" width="13.5" bestFit="1" customWidth="1"/>
    <col min="150" max="151" width="14.5" bestFit="1" customWidth="1"/>
    <col min="152" max="153" width="16.75" bestFit="1" customWidth="1"/>
    <col min="154" max="154" width="12.25" bestFit="1" customWidth="1"/>
    <col min="155" max="155" width="15.625" bestFit="1" customWidth="1"/>
    <col min="156" max="158" width="13.5" bestFit="1" customWidth="1"/>
    <col min="159" max="159" width="14.5" bestFit="1" customWidth="1"/>
    <col min="160" max="160" width="12.25" bestFit="1" customWidth="1"/>
    <col min="161" max="161" width="13.5" bestFit="1" customWidth="1"/>
    <col min="162" max="163" width="12.25" bestFit="1" customWidth="1"/>
    <col min="164" max="165" width="13.5" bestFit="1" customWidth="1"/>
    <col min="166" max="166" width="15.625" bestFit="1" customWidth="1"/>
    <col min="167" max="168" width="12.25" bestFit="1" customWidth="1"/>
    <col min="169" max="171" width="13.5" bestFit="1" customWidth="1"/>
    <col min="172" max="172" width="14.5" bestFit="1" customWidth="1"/>
    <col min="173" max="173" width="13.5" bestFit="1" customWidth="1"/>
    <col min="174" max="174" width="14.5" bestFit="1" customWidth="1"/>
    <col min="175" max="175" width="13.5" bestFit="1" customWidth="1"/>
    <col min="176" max="176" width="12.25" bestFit="1" customWidth="1"/>
    <col min="177" max="178" width="13.5" bestFit="1" customWidth="1"/>
    <col min="179" max="179" width="16.75" bestFit="1" customWidth="1"/>
    <col min="180" max="180" width="13.5" bestFit="1" customWidth="1"/>
    <col min="181" max="181" width="12.25" bestFit="1" customWidth="1"/>
    <col min="182" max="182" width="13.5" bestFit="1" customWidth="1"/>
    <col min="183" max="183" width="12.25" bestFit="1" customWidth="1"/>
    <col min="184" max="185" width="13.5" bestFit="1" customWidth="1"/>
    <col min="186" max="186" width="14.5" bestFit="1" customWidth="1"/>
    <col min="187" max="191" width="13.5" bestFit="1" customWidth="1"/>
    <col min="192" max="192" width="15.625" bestFit="1" customWidth="1"/>
    <col min="193" max="193" width="12.25" bestFit="1" customWidth="1"/>
    <col min="194" max="197" width="13.5" bestFit="1" customWidth="1"/>
    <col min="198" max="198" width="14.5" bestFit="1" customWidth="1"/>
    <col min="199" max="199" width="12.25" bestFit="1" customWidth="1"/>
    <col min="200" max="201" width="13.5" bestFit="1" customWidth="1"/>
    <col min="202" max="202" width="15.625" bestFit="1" customWidth="1"/>
    <col min="203" max="203" width="13.5" bestFit="1" customWidth="1"/>
    <col min="204" max="205" width="15.625" bestFit="1" customWidth="1"/>
    <col min="206" max="206" width="13.5" bestFit="1" customWidth="1"/>
    <col min="207" max="207" width="12.25" bestFit="1" customWidth="1"/>
    <col min="208" max="210" width="13.5" bestFit="1" customWidth="1"/>
    <col min="211" max="211" width="14.5" bestFit="1" customWidth="1"/>
    <col min="212" max="212" width="13.5" bestFit="1" customWidth="1"/>
    <col min="213" max="213" width="15.625" bestFit="1" customWidth="1"/>
    <col min="214" max="217" width="13.5" bestFit="1" customWidth="1"/>
    <col min="218" max="218" width="15.625" bestFit="1" customWidth="1"/>
    <col min="219" max="219" width="13.5" bestFit="1" customWidth="1"/>
    <col min="220" max="220" width="12.25" bestFit="1" customWidth="1"/>
    <col min="221" max="221" width="13.5" bestFit="1" customWidth="1"/>
    <col min="222" max="222" width="12.25" bestFit="1" customWidth="1"/>
    <col min="223" max="226" width="13.5" bestFit="1" customWidth="1"/>
    <col min="227" max="227" width="14.5" bestFit="1" customWidth="1"/>
    <col min="228" max="229" width="12.25" bestFit="1" customWidth="1"/>
    <col min="230" max="230" width="13.5" bestFit="1" customWidth="1"/>
    <col min="231" max="231" width="15.625" bestFit="1" customWidth="1"/>
    <col min="232" max="233" width="12.25" bestFit="1" customWidth="1"/>
    <col min="234" max="235" width="13.5" bestFit="1" customWidth="1"/>
    <col min="236" max="237" width="12.25" bestFit="1" customWidth="1"/>
    <col min="238" max="238" width="13.5" bestFit="1" customWidth="1"/>
    <col min="239" max="241" width="12.25" bestFit="1" customWidth="1"/>
    <col min="242" max="242" width="13.5" bestFit="1" customWidth="1"/>
    <col min="243" max="244" width="16.75" bestFit="1" customWidth="1"/>
    <col min="245" max="245" width="12.25" bestFit="1" customWidth="1"/>
    <col min="246" max="246" width="14.5" bestFit="1" customWidth="1"/>
    <col min="247" max="247" width="13.5" bestFit="1" customWidth="1"/>
    <col min="248" max="248" width="12.25" bestFit="1" customWidth="1"/>
    <col min="249" max="250" width="13.5" bestFit="1" customWidth="1"/>
    <col min="251" max="251" width="12.25" bestFit="1" customWidth="1"/>
    <col min="252" max="252" width="14.5" bestFit="1" customWidth="1"/>
    <col min="253" max="254" width="13.5" bestFit="1" customWidth="1"/>
    <col min="255" max="255" width="16.75" bestFit="1" customWidth="1"/>
    <col min="256" max="256" width="13.5" bestFit="1" customWidth="1"/>
    <col min="257" max="257" width="16.75" bestFit="1" customWidth="1"/>
    <col min="258" max="258" width="12.25" bestFit="1" customWidth="1"/>
    <col min="259" max="259" width="13.5" bestFit="1" customWidth="1"/>
    <col min="260" max="260" width="15.625" bestFit="1" customWidth="1"/>
    <col min="261" max="263" width="13.5" bestFit="1" customWidth="1"/>
    <col min="264" max="264" width="12.25" bestFit="1" customWidth="1"/>
    <col min="265" max="267" width="13.5" bestFit="1" customWidth="1"/>
    <col min="268" max="268" width="15.625" bestFit="1" customWidth="1"/>
    <col min="269" max="269" width="13.5" bestFit="1" customWidth="1"/>
    <col min="270" max="270" width="15.625" bestFit="1" customWidth="1"/>
    <col min="271" max="271" width="12.25" bestFit="1" customWidth="1"/>
    <col min="272" max="272" width="14.5" bestFit="1" customWidth="1"/>
    <col min="273" max="273" width="13.5" bestFit="1" customWidth="1"/>
    <col min="274" max="274" width="15.625" bestFit="1" customWidth="1"/>
    <col min="275" max="281" width="13.5" bestFit="1" customWidth="1"/>
    <col min="282" max="282" width="12.25" bestFit="1" customWidth="1"/>
    <col min="283" max="283" width="15.625" bestFit="1" customWidth="1"/>
    <col min="284" max="284" width="13.5" bestFit="1" customWidth="1"/>
    <col min="285" max="285" width="12.25" bestFit="1" customWidth="1"/>
    <col min="286" max="292" width="13.5" bestFit="1" customWidth="1"/>
    <col min="293" max="293" width="15.625" bestFit="1" customWidth="1"/>
    <col min="294" max="294" width="18" bestFit="1" customWidth="1"/>
  </cols>
  <sheetData>
    <row r="1" spans="1:294" x14ac:dyDescent="0.15">
      <c r="A1" s="46" t="s">
        <v>76</v>
      </c>
    </row>
    <row r="3" spans="1:294" hidden="1" x14ac:dyDescent="0.15">
      <c r="A3" s="5" t="s">
        <v>0</v>
      </c>
      <c r="B3" s="5" t="s">
        <v>1</v>
      </c>
    </row>
    <row r="4" spans="1:294" s="39" customFormat="1" x14ac:dyDescent="0.15">
      <c r="A4" s="10"/>
      <c r="B4" s="10">
        <v>1990</v>
      </c>
      <c r="C4" s="10"/>
      <c r="D4" s="10"/>
      <c r="E4" s="10" t="s">
        <v>49</v>
      </c>
      <c r="F4" s="10">
        <v>1991</v>
      </c>
      <c r="G4" s="10"/>
      <c r="H4" s="10"/>
      <c r="I4" s="10"/>
      <c r="J4" s="10"/>
      <c r="K4" s="10"/>
      <c r="L4" s="10"/>
      <c r="M4" s="10" t="s">
        <v>50</v>
      </c>
      <c r="N4" s="10">
        <v>1992</v>
      </c>
      <c r="O4" s="10"/>
      <c r="P4" s="10"/>
      <c r="Q4" s="10"/>
      <c r="R4" s="10" t="s">
        <v>51</v>
      </c>
      <c r="S4" s="10">
        <v>1993</v>
      </c>
      <c r="T4" s="10"/>
      <c r="U4" s="10"/>
      <c r="V4" s="10"/>
      <c r="W4" s="10"/>
      <c r="X4" s="10"/>
      <c r="Y4" s="10"/>
      <c r="Z4" s="10" t="s">
        <v>52</v>
      </c>
      <c r="AA4" s="10">
        <v>1994</v>
      </c>
      <c r="AB4" s="10"/>
      <c r="AC4" s="10"/>
      <c r="AD4" s="10"/>
      <c r="AE4" s="10"/>
      <c r="AF4" s="10"/>
      <c r="AG4" s="10"/>
      <c r="AH4" s="10" t="s">
        <v>53</v>
      </c>
      <c r="AI4" s="10">
        <v>1995</v>
      </c>
      <c r="AJ4" s="10"/>
      <c r="AK4" s="10"/>
      <c r="AL4" s="10"/>
      <c r="AM4" s="10"/>
      <c r="AN4" s="10"/>
      <c r="AO4" s="10" t="s">
        <v>54</v>
      </c>
      <c r="AP4" s="10">
        <v>1996</v>
      </c>
      <c r="AQ4" s="10"/>
      <c r="AR4" s="10" t="s">
        <v>55</v>
      </c>
      <c r="AS4" s="10">
        <v>1997</v>
      </c>
      <c r="AT4" s="10"/>
      <c r="AU4" s="10"/>
      <c r="AV4" s="10"/>
      <c r="AW4" s="10"/>
      <c r="AX4" s="10"/>
      <c r="AY4" s="10"/>
      <c r="AZ4" s="10"/>
      <c r="BA4" s="10" t="s">
        <v>56</v>
      </c>
      <c r="BB4" s="10">
        <v>1998</v>
      </c>
      <c r="BC4" s="10"/>
      <c r="BD4" s="10"/>
      <c r="BE4" s="10"/>
      <c r="BF4" s="10"/>
      <c r="BG4" s="10"/>
      <c r="BH4" s="10"/>
      <c r="BI4" s="10"/>
      <c r="BJ4" s="10" t="s">
        <v>2</v>
      </c>
      <c r="BK4" s="10">
        <v>1999</v>
      </c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 t="s">
        <v>5</v>
      </c>
      <c r="BX4" s="10">
        <v>2000</v>
      </c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 t="s">
        <v>6</v>
      </c>
      <c r="CK4" s="10">
        <v>2001</v>
      </c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 t="s">
        <v>7</v>
      </c>
      <c r="CX4" s="10">
        <v>2002</v>
      </c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 t="s">
        <v>8</v>
      </c>
      <c r="DK4" s="10">
        <v>2003</v>
      </c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 t="s">
        <v>9</v>
      </c>
      <c r="DX4" s="10">
        <v>2004</v>
      </c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 t="s">
        <v>10</v>
      </c>
      <c r="EK4" s="10">
        <v>2005</v>
      </c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 t="s">
        <v>11</v>
      </c>
      <c r="EX4" s="10">
        <v>2006</v>
      </c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 t="s">
        <v>12</v>
      </c>
      <c r="FK4" s="10">
        <v>2007</v>
      </c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 t="s">
        <v>13</v>
      </c>
      <c r="FX4" s="10">
        <v>2008</v>
      </c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 t="s">
        <v>14</v>
      </c>
      <c r="GK4" s="10">
        <v>2009</v>
      </c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 t="s">
        <v>15</v>
      </c>
      <c r="GX4" s="10">
        <v>2010</v>
      </c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 t="s">
        <v>16</v>
      </c>
      <c r="HK4" s="10">
        <v>2011</v>
      </c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 t="s">
        <v>17</v>
      </c>
      <c r="HX4" s="10">
        <v>2012</v>
      </c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 t="s">
        <v>18</v>
      </c>
      <c r="IK4" s="10">
        <v>2013</v>
      </c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 t="s">
        <v>3</v>
      </c>
      <c r="IX4" s="10">
        <v>2014</v>
      </c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 t="s">
        <v>4</v>
      </c>
      <c r="JK4" s="10">
        <v>2015</v>
      </c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 t="s">
        <v>19</v>
      </c>
      <c r="JX4" s="10">
        <v>2016</v>
      </c>
      <c r="JY4" s="10"/>
      <c r="JZ4" s="10"/>
      <c r="KA4" s="10"/>
      <c r="KB4" s="10"/>
      <c r="KC4" s="10"/>
      <c r="KD4" s="10"/>
      <c r="KE4" s="10"/>
      <c r="KF4" s="10"/>
      <c r="KG4" s="10" t="s">
        <v>20</v>
      </c>
      <c r="KH4" s="10" t="s">
        <v>21</v>
      </c>
    </row>
    <row r="5" spans="1:294" s="45" customFormat="1" x14ac:dyDescent="0.15">
      <c r="A5" s="47" t="s">
        <v>22</v>
      </c>
      <c r="B5" s="45">
        <v>33055</v>
      </c>
      <c r="C5" s="45">
        <v>33117</v>
      </c>
      <c r="D5" s="45">
        <v>33208</v>
      </c>
      <c r="F5" s="45">
        <v>33239</v>
      </c>
      <c r="G5" s="45">
        <v>33270</v>
      </c>
      <c r="H5" s="45">
        <v>33298</v>
      </c>
      <c r="I5" s="45">
        <v>33329</v>
      </c>
      <c r="J5" s="45">
        <v>33390</v>
      </c>
      <c r="K5" s="45">
        <v>33451</v>
      </c>
      <c r="L5" s="45">
        <v>33543</v>
      </c>
      <c r="N5" s="45">
        <v>33604</v>
      </c>
      <c r="O5" s="45">
        <v>33635</v>
      </c>
      <c r="P5" s="45">
        <v>33664</v>
      </c>
      <c r="Q5" s="45">
        <v>33909</v>
      </c>
      <c r="S5" s="45">
        <v>34029</v>
      </c>
      <c r="T5" s="45">
        <v>34121</v>
      </c>
      <c r="U5" s="45">
        <v>34151</v>
      </c>
      <c r="V5" s="45">
        <v>34213</v>
      </c>
      <c r="W5" s="45">
        <v>34243</v>
      </c>
      <c r="X5" s="45">
        <v>34274</v>
      </c>
      <c r="Y5" s="45">
        <v>34304</v>
      </c>
      <c r="AA5" s="45">
        <v>34335</v>
      </c>
      <c r="AB5" s="45">
        <v>34425</v>
      </c>
      <c r="AC5" s="45">
        <v>34486</v>
      </c>
      <c r="AD5" s="45">
        <v>34547</v>
      </c>
      <c r="AE5" s="45">
        <v>34578</v>
      </c>
      <c r="AF5" s="45">
        <v>34608</v>
      </c>
      <c r="AG5" s="45">
        <v>34639</v>
      </c>
      <c r="AI5" s="45">
        <v>34700</v>
      </c>
      <c r="AJ5" s="45">
        <v>34731</v>
      </c>
      <c r="AK5" s="45">
        <v>34759</v>
      </c>
      <c r="AL5" s="45">
        <v>34851</v>
      </c>
      <c r="AM5" s="45">
        <v>34881</v>
      </c>
      <c r="AN5" s="45">
        <v>34943</v>
      </c>
      <c r="AP5" s="45">
        <v>35065</v>
      </c>
      <c r="AQ5" s="45">
        <v>35096</v>
      </c>
      <c r="AS5" s="45">
        <v>35431</v>
      </c>
      <c r="AT5" s="45">
        <v>35462</v>
      </c>
      <c r="AU5" s="45">
        <v>35490</v>
      </c>
      <c r="AV5" s="45">
        <v>35521</v>
      </c>
      <c r="AW5" s="45">
        <v>35551</v>
      </c>
      <c r="AX5" s="45">
        <v>35582</v>
      </c>
      <c r="AY5" s="45">
        <v>35674</v>
      </c>
      <c r="AZ5" s="45">
        <v>35765</v>
      </c>
      <c r="BB5" s="45">
        <v>35796</v>
      </c>
      <c r="BC5" s="45">
        <v>35855</v>
      </c>
      <c r="BD5" s="45">
        <v>35977</v>
      </c>
      <c r="BE5" s="45">
        <v>36008</v>
      </c>
      <c r="BF5" s="45">
        <v>36039</v>
      </c>
      <c r="BG5" s="45">
        <v>36069</v>
      </c>
      <c r="BH5" s="45">
        <v>36100</v>
      </c>
      <c r="BI5" s="45">
        <v>36130</v>
      </c>
      <c r="BK5" s="45">
        <v>36161</v>
      </c>
      <c r="BL5" s="45">
        <v>36192</v>
      </c>
      <c r="BM5" s="45">
        <v>36220</v>
      </c>
      <c r="BN5" s="45">
        <v>36251</v>
      </c>
      <c r="BO5" s="45">
        <v>36281</v>
      </c>
      <c r="BP5" s="45">
        <v>36312</v>
      </c>
      <c r="BQ5" s="45">
        <v>36342</v>
      </c>
      <c r="BR5" s="45">
        <v>36373</v>
      </c>
      <c r="BS5" s="45">
        <v>36404</v>
      </c>
      <c r="BT5" s="45">
        <v>36434</v>
      </c>
      <c r="BU5" s="45">
        <v>36465</v>
      </c>
      <c r="BV5" s="45">
        <v>36495</v>
      </c>
      <c r="BX5" s="45">
        <v>36526</v>
      </c>
      <c r="BY5" s="45">
        <v>36557</v>
      </c>
      <c r="BZ5" s="45">
        <v>36586</v>
      </c>
      <c r="CA5" s="45">
        <v>36617</v>
      </c>
      <c r="CB5" s="45">
        <v>36647</v>
      </c>
      <c r="CC5" s="45">
        <v>36678</v>
      </c>
      <c r="CD5" s="45">
        <v>36708</v>
      </c>
      <c r="CE5" s="45">
        <v>36739</v>
      </c>
      <c r="CF5" s="45">
        <v>36770</v>
      </c>
      <c r="CG5" s="45">
        <v>36800</v>
      </c>
      <c r="CH5" s="45">
        <v>36831</v>
      </c>
      <c r="CI5" s="45">
        <v>36861</v>
      </c>
      <c r="CK5" s="45">
        <v>36892</v>
      </c>
      <c r="CL5" s="45">
        <v>36923</v>
      </c>
      <c r="CM5" s="45">
        <v>36951</v>
      </c>
      <c r="CN5" s="45">
        <v>36982</v>
      </c>
      <c r="CO5" s="45">
        <v>37012</v>
      </c>
      <c r="CP5" s="45">
        <v>37043</v>
      </c>
      <c r="CQ5" s="45">
        <v>37073</v>
      </c>
      <c r="CR5" s="45">
        <v>37104</v>
      </c>
      <c r="CS5" s="45">
        <v>37135</v>
      </c>
      <c r="CT5" s="45">
        <v>37165</v>
      </c>
      <c r="CU5" s="45">
        <v>37196</v>
      </c>
      <c r="CV5" s="45">
        <v>37226</v>
      </c>
      <c r="CX5" s="45">
        <v>37257</v>
      </c>
      <c r="CY5" s="45">
        <v>37288</v>
      </c>
      <c r="CZ5" s="45">
        <v>37316</v>
      </c>
      <c r="DA5" s="45">
        <v>37347</v>
      </c>
      <c r="DB5" s="45">
        <v>37377</v>
      </c>
      <c r="DC5" s="45">
        <v>37408</v>
      </c>
      <c r="DD5" s="45">
        <v>37438</v>
      </c>
      <c r="DE5" s="45">
        <v>37469</v>
      </c>
      <c r="DF5" s="45">
        <v>37500</v>
      </c>
      <c r="DG5" s="45">
        <v>37530</v>
      </c>
      <c r="DH5" s="45">
        <v>37561</v>
      </c>
      <c r="DI5" s="45">
        <v>37591</v>
      </c>
      <c r="DK5" s="45">
        <v>37622</v>
      </c>
      <c r="DL5" s="45">
        <v>37653</v>
      </c>
      <c r="DM5" s="45">
        <v>37681</v>
      </c>
      <c r="DN5" s="45">
        <v>37712</v>
      </c>
      <c r="DO5" s="45">
        <v>37742</v>
      </c>
      <c r="DP5" s="45">
        <v>37773</v>
      </c>
      <c r="DQ5" s="45">
        <v>37803</v>
      </c>
      <c r="DR5" s="45">
        <v>37834</v>
      </c>
      <c r="DS5" s="45">
        <v>37865</v>
      </c>
      <c r="DT5" s="45">
        <v>37895</v>
      </c>
      <c r="DU5" s="45">
        <v>37926</v>
      </c>
      <c r="DV5" s="45">
        <v>37956</v>
      </c>
      <c r="DX5" s="45">
        <v>37987</v>
      </c>
      <c r="DY5" s="45">
        <v>38018</v>
      </c>
      <c r="DZ5" s="45">
        <v>38047</v>
      </c>
      <c r="EA5" s="45">
        <v>38078</v>
      </c>
      <c r="EB5" s="45">
        <v>38108</v>
      </c>
      <c r="EC5" s="45">
        <v>38139</v>
      </c>
      <c r="ED5" s="45">
        <v>38169</v>
      </c>
      <c r="EE5" s="45">
        <v>38200</v>
      </c>
      <c r="EF5" s="45">
        <v>38231</v>
      </c>
      <c r="EG5" s="45">
        <v>38261</v>
      </c>
      <c r="EH5" s="45">
        <v>38292</v>
      </c>
      <c r="EI5" s="45">
        <v>38322</v>
      </c>
      <c r="EK5" s="45">
        <v>38353</v>
      </c>
      <c r="EL5" s="45">
        <v>38384</v>
      </c>
      <c r="EM5" s="45">
        <v>38412</v>
      </c>
      <c r="EN5" s="45">
        <v>38443</v>
      </c>
      <c r="EO5" s="45">
        <v>38473</v>
      </c>
      <c r="EP5" s="45">
        <v>38504</v>
      </c>
      <c r="EQ5" s="45">
        <v>38534</v>
      </c>
      <c r="ER5" s="45">
        <v>38565</v>
      </c>
      <c r="ES5" s="45">
        <v>38596</v>
      </c>
      <c r="ET5" s="45">
        <v>38626</v>
      </c>
      <c r="EU5" s="45">
        <v>38657</v>
      </c>
      <c r="EV5" s="45">
        <v>38687</v>
      </c>
      <c r="EX5" s="45">
        <v>38718</v>
      </c>
      <c r="EY5" s="45">
        <v>38749</v>
      </c>
      <c r="EZ5" s="45">
        <v>38777</v>
      </c>
      <c r="FA5" s="45">
        <v>38808</v>
      </c>
      <c r="FB5" s="45">
        <v>38838</v>
      </c>
      <c r="FC5" s="45">
        <v>38869</v>
      </c>
      <c r="FD5" s="45">
        <v>38899</v>
      </c>
      <c r="FE5" s="45">
        <v>38930</v>
      </c>
      <c r="FF5" s="45">
        <v>38961</v>
      </c>
      <c r="FG5" s="45">
        <v>38991</v>
      </c>
      <c r="FH5" s="45">
        <v>39022</v>
      </c>
      <c r="FI5" s="45">
        <v>39052</v>
      </c>
      <c r="FK5" s="45">
        <v>39083</v>
      </c>
      <c r="FL5" s="45">
        <v>39114</v>
      </c>
      <c r="FM5" s="45">
        <v>39142</v>
      </c>
      <c r="FN5" s="45">
        <v>39173</v>
      </c>
      <c r="FO5" s="45">
        <v>39203</v>
      </c>
      <c r="FP5" s="45">
        <v>39234</v>
      </c>
      <c r="FQ5" s="45">
        <v>39264</v>
      </c>
      <c r="FR5" s="45">
        <v>39295</v>
      </c>
      <c r="FS5" s="45">
        <v>39326</v>
      </c>
      <c r="FT5" s="45">
        <v>39356</v>
      </c>
      <c r="FU5" s="45">
        <v>39387</v>
      </c>
      <c r="FV5" s="45">
        <v>39417</v>
      </c>
      <c r="FX5" s="45">
        <v>39448</v>
      </c>
      <c r="FY5" s="45">
        <v>39479</v>
      </c>
      <c r="FZ5" s="45">
        <v>39508</v>
      </c>
      <c r="GA5" s="45">
        <v>39539</v>
      </c>
      <c r="GB5" s="45">
        <v>39569</v>
      </c>
      <c r="GC5" s="45">
        <v>39600</v>
      </c>
      <c r="GD5" s="45">
        <v>39630</v>
      </c>
      <c r="GE5" s="45">
        <v>39661</v>
      </c>
      <c r="GF5" s="45">
        <v>39692</v>
      </c>
      <c r="GG5" s="45">
        <v>39722</v>
      </c>
      <c r="GH5" s="45">
        <v>39753</v>
      </c>
      <c r="GI5" s="45">
        <v>39783</v>
      </c>
      <c r="GK5" s="45">
        <v>39814</v>
      </c>
      <c r="GL5" s="45">
        <v>39845</v>
      </c>
      <c r="GM5" s="45">
        <v>39873</v>
      </c>
      <c r="GN5" s="45">
        <v>39904</v>
      </c>
      <c r="GO5" s="45">
        <v>39934</v>
      </c>
      <c r="GP5" s="45">
        <v>39965</v>
      </c>
      <c r="GQ5" s="45">
        <v>39995</v>
      </c>
      <c r="GR5" s="45">
        <v>40026</v>
      </c>
      <c r="GS5" s="45">
        <v>40057</v>
      </c>
      <c r="GT5" s="45">
        <v>40087</v>
      </c>
      <c r="GU5" s="45">
        <v>40118</v>
      </c>
      <c r="GV5" s="45">
        <v>40148</v>
      </c>
      <c r="GX5" s="45">
        <v>40179</v>
      </c>
      <c r="GY5" s="45">
        <v>40210</v>
      </c>
      <c r="GZ5" s="45">
        <v>40238</v>
      </c>
      <c r="HA5" s="45">
        <v>40269</v>
      </c>
      <c r="HB5" s="45">
        <v>40299</v>
      </c>
      <c r="HC5" s="45">
        <v>40330</v>
      </c>
      <c r="HD5" s="45">
        <v>40360</v>
      </c>
      <c r="HE5" s="45">
        <v>40391</v>
      </c>
      <c r="HF5" s="45">
        <v>40422</v>
      </c>
      <c r="HG5" s="45">
        <v>40452</v>
      </c>
      <c r="HH5" s="45">
        <v>40483</v>
      </c>
      <c r="HI5" s="45">
        <v>40513</v>
      </c>
      <c r="HK5" s="45">
        <v>40544</v>
      </c>
      <c r="HL5" s="45">
        <v>40575</v>
      </c>
      <c r="HM5" s="45">
        <v>40603</v>
      </c>
      <c r="HN5" s="45">
        <v>40634</v>
      </c>
      <c r="HO5" s="45">
        <v>40664</v>
      </c>
      <c r="HP5" s="45">
        <v>40695</v>
      </c>
      <c r="HQ5" s="45">
        <v>40725</v>
      </c>
      <c r="HR5" s="45">
        <v>40756</v>
      </c>
      <c r="HS5" s="45">
        <v>40787</v>
      </c>
      <c r="HT5" s="45">
        <v>40817</v>
      </c>
      <c r="HU5" s="45">
        <v>40848</v>
      </c>
      <c r="HV5" s="45">
        <v>40878</v>
      </c>
      <c r="HX5" s="45">
        <v>40909</v>
      </c>
      <c r="HY5" s="45">
        <v>40940</v>
      </c>
      <c r="HZ5" s="45">
        <v>40969</v>
      </c>
      <c r="IA5" s="45">
        <v>41000</v>
      </c>
      <c r="IB5" s="45">
        <v>41030</v>
      </c>
      <c r="IC5" s="45">
        <v>41061</v>
      </c>
      <c r="ID5" s="45">
        <v>41091</v>
      </c>
      <c r="IE5" s="45">
        <v>41122</v>
      </c>
      <c r="IF5" s="45">
        <v>41153</v>
      </c>
      <c r="IG5" s="45">
        <v>41183</v>
      </c>
      <c r="IH5" s="45">
        <v>41214</v>
      </c>
      <c r="II5" s="45">
        <v>41244</v>
      </c>
      <c r="IK5" s="45">
        <v>41275</v>
      </c>
      <c r="IL5" s="45">
        <v>41306</v>
      </c>
      <c r="IM5" s="45">
        <v>41334</v>
      </c>
      <c r="IN5" s="45">
        <v>41365</v>
      </c>
      <c r="IO5" s="45">
        <v>41395</v>
      </c>
      <c r="IP5" s="45">
        <v>41426</v>
      </c>
      <c r="IQ5" s="45">
        <v>41456</v>
      </c>
      <c r="IR5" s="45">
        <v>41487</v>
      </c>
      <c r="IS5" s="45">
        <v>41518</v>
      </c>
      <c r="IT5" s="45">
        <v>41548</v>
      </c>
      <c r="IU5" s="45">
        <v>41579</v>
      </c>
      <c r="IV5" s="45">
        <v>41609</v>
      </c>
      <c r="IX5" s="45">
        <v>41640</v>
      </c>
      <c r="IY5" s="45">
        <v>41671</v>
      </c>
      <c r="IZ5" s="45">
        <v>41699</v>
      </c>
      <c r="JA5" s="45">
        <v>41730</v>
      </c>
      <c r="JB5" s="45">
        <v>41760</v>
      </c>
      <c r="JC5" s="45">
        <v>41791</v>
      </c>
      <c r="JD5" s="45">
        <v>41821</v>
      </c>
      <c r="JE5" s="45">
        <v>41852</v>
      </c>
      <c r="JF5" s="45">
        <v>41883</v>
      </c>
      <c r="JG5" s="45">
        <v>41913</v>
      </c>
      <c r="JH5" s="45">
        <v>41944</v>
      </c>
      <c r="JI5" s="45">
        <v>41974</v>
      </c>
      <c r="JK5" s="45">
        <v>42005</v>
      </c>
      <c r="JL5" s="45">
        <v>42036</v>
      </c>
      <c r="JM5" s="45">
        <v>42064</v>
      </c>
      <c r="JN5" s="45">
        <v>42095</v>
      </c>
      <c r="JO5" s="45">
        <v>42125</v>
      </c>
      <c r="JP5" s="45">
        <v>42156</v>
      </c>
      <c r="JQ5" s="45">
        <v>42186</v>
      </c>
      <c r="JR5" s="45">
        <v>42217</v>
      </c>
      <c r="JS5" s="45">
        <v>42248</v>
      </c>
      <c r="JT5" s="45">
        <v>42278</v>
      </c>
      <c r="JU5" s="45">
        <v>42309</v>
      </c>
      <c r="JV5" s="45">
        <v>42339</v>
      </c>
      <c r="JX5" s="45">
        <v>42370</v>
      </c>
      <c r="JY5" s="45">
        <v>42401</v>
      </c>
      <c r="JZ5" s="45">
        <v>42430</v>
      </c>
      <c r="KA5" s="45">
        <v>42461</v>
      </c>
      <c r="KB5" s="45">
        <v>42491</v>
      </c>
      <c r="KC5" s="45">
        <v>42522</v>
      </c>
      <c r="KD5" s="45">
        <v>42552</v>
      </c>
      <c r="KE5" s="45">
        <v>42583</v>
      </c>
      <c r="KF5" s="45">
        <v>42614</v>
      </c>
    </row>
    <row r="6" spans="1:294" x14ac:dyDescent="0.15">
      <c r="A6" s="6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>
        <v>7252.85</v>
      </c>
      <c r="DP6" s="8">
        <v>7333.64</v>
      </c>
      <c r="DQ6" s="8">
        <v>15566.64</v>
      </c>
      <c r="DR6" s="8">
        <v>1331.6</v>
      </c>
      <c r="DS6" s="8">
        <v>3934.44</v>
      </c>
      <c r="DT6" s="8">
        <v>13079.01</v>
      </c>
      <c r="DU6" s="8">
        <v>14304.55</v>
      </c>
      <c r="DV6" s="8">
        <v>6470.62</v>
      </c>
      <c r="DW6" s="8">
        <v>69273.350000000006</v>
      </c>
      <c r="DX6" s="8">
        <v>397.75</v>
      </c>
      <c r="DY6" s="8"/>
      <c r="DZ6" s="8">
        <v>8238.7099999999991</v>
      </c>
      <c r="EA6" s="8">
        <v>2225.5</v>
      </c>
      <c r="EB6" s="8">
        <v>2155.75</v>
      </c>
      <c r="EC6" s="8">
        <v>5461.13</v>
      </c>
      <c r="ED6" s="8">
        <v>606</v>
      </c>
      <c r="EE6" s="8">
        <v>673.25</v>
      </c>
      <c r="EF6" s="8">
        <v>2514.63</v>
      </c>
      <c r="EG6" s="8"/>
      <c r="EH6" s="8">
        <v>7794.46</v>
      </c>
      <c r="EI6" s="8">
        <v>2291.3000000000002</v>
      </c>
      <c r="EJ6" s="8">
        <v>32358.48</v>
      </c>
      <c r="EK6" s="8"/>
      <c r="EL6" s="8">
        <v>852</v>
      </c>
      <c r="EM6" s="8">
        <v>5199.13</v>
      </c>
      <c r="EN6" s="8">
        <v>13761.259999999998</v>
      </c>
      <c r="EO6" s="8">
        <v>1883.92</v>
      </c>
      <c r="EP6" s="8">
        <v>3376.75</v>
      </c>
      <c r="EQ6" s="8">
        <v>5777.25</v>
      </c>
      <c r="ER6" s="8">
        <v>1064.95</v>
      </c>
      <c r="ES6" s="8">
        <v>3345.65</v>
      </c>
      <c r="ET6" s="8">
        <v>6155.57</v>
      </c>
      <c r="EU6" s="8">
        <v>1935.7</v>
      </c>
      <c r="EV6" s="8">
        <v>564.29999999999995</v>
      </c>
      <c r="EW6" s="8">
        <v>43916.479999999996</v>
      </c>
      <c r="EX6" s="8"/>
      <c r="EY6" s="8">
        <v>2364.9</v>
      </c>
      <c r="EZ6" s="8">
        <v>1894</v>
      </c>
      <c r="FA6" s="8">
        <v>3151.5</v>
      </c>
      <c r="FB6" s="8">
        <v>2952.35</v>
      </c>
      <c r="FC6" s="8">
        <v>2590.75</v>
      </c>
      <c r="FD6" s="8">
        <v>3396.15</v>
      </c>
      <c r="FE6" s="8">
        <v>6227.15</v>
      </c>
      <c r="FF6" s="8">
        <v>4339.5</v>
      </c>
      <c r="FG6" s="8">
        <v>1888.25</v>
      </c>
      <c r="FH6" s="8">
        <v>2455.25</v>
      </c>
      <c r="FI6" s="8">
        <v>848.75</v>
      </c>
      <c r="FJ6" s="8">
        <v>32108.55</v>
      </c>
      <c r="FK6" s="8"/>
      <c r="FL6" s="8"/>
      <c r="FM6" s="8">
        <v>3615.9</v>
      </c>
      <c r="FN6" s="8">
        <v>1684.75</v>
      </c>
      <c r="FO6" s="8">
        <v>5376.75</v>
      </c>
      <c r="FP6" s="8">
        <v>7165.7</v>
      </c>
      <c r="FQ6" s="8">
        <v>8370.15</v>
      </c>
      <c r="FR6" s="8">
        <v>5815.8</v>
      </c>
      <c r="FS6" s="8">
        <v>1012.5</v>
      </c>
      <c r="FT6" s="8"/>
      <c r="FU6" s="8">
        <v>2261.5</v>
      </c>
      <c r="FV6" s="8">
        <v>3563.75</v>
      </c>
      <c r="FW6" s="8">
        <v>38866.799999999996</v>
      </c>
      <c r="FX6" s="8"/>
      <c r="FY6" s="8">
        <v>1718.75</v>
      </c>
      <c r="FZ6" s="8">
        <v>3586.6099999999997</v>
      </c>
      <c r="GA6" s="8">
        <v>605.5</v>
      </c>
      <c r="GB6" s="8">
        <v>2506</v>
      </c>
      <c r="GC6" s="8">
        <v>3389</v>
      </c>
      <c r="GD6" s="8">
        <v>2284</v>
      </c>
      <c r="GE6" s="8">
        <v>2041.6</v>
      </c>
      <c r="GF6" s="8">
        <v>3067.1</v>
      </c>
      <c r="GG6" s="8">
        <v>3342</v>
      </c>
      <c r="GH6" s="8">
        <v>2413.5</v>
      </c>
      <c r="GI6" s="8">
        <v>2145.5</v>
      </c>
      <c r="GJ6" s="8">
        <v>27099.56</v>
      </c>
      <c r="GK6" s="8">
        <v>286.25</v>
      </c>
      <c r="GL6" s="8"/>
      <c r="GM6" s="8">
        <v>466.5</v>
      </c>
      <c r="GN6" s="8">
        <v>1749.5</v>
      </c>
      <c r="GO6" s="8">
        <v>1334.45</v>
      </c>
      <c r="GP6" s="8">
        <v>1909</v>
      </c>
      <c r="GQ6" s="8">
        <v>2052.75</v>
      </c>
      <c r="GR6" s="8">
        <v>600.5</v>
      </c>
      <c r="GS6" s="8">
        <v>609.9</v>
      </c>
      <c r="GT6" s="8">
        <v>2680.25</v>
      </c>
      <c r="GU6" s="8">
        <v>1345.2</v>
      </c>
      <c r="GV6" s="8">
        <v>544.75</v>
      </c>
      <c r="GW6" s="8">
        <v>13579.050000000001</v>
      </c>
      <c r="GX6" s="8"/>
      <c r="GY6" s="8"/>
      <c r="GZ6" s="8">
        <v>660</v>
      </c>
      <c r="HA6" s="8">
        <v>2842</v>
      </c>
      <c r="HB6" s="8">
        <v>3916.1</v>
      </c>
      <c r="HC6" s="8">
        <v>1081.75</v>
      </c>
      <c r="HD6" s="8"/>
      <c r="HE6" s="8"/>
      <c r="HF6" s="8"/>
      <c r="HG6" s="8">
        <v>2204.5</v>
      </c>
      <c r="HH6" s="8">
        <v>1548.1</v>
      </c>
      <c r="HI6" s="8">
        <v>537.25</v>
      </c>
      <c r="HJ6" s="8">
        <v>12789.7</v>
      </c>
      <c r="HK6" s="8"/>
      <c r="HL6" s="8"/>
      <c r="HM6" s="8"/>
      <c r="HN6" s="8">
        <v>2935.7</v>
      </c>
      <c r="HO6" s="8">
        <v>609.9</v>
      </c>
      <c r="HP6" s="8">
        <v>3285</v>
      </c>
      <c r="HQ6" s="8">
        <v>1382.25</v>
      </c>
      <c r="HR6" s="8">
        <v>490.75</v>
      </c>
      <c r="HS6" s="8">
        <v>294.88</v>
      </c>
      <c r="HT6" s="8"/>
      <c r="HU6" s="8">
        <v>330.75</v>
      </c>
      <c r="HV6" s="8"/>
      <c r="HW6" s="8">
        <v>9329.23</v>
      </c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>
        <v>1252.25</v>
      </c>
      <c r="KE6" s="8">
        <v>6127.74</v>
      </c>
      <c r="KF6" s="8">
        <v>2420</v>
      </c>
      <c r="KG6" s="8">
        <v>9799.99</v>
      </c>
      <c r="KH6" s="8">
        <v>289121.19</v>
      </c>
    </row>
    <row r="7" spans="1:294" x14ac:dyDescent="0.15">
      <c r="A7" s="9" t="s">
        <v>24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>
        <v>5849.25</v>
      </c>
      <c r="DP7" s="8">
        <v>7333.64</v>
      </c>
      <c r="DQ7" s="8">
        <v>8548.14</v>
      </c>
      <c r="DR7" s="8"/>
      <c r="DS7" s="8">
        <v>3934.44</v>
      </c>
      <c r="DT7" s="8">
        <v>2284</v>
      </c>
      <c r="DU7" s="8">
        <v>5162.5</v>
      </c>
      <c r="DV7" s="8">
        <v>5766.61</v>
      </c>
      <c r="DW7" s="8">
        <v>38878.58</v>
      </c>
      <c r="DX7" s="8">
        <v>397.75</v>
      </c>
      <c r="DY7" s="8"/>
      <c r="DZ7" s="8">
        <v>6467.15</v>
      </c>
      <c r="EA7" s="8">
        <v>2225.5</v>
      </c>
      <c r="EB7" s="8">
        <v>2155.75</v>
      </c>
      <c r="EC7" s="8">
        <v>5461.13</v>
      </c>
      <c r="ED7" s="8">
        <v>606</v>
      </c>
      <c r="EE7" s="8">
        <v>673.25</v>
      </c>
      <c r="EF7" s="8">
        <v>996.15</v>
      </c>
      <c r="EG7" s="8"/>
      <c r="EH7" s="8">
        <v>7794.46</v>
      </c>
      <c r="EI7" s="8">
        <v>2291.3000000000002</v>
      </c>
      <c r="EJ7" s="8">
        <v>29068.44</v>
      </c>
      <c r="EK7" s="8"/>
      <c r="EL7" s="8">
        <v>852</v>
      </c>
      <c r="EM7" s="8">
        <v>5199.13</v>
      </c>
      <c r="EN7" s="8">
        <v>8862.81</v>
      </c>
      <c r="EO7" s="8">
        <v>1883.92</v>
      </c>
      <c r="EP7" s="8">
        <v>3376.75</v>
      </c>
      <c r="EQ7" s="8">
        <v>5777.25</v>
      </c>
      <c r="ER7" s="8">
        <v>1064.95</v>
      </c>
      <c r="ES7" s="8">
        <v>3345.65</v>
      </c>
      <c r="ET7" s="8">
        <v>6155.57</v>
      </c>
      <c r="EU7" s="8">
        <v>1935.7</v>
      </c>
      <c r="EV7" s="8">
        <v>564.29999999999995</v>
      </c>
      <c r="EW7" s="8">
        <v>39018.03</v>
      </c>
      <c r="EX7" s="8"/>
      <c r="EY7" s="8">
        <v>1856.65</v>
      </c>
      <c r="EZ7" s="8">
        <v>1894</v>
      </c>
      <c r="FA7" s="8">
        <v>3151.5</v>
      </c>
      <c r="FB7" s="8">
        <v>2952.35</v>
      </c>
      <c r="FC7" s="8">
        <v>2590.75</v>
      </c>
      <c r="FD7" s="8">
        <v>3396.15</v>
      </c>
      <c r="FE7" s="8">
        <v>6227.15</v>
      </c>
      <c r="FF7" s="8">
        <v>4339.5</v>
      </c>
      <c r="FG7" s="8">
        <v>1888.25</v>
      </c>
      <c r="FH7" s="8">
        <v>2455.25</v>
      </c>
      <c r="FI7" s="8">
        <v>150.5</v>
      </c>
      <c r="FJ7" s="8">
        <v>30902.05</v>
      </c>
      <c r="FK7" s="8"/>
      <c r="FL7" s="8"/>
      <c r="FM7" s="8">
        <v>3615.9</v>
      </c>
      <c r="FN7" s="8">
        <v>1684.75</v>
      </c>
      <c r="FO7" s="8">
        <v>5376.75</v>
      </c>
      <c r="FP7" s="8">
        <v>7165.7</v>
      </c>
      <c r="FQ7" s="8">
        <v>7788.75</v>
      </c>
      <c r="FR7" s="8">
        <v>4178</v>
      </c>
      <c r="FS7" s="8">
        <v>1012.5</v>
      </c>
      <c r="FT7" s="8"/>
      <c r="FU7" s="8">
        <v>2261.5</v>
      </c>
      <c r="FV7" s="8">
        <v>3563.75</v>
      </c>
      <c r="FW7" s="8">
        <v>36647.599999999999</v>
      </c>
      <c r="FX7" s="8"/>
      <c r="FY7" s="8">
        <v>1718.75</v>
      </c>
      <c r="FZ7" s="8">
        <v>3586.6099999999997</v>
      </c>
      <c r="GA7" s="8">
        <v>605.5</v>
      </c>
      <c r="GB7" s="8">
        <v>1756</v>
      </c>
      <c r="GC7" s="8">
        <v>3389</v>
      </c>
      <c r="GD7" s="8">
        <v>2284</v>
      </c>
      <c r="GE7" s="8">
        <v>1297.75</v>
      </c>
      <c r="GF7" s="8">
        <v>2228.25</v>
      </c>
      <c r="GG7" s="8">
        <v>1842</v>
      </c>
      <c r="GH7" s="8">
        <v>805.5</v>
      </c>
      <c r="GI7" s="8">
        <v>2145.5</v>
      </c>
      <c r="GJ7" s="8">
        <v>21658.86</v>
      </c>
      <c r="GK7" s="8">
        <v>286.25</v>
      </c>
      <c r="GL7" s="8"/>
      <c r="GM7" s="8">
        <v>466.5</v>
      </c>
      <c r="GN7" s="8">
        <v>1749.5</v>
      </c>
      <c r="GO7" s="8">
        <v>1334.45</v>
      </c>
      <c r="GP7" s="8">
        <v>1909</v>
      </c>
      <c r="GQ7" s="8">
        <v>2052.75</v>
      </c>
      <c r="GR7" s="8">
        <v>600.5</v>
      </c>
      <c r="GS7" s="8"/>
      <c r="GT7" s="8">
        <v>2680.25</v>
      </c>
      <c r="GU7" s="8">
        <v>1345.2</v>
      </c>
      <c r="GV7" s="8">
        <v>544.75</v>
      </c>
      <c r="GW7" s="8">
        <v>12969.150000000001</v>
      </c>
      <c r="GX7" s="8"/>
      <c r="GY7" s="8"/>
      <c r="GZ7" s="8">
        <v>660</v>
      </c>
      <c r="HA7" s="8">
        <v>2842</v>
      </c>
      <c r="HB7" s="8">
        <v>3486.7</v>
      </c>
      <c r="HC7" s="8">
        <v>1081.75</v>
      </c>
      <c r="HD7" s="8"/>
      <c r="HE7" s="8"/>
      <c r="HF7" s="8"/>
      <c r="HG7" s="8">
        <v>2204.5</v>
      </c>
      <c r="HH7" s="8">
        <v>938.2</v>
      </c>
      <c r="HI7" s="8">
        <v>537.25</v>
      </c>
      <c r="HJ7" s="8">
        <v>11750.400000000001</v>
      </c>
      <c r="HK7" s="8"/>
      <c r="HL7" s="8"/>
      <c r="HM7" s="8"/>
      <c r="HN7" s="8"/>
      <c r="HO7" s="8"/>
      <c r="HP7" s="8">
        <v>3285</v>
      </c>
      <c r="HQ7" s="8">
        <v>1382.25</v>
      </c>
      <c r="HR7" s="8">
        <v>490.75</v>
      </c>
      <c r="HS7" s="8">
        <v>294.88</v>
      </c>
      <c r="HT7" s="8"/>
      <c r="HU7" s="8">
        <v>330.75</v>
      </c>
      <c r="HV7" s="8"/>
      <c r="HW7" s="8">
        <v>5783.63</v>
      </c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>
        <v>1252.25</v>
      </c>
      <c r="KE7" s="8">
        <v>4952.74</v>
      </c>
      <c r="KF7" s="8">
        <v>2420</v>
      </c>
      <c r="KG7" s="8">
        <v>8624.99</v>
      </c>
      <c r="KH7" s="8">
        <v>235301.73</v>
      </c>
    </row>
    <row r="8" spans="1:294" x14ac:dyDescent="0.15">
      <c r="A8" s="9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>
        <v>1403.6</v>
      </c>
      <c r="DP8" s="8"/>
      <c r="DQ8" s="8">
        <v>7018.5</v>
      </c>
      <c r="DR8" s="8">
        <v>1331.6</v>
      </c>
      <c r="DS8" s="8"/>
      <c r="DT8" s="8">
        <v>496.65999999999997</v>
      </c>
      <c r="DU8" s="8"/>
      <c r="DV8" s="8">
        <v>704</v>
      </c>
      <c r="DW8" s="8">
        <v>10954.36</v>
      </c>
      <c r="DX8" s="8"/>
      <c r="DY8" s="8"/>
      <c r="DZ8" s="8">
        <v>1771.56</v>
      </c>
      <c r="EA8" s="8"/>
      <c r="EB8" s="8"/>
      <c r="EC8" s="8"/>
      <c r="ED8" s="8"/>
      <c r="EE8" s="8"/>
      <c r="EF8" s="8">
        <v>1518.48</v>
      </c>
      <c r="EG8" s="8"/>
      <c r="EH8" s="8"/>
      <c r="EI8" s="8"/>
      <c r="EJ8" s="8">
        <v>3290.04</v>
      </c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>
        <v>508.25</v>
      </c>
      <c r="EZ8" s="8"/>
      <c r="FA8" s="8"/>
      <c r="FB8" s="8"/>
      <c r="FC8" s="8"/>
      <c r="FD8" s="8"/>
      <c r="FE8" s="8"/>
      <c r="FF8" s="8"/>
      <c r="FG8" s="8"/>
      <c r="FH8" s="8"/>
      <c r="FI8" s="8">
        <v>698.25</v>
      </c>
      <c r="FJ8" s="8">
        <v>1206.5</v>
      </c>
      <c r="FK8" s="8"/>
      <c r="FL8" s="8"/>
      <c r="FM8" s="8"/>
      <c r="FN8" s="8"/>
      <c r="FO8" s="8"/>
      <c r="FP8" s="8"/>
      <c r="FQ8" s="8">
        <v>581.4</v>
      </c>
      <c r="FR8" s="8">
        <v>1637.8000000000002</v>
      </c>
      <c r="FS8" s="8"/>
      <c r="FT8" s="8"/>
      <c r="FU8" s="8"/>
      <c r="FV8" s="8"/>
      <c r="FW8" s="8">
        <v>2219.2000000000003</v>
      </c>
      <c r="FX8" s="8"/>
      <c r="FY8" s="8"/>
      <c r="FZ8" s="8"/>
      <c r="GA8" s="8"/>
      <c r="GB8" s="8"/>
      <c r="GC8" s="8"/>
      <c r="GD8" s="8"/>
      <c r="GE8" s="8">
        <v>743.85</v>
      </c>
      <c r="GF8" s="8">
        <v>838.85</v>
      </c>
      <c r="GG8" s="8"/>
      <c r="GH8" s="8">
        <v>608</v>
      </c>
      <c r="GI8" s="8"/>
      <c r="GJ8" s="8">
        <v>2190.6999999999998</v>
      </c>
      <c r="GK8" s="8"/>
      <c r="GL8" s="8"/>
      <c r="GM8" s="8"/>
      <c r="GN8" s="8"/>
      <c r="GO8" s="8"/>
      <c r="GP8" s="8"/>
      <c r="GQ8" s="8"/>
      <c r="GR8" s="8"/>
      <c r="GS8" s="8">
        <v>609.9</v>
      </c>
      <c r="GT8" s="8"/>
      <c r="GU8" s="8"/>
      <c r="GV8" s="8"/>
      <c r="GW8" s="8">
        <v>609.9</v>
      </c>
      <c r="GX8" s="8"/>
      <c r="GY8" s="8"/>
      <c r="GZ8" s="8"/>
      <c r="HA8" s="8"/>
      <c r="HB8" s="8">
        <v>429.4</v>
      </c>
      <c r="HC8" s="8"/>
      <c r="HD8" s="8"/>
      <c r="HE8" s="8"/>
      <c r="HF8" s="8"/>
      <c r="HG8" s="8"/>
      <c r="HH8" s="8">
        <v>609.9</v>
      </c>
      <c r="HI8" s="8"/>
      <c r="HJ8" s="8">
        <v>1039.3</v>
      </c>
      <c r="HK8" s="8"/>
      <c r="HL8" s="8"/>
      <c r="HM8" s="8"/>
      <c r="HN8" s="8">
        <v>2935.7</v>
      </c>
      <c r="HO8" s="8">
        <v>609.9</v>
      </c>
      <c r="HP8" s="8"/>
      <c r="HQ8" s="8"/>
      <c r="HR8" s="8"/>
      <c r="HS8" s="8"/>
      <c r="HT8" s="8"/>
      <c r="HU8" s="8"/>
      <c r="HV8" s="8"/>
      <c r="HW8" s="8">
        <v>3545.6</v>
      </c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>
        <v>1175</v>
      </c>
      <c r="KF8" s="8"/>
      <c r="KG8" s="8">
        <v>1175</v>
      </c>
      <c r="KH8" s="8">
        <v>26230.600000000002</v>
      </c>
    </row>
    <row r="9" spans="1:294" x14ac:dyDescent="0.15">
      <c r="A9" s="9" t="s">
        <v>26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>
        <v>10298.35</v>
      </c>
      <c r="DU9" s="8">
        <v>9142.0499999999993</v>
      </c>
      <c r="DV9" s="8">
        <v>0.01</v>
      </c>
      <c r="DW9" s="8">
        <v>19440.41</v>
      </c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>
        <v>4898.45</v>
      </c>
      <c r="EO9" s="8"/>
      <c r="EP9" s="8"/>
      <c r="EQ9" s="8"/>
      <c r="ER9" s="8"/>
      <c r="ES9" s="8"/>
      <c r="ET9" s="8"/>
      <c r="EU9" s="8"/>
      <c r="EV9" s="8"/>
      <c r="EW9" s="8">
        <v>4898.45</v>
      </c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>
        <v>24338.86</v>
      </c>
    </row>
    <row r="10" spans="1:294" x14ac:dyDescent="0.15">
      <c r="A10" s="9" t="s">
        <v>77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>
        <v>750</v>
      </c>
      <c r="GC10" s="8"/>
      <c r="GD10" s="8"/>
      <c r="GE10" s="8"/>
      <c r="GF10" s="8"/>
      <c r="GG10" s="8">
        <v>1500</v>
      </c>
      <c r="GH10" s="8">
        <v>1000</v>
      </c>
      <c r="GI10" s="8"/>
      <c r="GJ10" s="8">
        <v>3250</v>
      </c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>
        <v>3250</v>
      </c>
    </row>
    <row r="11" spans="1:294" x14ac:dyDescent="0.15">
      <c r="A11" s="6" t="s">
        <v>58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>
        <v>10355.25</v>
      </c>
      <c r="FQ11" s="8">
        <v>9025.7000000000007</v>
      </c>
      <c r="FR11" s="8"/>
      <c r="FS11" s="8">
        <v>2552.0500000000002</v>
      </c>
      <c r="FT11" s="8">
        <v>18239.11</v>
      </c>
      <c r="FU11" s="8"/>
      <c r="FV11" s="8">
        <v>3885.05</v>
      </c>
      <c r="FW11" s="8">
        <v>44057.16</v>
      </c>
      <c r="FX11" s="8"/>
      <c r="FY11" s="8"/>
      <c r="FZ11" s="8"/>
      <c r="GA11" s="8"/>
      <c r="GB11" s="8"/>
      <c r="GC11" s="8"/>
      <c r="GD11" s="8">
        <v>5875.7000000000007</v>
      </c>
      <c r="GE11" s="8"/>
      <c r="GF11" s="8">
        <v>3298.66</v>
      </c>
      <c r="GG11" s="8">
        <v>93825.36</v>
      </c>
      <c r="GH11" s="8">
        <v>16946.23</v>
      </c>
      <c r="GI11" s="8">
        <v>969.56</v>
      </c>
      <c r="GJ11" s="8">
        <v>120915.51</v>
      </c>
      <c r="GK11" s="8">
        <v>1351.6</v>
      </c>
      <c r="GL11" s="8"/>
      <c r="GM11" s="8">
        <v>105.64</v>
      </c>
      <c r="GN11" s="8">
        <v>3172.22</v>
      </c>
      <c r="GO11" s="8"/>
      <c r="GP11" s="8"/>
      <c r="GQ11" s="8"/>
      <c r="GR11" s="8"/>
      <c r="GS11" s="8"/>
      <c r="GT11" s="8"/>
      <c r="GU11" s="8"/>
      <c r="GV11" s="8"/>
      <c r="GW11" s="8">
        <v>4629.46</v>
      </c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>
        <v>169602.13000000003</v>
      </c>
    </row>
    <row r="12" spans="1:294" x14ac:dyDescent="0.15">
      <c r="A12" s="9" t="s">
        <v>24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>
        <v>10355.25</v>
      </c>
      <c r="FQ12" s="8">
        <v>9025.7000000000007</v>
      </c>
      <c r="FR12" s="8"/>
      <c r="FS12" s="8">
        <v>2552.0500000000002</v>
      </c>
      <c r="FT12" s="8">
        <v>12617.15</v>
      </c>
      <c r="FU12" s="8"/>
      <c r="FV12" s="8">
        <v>3083.25</v>
      </c>
      <c r="FW12" s="8">
        <v>37633.4</v>
      </c>
      <c r="FX12" s="8"/>
      <c r="FY12" s="8"/>
      <c r="FZ12" s="8"/>
      <c r="GA12" s="8"/>
      <c r="GB12" s="8"/>
      <c r="GC12" s="8"/>
      <c r="GD12" s="8"/>
      <c r="GE12" s="8"/>
      <c r="GF12" s="8">
        <v>641.5</v>
      </c>
      <c r="GG12" s="8">
        <v>93825.36</v>
      </c>
      <c r="GH12" s="8">
        <v>16946.23</v>
      </c>
      <c r="GI12" s="8">
        <v>854.56</v>
      </c>
      <c r="GJ12" s="8">
        <v>112267.65</v>
      </c>
      <c r="GK12" s="8">
        <v>1351.6</v>
      </c>
      <c r="GL12" s="8"/>
      <c r="GM12" s="8">
        <v>105.64</v>
      </c>
      <c r="GN12" s="8">
        <v>3172.22</v>
      </c>
      <c r="GO12" s="8"/>
      <c r="GP12" s="8"/>
      <c r="GQ12" s="8"/>
      <c r="GR12" s="8"/>
      <c r="GS12" s="8"/>
      <c r="GT12" s="8"/>
      <c r="GU12" s="8"/>
      <c r="GV12" s="8"/>
      <c r="GW12" s="8">
        <v>4629.46</v>
      </c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>
        <v>154530.51000000004</v>
      </c>
    </row>
    <row r="13" spans="1:294" x14ac:dyDescent="0.15">
      <c r="A13" s="9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>
        <v>115</v>
      </c>
      <c r="GJ13" s="8">
        <v>115</v>
      </c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>
        <v>115</v>
      </c>
    </row>
    <row r="14" spans="1:294" x14ac:dyDescent="0.15">
      <c r="A14" s="9" t="s">
        <v>25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>
        <v>801.8</v>
      </c>
      <c r="FW14" s="8">
        <v>801.8</v>
      </c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>
        <v>801.8</v>
      </c>
    </row>
    <row r="15" spans="1:294" x14ac:dyDescent="0.15">
      <c r="A15" s="9" t="s">
        <v>26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>
        <v>5621.96</v>
      </c>
      <c r="FU15" s="8"/>
      <c r="FV15" s="8"/>
      <c r="FW15" s="8">
        <v>5621.96</v>
      </c>
      <c r="FX15" s="8"/>
      <c r="FY15" s="8"/>
      <c r="FZ15" s="8"/>
      <c r="GA15" s="8"/>
      <c r="GB15" s="8"/>
      <c r="GC15" s="8"/>
      <c r="GD15" s="8">
        <v>5875.7000000000007</v>
      </c>
      <c r="GE15" s="8"/>
      <c r="GF15" s="8">
        <v>2657.16</v>
      </c>
      <c r="GG15" s="8"/>
      <c r="GH15" s="8"/>
      <c r="GI15" s="8"/>
      <c r="GJ15" s="8">
        <v>8532.86</v>
      </c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>
        <v>14154.82</v>
      </c>
    </row>
    <row r="16" spans="1:294" x14ac:dyDescent="0.15">
      <c r="A16" s="6" t="s">
        <v>59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>
        <v>4343.25</v>
      </c>
      <c r="GB16" s="8">
        <v>59032.91</v>
      </c>
      <c r="GC16" s="8">
        <v>21610.22</v>
      </c>
      <c r="GD16" s="8">
        <v>34644.800000000003</v>
      </c>
      <c r="GE16" s="8">
        <v>479</v>
      </c>
      <c r="GF16" s="8">
        <v>1072</v>
      </c>
      <c r="GG16" s="8">
        <v>9327.2800000000007</v>
      </c>
      <c r="GH16" s="8"/>
      <c r="GI16" s="8">
        <v>846.75</v>
      </c>
      <c r="GJ16" s="8">
        <v>131356.21000000002</v>
      </c>
      <c r="GK16" s="8">
        <v>646</v>
      </c>
      <c r="GL16" s="8"/>
      <c r="GM16" s="8">
        <v>1748.22</v>
      </c>
      <c r="GN16" s="8"/>
      <c r="GO16" s="8"/>
      <c r="GP16" s="8"/>
      <c r="GQ16" s="8"/>
      <c r="GR16" s="8"/>
      <c r="GS16" s="8"/>
      <c r="GT16" s="8"/>
      <c r="GU16" s="8"/>
      <c r="GV16" s="8"/>
      <c r="GW16" s="8">
        <v>2394.2200000000003</v>
      </c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>
        <v>133750.43</v>
      </c>
    </row>
    <row r="17" spans="1:294" x14ac:dyDescent="0.15">
      <c r="A17" s="9" t="s">
        <v>24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>
        <v>4343.25</v>
      </c>
      <c r="GB17" s="8">
        <v>10417.1</v>
      </c>
      <c r="GC17" s="8">
        <v>21625.18</v>
      </c>
      <c r="GD17" s="8">
        <v>34644.800000000003</v>
      </c>
      <c r="GE17" s="8">
        <v>479</v>
      </c>
      <c r="GF17" s="8">
        <v>1072</v>
      </c>
      <c r="GG17" s="8">
        <v>9327.2800000000007</v>
      </c>
      <c r="GH17" s="8"/>
      <c r="GI17" s="8">
        <v>731.75</v>
      </c>
      <c r="GJ17" s="8">
        <v>82640.36</v>
      </c>
      <c r="GK17" s="8">
        <v>646</v>
      </c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>
        <v>646</v>
      </c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>
        <v>83286.36</v>
      </c>
    </row>
    <row r="18" spans="1:294" x14ac:dyDescent="0.15">
      <c r="A18" s="9" t="s">
        <v>27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>
        <v>115</v>
      </c>
      <c r="GJ18" s="8">
        <v>115</v>
      </c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>
        <v>115</v>
      </c>
    </row>
    <row r="19" spans="1:294" x14ac:dyDescent="0.15">
      <c r="A19" s="9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>
        <v>482.5</v>
      </c>
      <c r="GC19" s="8"/>
      <c r="GD19" s="8"/>
      <c r="GE19" s="8"/>
      <c r="GF19" s="8"/>
      <c r="GG19" s="8"/>
      <c r="GH19" s="8"/>
      <c r="GI19" s="8"/>
      <c r="GJ19" s="8">
        <v>482.5</v>
      </c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>
        <v>482.5</v>
      </c>
    </row>
    <row r="20" spans="1:294" x14ac:dyDescent="0.15">
      <c r="A20" s="9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>
        <v>48133.310000000005</v>
      </c>
      <c r="GC20" s="8">
        <v>-14.96</v>
      </c>
      <c r="GD20" s="8"/>
      <c r="GE20" s="8"/>
      <c r="GF20" s="8"/>
      <c r="GG20" s="8"/>
      <c r="GH20" s="8"/>
      <c r="GI20" s="8"/>
      <c r="GJ20" s="8">
        <v>48118.350000000006</v>
      </c>
      <c r="GK20" s="8"/>
      <c r="GL20" s="8"/>
      <c r="GM20" s="8">
        <v>1748.22</v>
      </c>
      <c r="GN20" s="8"/>
      <c r="GO20" s="8"/>
      <c r="GP20" s="8"/>
      <c r="GQ20" s="8"/>
      <c r="GR20" s="8"/>
      <c r="GS20" s="8"/>
      <c r="GT20" s="8"/>
      <c r="GU20" s="8"/>
      <c r="GV20" s="8"/>
      <c r="GW20" s="8">
        <v>1748.22</v>
      </c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>
        <v>49866.570000000007</v>
      </c>
    </row>
    <row r="21" spans="1:294" x14ac:dyDescent="0.15">
      <c r="A21" s="6" t="s">
        <v>60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>
        <v>3874.79</v>
      </c>
      <c r="GB21" s="8">
        <v>2693.9</v>
      </c>
      <c r="GC21" s="8">
        <v>11975.69</v>
      </c>
      <c r="GD21" s="8">
        <v>17352.21</v>
      </c>
      <c r="GE21" s="8">
        <v>3490.49</v>
      </c>
      <c r="GF21" s="8">
        <v>3152.09</v>
      </c>
      <c r="GG21" s="8"/>
      <c r="GH21" s="8">
        <v>807.02</v>
      </c>
      <c r="GI21" s="8">
        <v>114</v>
      </c>
      <c r="GJ21" s="8">
        <v>43460.19</v>
      </c>
      <c r="GK21" s="8"/>
      <c r="GL21" s="8"/>
      <c r="GM21" s="8">
        <v>10535.44</v>
      </c>
      <c r="GN21" s="8"/>
      <c r="GO21" s="8"/>
      <c r="GP21" s="8"/>
      <c r="GQ21" s="8"/>
      <c r="GR21" s="8"/>
      <c r="GS21" s="8"/>
      <c r="GT21" s="8"/>
      <c r="GU21" s="8"/>
      <c r="GV21" s="8"/>
      <c r="GW21" s="8">
        <v>10535.44</v>
      </c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>
        <v>53995.630000000005</v>
      </c>
    </row>
    <row r="22" spans="1:294" x14ac:dyDescent="0.15">
      <c r="A22" s="9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>
        <v>3874.79</v>
      </c>
      <c r="GB22" s="8">
        <v>2658.9</v>
      </c>
      <c r="GC22" s="8">
        <v>11975.69</v>
      </c>
      <c r="GD22" s="8">
        <v>3364.75</v>
      </c>
      <c r="GE22" s="8">
        <v>3490.49</v>
      </c>
      <c r="GF22" s="8">
        <v>3152.09</v>
      </c>
      <c r="GG22" s="8"/>
      <c r="GH22" s="8">
        <v>807.02</v>
      </c>
      <c r="GI22" s="8"/>
      <c r="GJ22" s="8">
        <v>29323.730000000003</v>
      </c>
      <c r="GK22" s="8"/>
      <c r="GL22" s="8"/>
      <c r="GM22" s="8">
        <v>10535.44</v>
      </c>
      <c r="GN22" s="8"/>
      <c r="GO22" s="8"/>
      <c r="GP22" s="8"/>
      <c r="GQ22" s="8"/>
      <c r="GR22" s="8"/>
      <c r="GS22" s="8"/>
      <c r="GT22" s="8"/>
      <c r="GU22" s="8"/>
      <c r="GV22" s="8"/>
      <c r="GW22" s="8">
        <v>10535.44</v>
      </c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>
        <v>39859.170000000006</v>
      </c>
    </row>
    <row r="23" spans="1:294" x14ac:dyDescent="0.15">
      <c r="A23" s="9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>
        <v>114</v>
      </c>
      <c r="GJ23" s="8">
        <v>114</v>
      </c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>
        <v>114</v>
      </c>
    </row>
    <row r="24" spans="1:294" x14ac:dyDescent="0.15">
      <c r="A24" s="9" t="s">
        <v>25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>
        <v>35</v>
      </c>
      <c r="GC24" s="8"/>
      <c r="GD24" s="8"/>
      <c r="GE24" s="8"/>
      <c r="GF24" s="8"/>
      <c r="GG24" s="8"/>
      <c r="GH24" s="8"/>
      <c r="GI24" s="8"/>
      <c r="GJ24" s="8">
        <v>35</v>
      </c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>
        <v>35</v>
      </c>
    </row>
    <row r="25" spans="1:294" x14ac:dyDescent="0.15">
      <c r="A25" s="9" t="s">
        <v>26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>
        <v>13987.46</v>
      </c>
      <c r="GE25" s="8"/>
      <c r="GF25" s="8"/>
      <c r="GG25" s="8"/>
      <c r="GH25" s="8"/>
      <c r="GI25" s="8"/>
      <c r="GJ25" s="8">
        <v>13987.46</v>
      </c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>
        <v>13987.46</v>
      </c>
    </row>
    <row r="26" spans="1:294" x14ac:dyDescent="0.15">
      <c r="A26" s="6" t="s">
        <v>61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>
        <v>3913.5</v>
      </c>
      <c r="GB26" s="8">
        <v>4781.2</v>
      </c>
      <c r="GC26" s="8">
        <v>3102.8</v>
      </c>
      <c r="GD26" s="8">
        <v>41285.629999999997</v>
      </c>
      <c r="GE26" s="8">
        <v>6953.91</v>
      </c>
      <c r="GF26" s="8">
        <v>6015.8600000000006</v>
      </c>
      <c r="GG26" s="8"/>
      <c r="GH26" s="8">
        <v>1783.25</v>
      </c>
      <c r="GI26" s="8">
        <v>151.30000000000001</v>
      </c>
      <c r="GJ26" s="8">
        <v>67987.45</v>
      </c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>
        <v>67987.45</v>
      </c>
    </row>
    <row r="27" spans="1:294" x14ac:dyDescent="0.15">
      <c r="A27" s="9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>
        <v>3913.5</v>
      </c>
      <c r="GB27" s="8">
        <v>4676.2</v>
      </c>
      <c r="GC27" s="8">
        <v>3102.8</v>
      </c>
      <c r="GD27" s="8">
        <v>30711.21</v>
      </c>
      <c r="GE27" s="8">
        <v>6953.91</v>
      </c>
      <c r="GF27" s="8">
        <v>3106.3</v>
      </c>
      <c r="GG27" s="8"/>
      <c r="GH27" s="8">
        <v>1783.25</v>
      </c>
      <c r="GI27" s="8"/>
      <c r="GJ27" s="8">
        <v>54247.17</v>
      </c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>
        <v>54247.17</v>
      </c>
    </row>
    <row r="28" spans="1:294" x14ac:dyDescent="0.15">
      <c r="A28" s="9" t="s">
        <v>27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>
        <v>151.30000000000001</v>
      </c>
      <c r="GJ28" s="8">
        <v>151.30000000000001</v>
      </c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>
        <v>151.30000000000001</v>
      </c>
    </row>
    <row r="29" spans="1:294" x14ac:dyDescent="0.15">
      <c r="A29" s="9" t="s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>
        <v>105</v>
      </c>
      <c r="GC29" s="8"/>
      <c r="GD29" s="8"/>
      <c r="GE29" s="8"/>
      <c r="GF29" s="8"/>
      <c r="GG29" s="8"/>
      <c r="GH29" s="8"/>
      <c r="GI29" s="8"/>
      <c r="GJ29" s="8">
        <v>105</v>
      </c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>
        <v>105</v>
      </c>
    </row>
    <row r="30" spans="1:294" x14ac:dyDescent="0.15">
      <c r="A30" s="9" t="s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>
        <v>10574.419999999998</v>
      </c>
      <c r="GE30" s="8"/>
      <c r="GF30" s="8">
        <v>2909.56</v>
      </c>
      <c r="GG30" s="8"/>
      <c r="GH30" s="8"/>
      <c r="GI30" s="8"/>
      <c r="GJ30" s="8">
        <v>13483.979999999998</v>
      </c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>
        <v>13483.979999999998</v>
      </c>
    </row>
    <row r="31" spans="1:294" x14ac:dyDescent="0.15">
      <c r="A31" s="6" t="s">
        <v>62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>
        <v>8856</v>
      </c>
      <c r="JD31" s="8"/>
      <c r="JE31" s="8">
        <v>3217.5</v>
      </c>
      <c r="JF31" s="8">
        <v>2270.25</v>
      </c>
      <c r="JG31" s="8">
        <v>6331.79</v>
      </c>
      <c r="JH31" s="8"/>
      <c r="JI31" s="8">
        <v>21692.73</v>
      </c>
      <c r="JJ31" s="8">
        <v>42368.270000000004</v>
      </c>
      <c r="JK31" s="8">
        <v>45680.639999999999</v>
      </c>
      <c r="JL31" s="8">
        <v>16428.990000000002</v>
      </c>
      <c r="JM31" s="8">
        <v>18220.2</v>
      </c>
      <c r="JN31" s="8">
        <v>31171.66</v>
      </c>
      <c r="JO31" s="8">
        <v>10510.38</v>
      </c>
      <c r="JP31" s="8">
        <v>2469.7199999999998</v>
      </c>
      <c r="JQ31" s="8"/>
      <c r="JR31" s="8">
        <v>1507.5</v>
      </c>
      <c r="JS31" s="8">
        <v>335971.04</v>
      </c>
      <c r="JT31" s="8"/>
      <c r="JU31" s="8">
        <v>967.5</v>
      </c>
      <c r="JV31" s="8"/>
      <c r="JW31" s="8">
        <v>462927.63</v>
      </c>
      <c r="JX31" s="8">
        <v>6990.67</v>
      </c>
      <c r="JY31" s="8">
        <v>4392.6499999999996</v>
      </c>
      <c r="JZ31" s="8"/>
      <c r="KA31" s="8">
        <v>1115</v>
      </c>
      <c r="KB31" s="8"/>
      <c r="KC31" s="8"/>
      <c r="KD31" s="8">
        <v>408.25</v>
      </c>
      <c r="KE31" s="8"/>
      <c r="KF31" s="8"/>
      <c r="KG31" s="8">
        <v>12906.57</v>
      </c>
      <c r="KH31" s="8">
        <v>518202.47</v>
      </c>
    </row>
    <row r="32" spans="1:294" x14ac:dyDescent="0.15">
      <c r="A32" s="9" t="s">
        <v>24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>
        <v>8856</v>
      </c>
      <c r="JD32" s="8"/>
      <c r="JE32" s="8">
        <v>3217.5</v>
      </c>
      <c r="JF32" s="8">
        <v>2270.25</v>
      </c>
      <c r="JG32" s="8">
        <v>6331.79</v>
      </c>
      <c r="JH32" s="8"/>
      <c r="JI32" s="8">
        <v>21692.73</v>
      </c>
      <c r="JJ32" s="8">
        <v>42368.270000000004</v>
      </c>
      <c r="JK32" s="8">
        <v>45680.639999999999</v>
      </c>
      <c r="JL32" s="8">
        <v>16428.990000000002</v>
      </c>
      <c r="JM32" s="8">
        <v>18220.2</v>
      </c>
      <c r="JN32" s="8">
        <v>31171.66</v>
      </c>
      <c r="JO32" s="8">
        <v>10510.38</v>
      </c>
      <c r="JP32" s="8">
        <v>2469.7199999999998</v>
      </c>
      <c r="JQ32" s="8"/>
      <c r="JR32" s="8">
        <v>1507.5</v>
      </c>
      <c r="JS32" s="8"/>
      <c r="JT32" s="8"/>
      <c r="JU32" s="8">
        <v>967.5</v>
      </c>
      <c r="JV32" s="8"/>
      <c r="JW32" s="8">
        <v>126956.59000000001</v>
      </c>
      <c r="JX32" s="8">
        <v>6990.67</v>
      </c>
      <c r="JY32" s="8">
        <v>4392.6499999999996</v>
      </c>
      <c r="JZ32" s="8"/>
      <c r="KA32" s="8">
        <v>1115</v>
      </c>
      <c r="KB32" s="8"/>
      <c r="KC32" s="8"/>
      <c r="KD32" s="8">
        <v>408.25</v>
      </c>
      <c r="KE32" s="8"/>
      <c r="KF32" s="8"/>
      <c r="KG32" s="8">
        <v>12906.57</v>
      </c>
      <c r="KH32" s="8">
        <v>182231.43000000002</v>
      </c>
    </row>
    <row r="33" spans="1:294" x14ac:dyDescent="0.15">
      <c r="A33" s="9" t="s">
        <v>42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>
        <v>335971.04</v>
      </c>
      <c r="JT33" s="8"/>
      <c r="JU33" s="8"/>
      <c r="JV33" s="8"/>
      <c r="JW33" s="8">
        <v>335971.04</v>
      </c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>
        <v>335971.04</v>
      </c>
    </row>
    <row r="34" spans="1:294" x14ac:dyDescent="0.15">
      <c r="A34" s="6" t="s">
        <v>63</v>
      </c>
      <c r="B34" s="8">
        <v>-7113.24</v>
      </c>
      <c r="C34" s="8">
        <v>-80522.86</v>
      </c>
      <c r="D34" s="8">
        <v>-79261.070000000007</v>
      </c>
      <c r="E34" s="8">
        <v>-166897.17000000001</v>
      </c>
      <c r="F34" s="8">
        <v>-15016.02</v>
      </c>
      <c r="G34" s="8">
        <v>-25343.87</v>
      </c>
      <c r="H34" s="8">
        <v>-59703.42</v>
      </c>
      <c r="I34" s="8">
        <v>-31662.71</v>
      </c>
      <c r="J34" s="8">
        <v>-44461.45</v>
      </c>
      <c r="K34" s="8">
        <v>-111802.76</v>
      </c>
      <c r="L34" s="8">
        <v>-3675.36</v>
      </c>
      <c r="M34" s="8">
        <v>-291665.58999999997</v>
      </c>
      <c r="N34" s="8">
        <v>-23799.82</v>
      </c>
      <c r="O34" s="8">
        <v>-626.34</v>
      </c>
      <c r="P34" s="8">
        <v>-1458.41</v>
      </c>
      <c r="Q34" s="8">
        <v>-317774.87</v>
      </c>
      <c r="R34" s="8">
        <v>-343659.44</v>
      </c>
      <c r="S34" s="8">
        <v>-40000</v>
      </c>
      <c r="T34" s="8">
        <v>-834426</v>
      </c>
      <c r="U34" s="8">
        <v>-694493.52</v>
      </c>
      <c r="V34" s="8">
        <v>-3606512</v>
      </c>
      <c r="W34" s="8">
        <v>-45000</v>
      </c>
      <c r="X34" s="8">
        <v>-1925000</v>
      </c>
      <c r="Y34" s="8">
        <v>-899588.9</v>
      </c>
      <c r="Z34" s="8">
        <v>-8045020.4199999999</v>
      </c>
      <c r="AA34" s="8">
        <v>-590989.34</v>
      </c>
      <c r="AB34" s="8">
        <v>-614272.36</v>
      </c>
      <c r="AC34" s="8">
        <v>-1500</v>
      </c>
      <c r="AD34" s="8">
        <v>-934.2</v>
      </c>
      <c r="AE34" s="8">
        <v>-32104.13</v>
      </c>
      <c r="AF34" s="8">
        <v>-751250</v>
      </c>
      <c r="AG34" s="8">
        <v>-2400</v>
      </c>
      <c r="AH34" s="8">
        <v>-1993450.0299999998</v>
      </c>
      <c r="AI34" s="8">
        <v>-451663.74</v>
      </c>
      <c r="AJ34" s="8">
        <v>-1250</v>
      </c>
      <c r="AK34" s="8">
        <v>-1250</v>
      </c>
      <c r="AL34" s="8">
        <v>-1490.04</v>
      </c>
      <c r="AM34" s="8">
        <v>-4420</v>
      </c>
      <c r="AN34" s="8">
        <v>-29005870.040000003</v>
      </c>
      <c r="AO34" s="8">
        <v>-29465943.820000004</v>
      </c>
      <c r="AP34" s="8">
        <v>-1985.37</v>
      </c>
      <c r="AQ34" s="8">
        <v>-474386.64</v>
      </c>
      <c r="AR34" s="8">
        <v>-476372.01</v>
      </c>
      <c r="AS34" s="8">
        <v>-1080000</v>
      </c>
      <c r="AT34" s="8">
        <v>-1528572.33</v>
      </c>
      <c r="AU34" s="8">
        <v>-807396.91999999993</v>
      </c>
      <c r="AV34" s="8">
        <v>-2250000</v>
      </c>
      <c r="AW34" s="8">
        <v>-400000</v>
      </c>
      <c r="AX34" s="8">
        <v>-2250000</v>
      </c>
      <c r="AY34" s="8">
        <v>-2250000</v>
      </c>
      <c r="AZ34" s="8">
        <v>-2022056.25</v>
      </c>
      <c r="BA34" s="8">
        <v>-12588025.5</v>
      </c>
      <c r="BB34" s="8">
        <v>-227943.75</v>
      </c>
      <c r="BC34" s="8">
        <v>-3320000</v>
      </c>
      <c r="BD34" s="8">
        <v>-82500</v>
      </c>
      <c r="BE34" s="8"/>
      <c r="BF34" s="8"/>
      <c r="BG34" s="8">
        <v>-45000</v>
      </c>
      <c r="BH34" s="8">
        <v>-241642.23999999999</v>
      </c>
      <c r="BI34" s="8"/>
      <c r="BJ34" s="8">
        <v>-3917085.99</v>
      </c>
      <c r="BK34" s="8"/>
      <c r="BL34" s="8"/>
      <c r="BM34" s="8"/>
      <c r="BN34" s="8"/>
      <c r="BO34" s="8"/>
      <c r="BP34" s="8"/>
      <c r="BQ34" s="8"/>
      <c r="BR34" s="8">
        <v>-174999.99</v>
      </c>
      <c r="BS34" s="8"/>
      <c r="BT34" s="8"/>
      <c r="BU34" s="8"/>
      <c r="BV34" s="8">
        <v>-30776.18</v>
      </c>
      <c r="BW34" s="8">
        <v>-205776.16999999998</v>
      </c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>
        <v>-97537.709999999992</v>
      </c>
      <c r="CV34" s="8">
        <v>-92045.71</v>
      </c>
      <c r="CW34" s="8">
        <v>-189583.41999999998</v>
      </c>
      <c r="CX34" s="8"/>
      <c r="CY34" s="8"/>
      <c r="CZ34" s="8"/>
      <c r="DA34" s="8">
        <v>-450000</v>
      </c>
      <c r="DB34" s="8">
        <v>-55482.799999999996</v>
      </c>
      <c r="DC34" s="8"/>
      <c r="DD34" s="8">
        <v>-31621.89</v>
      </c>
      <c r="DE34" s="8">
        <v>-191687.04000000001</v>
      </c>
      <c r="DF34" s="8"/>
      <c r="DG34" s="8">
        <v>-119685.59</v>
      </c>
      <c r="DH34" s="8"/>
      <c r="DI34" s="8">
        <v>-211952.31</v>
      </c>
      <c r="DJ34" s="8">
        <v>-1060429.6299999999</v>
      </c>
      <c r="DK34" s="8"/>
      <c r="DL34" s="8">
        <v>-235066.23</v>
      </c>
      <c r="DM34" s="8">
        <v>1035079.28</v>
      </c>
      <c r="DN34" s="8"/>
      <c r="DO34" s="8">
        <v>-102414.9</v>
      </c>
      <c r="DP34" s="8">
        <v>-54664.3</v>
      </c>
      <c r="DQ34" s="8"/>
      <c r="DR34" s="8"/>
      <c r="DS34" s="8"/>
      <c r="DT34" s="8">
        <v>-76792.94</v>
      </c>
      <c r="DU34" s="8"/>
      <c r="DV34" s="8"/>
      <c r="DW34" s="8">
        <v>566140.91</v>
      </c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>
        <v>-2056995.4100000001</v>
      </c>
      <c r="ER34" s="8"/>
      <c r="ES34" s="8">
        <v>-360.46</v>
      </c>
      <c r="ET34" s="8">
        <v>-300000</v>
      </c>
      <c r="EU34" s="8">
        <v>-675000</v>
      </c>
      <c r="EV34" s="8">
        <v>-5556562.2999999998</v>
      </c>
      <c r="EW34" s="8">
        <v>-8588918.1699999999</v>
      </c>
      <c r="EX34" s="8"/>
      <c r="EY34" s="8">
        <v>1055871.7</v>
      </c>
      <c r="EZ34" s="8"/>
      <c r="FA34" s="8">
        <v>-9864.99</v>
      </c>
      <c r="FB34" s="8">
        <v>-40000</v>
      </c>
      <c r="FC34" s="8">
        <v>-300000</v>
      </c>
      <c r="FD34" s="8"/>
      <c r="FE34" s="8"/>
      <c r="FF34" s="8"/>
      <c r="FG34" s="8">
        <v>-3639.69</v>
      </c>
      <c r="FH34" s="8">
        <v>-755.61</v>
      </c>
      <c r="FI34" s="8">
        <v>-1453.39</v>
      </c>
      <c r="FJ34" s="8">
        <v>700158.02</v>
      </c>
      <c r="FK34" s="8"/>
      <c r="FL34" s="8"/>
      <c r="FM34" s="8"/>
      <c r="FN34" s="8"/>
      <c r="FO34" s="8"/>
      <c r="FP34" s="8">
        <v>-300000</v>
      </c>
      <c r="FQ34" s="8">
        <v>-77.48</v>
      </c>
      <c r="FR34" s="8">
        <v>-845000</v>
      </c>
      <c r="FS34" s="8"/>
      <c r="FT34" s="8"/>
      <c r="FU34" s="8"/>
      <c r="FV34" s="8"/>
      <c r="FW34" s="8">
        <v>-1145077.48</v>
      </c>
      <c r="FX34" s="8"/>
      <c r="FY34" s="8">
        <v>-4.76</v>
      </c>
      <c r="FZ34" s="8"/>
      <c r="GA34" s="8"/>
      <c r="GB34" s="8"/>
      <c r="GC34" s="8"/>
      <c r="GD34" s="8">
        <v>-395425.63</v>
      </c>
      <c r="GE34" s="8"/>
      <c r="GF34" s="8"/>
      <c r="GG34" s="8"/>
      <c r="GH34" s="8"/>
      <c r="GI34" s="8"/>
      <c r="GJ34" s="8">
        <v>-395430.39</v>
      </c>
      <c r="GK34" s="8"/>
      <c r="GL34" s="8"/>
      <c r="GM34" s="8">
        <v>-97578.15</v>
      </c>
      <c r="GN34" s="8"/>
      <c r="GO34" s="8"/>
      <c r="GP34" s="8">
        <v>-300000</v>
      </c>
      <c r="GQ34" s="8"/>
      <c r="GR34" s="8">
        <v>-2100.42</v>
      </c>
      <c r="GS34" s="8">
        <v>379591.4</v>
      </c>
      <c r="GT34" s="8">
        <v>3158157.57</v>
      </c>
      <c r="GU34" s="8">
        <v>-4055.67</v>
      </c>
      <c r="GV34" s="8"/>
      <c r="GW34" s="8">
        <v>3134014.7300000004</v>
      </c>
      <c r="GX34" s="8"/>
      <c r="GY34" s="8"/>
      <c r="GZ34" s="8"/>
      <c r="HA34" s="8"/>
      <c r="HB34" s="8"/>
      <c r="HC34" s="8"/>
      <c r="HD34" s="8"/>
      <c r="HE34" s="8"/>
      <c r="HF34" s="8"/>
      <c r="HG34" s="8">
        <v>-762.37</v>
      </c>
      <c r="HH34" s="8">
        <v>-6090.81</v>
      </c>
      <c r="HI34" s="8"/>
      <c r="HJ34" s="8">
        <v>-6853.18</v>
      </c>
      <c r="HK34" s="8"/>
      <c r="HL34" s="8"/>
      <c r="HM34" s="8"/>
      <c r="HN34" s="8"/>
      <c r="HO34" s="8"/>
      <c r="HP34" s="8">
        <v>-247.43</v>
      </c>
      <c r="HQ34" s="8"/>
      <c r="HR34" s="8">
        <v>-49622.31</v>
      </c>
      <c r="HS34" s="8"/>
      <c r="HT34" s="8"/>
      <c r="HU34" s="8"/>
      <c r="HV34" s="8">
        <v>-4066.84</v>
      </c>
      <c r="HW34" s="8">
        <v>-53936.58</v>
      </c>
      <c r="HX34" s="8"/>
      <c r="HY34" s="8"/>
      <c r="HZ34" s="8">
        <v>-32164.02</v>
      </c>
      <c r="IA34" s="8"/>
      <c r="IB34" s="8"/>
      <c r="IC34" s="8"/>
      <c r="ID34" s="8"/>
      <c r="IE34" s="8">
        <v>-1533.45</v>
      </c>
      <c r="IF34" s="8"/>
      <c r="IG34" s="8">
        <v>-2749.4900000000002</v>
      </c>
      <c r="IH34" s="8">
        <v>-2466</v>
      </c>
      <c r="II34" s="8">
        <v>11188527.699999999</v>
      </c>
      <c r="IJ34" s="8">
        <v>11149614.739999998</v>
      </c>
      <c r="IK34" s="8"/>
      <c r="IL34" s="8"/>
      <c r="IM34" s="8"/>
      <c r="IN34" s="8"/>
      <c r="IO34" s="8"/>
      <c r="IP34" s="8"/>
      <c r="IQ34" s="8"/>
      <c r="IR34" s="8"/>
      <c r="IS34" s="8">
        <v>-194.3</v>
      </c>
      <c r="IT34" s="8"/>
      <c r="IU34" s="8"/>
      <c r="IV34" s="8">
        <v>-3049.5</v>
      </c>
      <c r="IW34" s="8">
        <v>-3243.8</v>
      </c>
      <c r="IX34" s="8"/>
      <c r="IY34" s="8"/>
      <c r="IZ34" s="8">
        <v>3168197.59</v>
      </c>
      <c r="JA34" s="8"/>
      <c r="JB34" s="8"/>
      <c r="JC34" s="8">
        <v>-17468.02</v>
      </c>
      <c r="JD34" s="8">
        <v>-9090.08</v>
      </c>
      <c r="JE34" s="8"/>
      <c r="JF34" s="8">
        <v>-1923.33</v>
      </c>
      <c r="JG34" s="8"/>
      <c r="JH34" s="8"/>
      <c r="JI34" s="8">
        <v>-12328.92</v>
      </c>
      <c r="JJ34" s="8">
        <v>3127387.2399999998</v>
      </c>
      <c r="JK34" s="8"/>
      <c r="JL34" s="8"/>
      <c r="JM34" s="8"/>
      <c r="JN34" s="8">
        <v>-7671.79</v>
      </c>
      <c r="JO34" s="8"/>
      <c r="JP34" s="8"/>
      <c r="JQ34" s="8"/>
      <c r="JR34" s="8"/>
      <c r="JS34" s="8"/>
      <c r="JT34" s="8"/>
      <c r="JU34" s="8"/>
      <c r="JV34" s="8"/>
      <c r="JW34" s="8">
        <v>-7671.79</v>
      </c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>
        <v>-50267724.939999998</v>
      </c>
    </row>
    <row r="35" spans="1:294" x14ac:dyDescent="0.15">
      <c r="A35" s="9" t="s">
        <v>45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-317774.87</v>
      </c>
      <c r="R35" s="8">
        <v>-317774.87</v>
      </c>
      <c r="S35" s="8"/>
      <c r="T35" s="8"/>
      <c r="U35" s="8">
        <v>-694493.52</v>
      </c>
      <c r="V35" s="8"/>
      <c r="W35" s="8"/>
      <c r="X35" s="8"/>
      <c r="Y35" s="8"/>
      <c r="Z35" s="8">
        <v>-694493.52</v>
      </c>
      <c r="AA35" s="8"/>
      <c r="AB35" s="8">
        <v>-614272.36</v>
      </c>
      <c r="AC35" s="8">
        <v>-1500</v>
      </c>
      <c r="AD35" s="8">
        <v>-934.2</v>
      </c>
      <c r="AE35" s="8">
        <v>-32104.13</v>
      </c>
      <c r="AF35" s="8">
        <v>-1250</v>
      </c>
      <c r="AG35" s="8">
        <v>-2400</v>
      </c>
      <c r="AH35" s="8">
        <v>-652460.68999999994</v>
      </c>
      <c r="AI35" s="8">
        <v>-451663.74</v>
      </c>
      <c r="AJ35" s="8">
        <v>-1250</v>
      </c>
      <c r="AK35" s="8">
        <v>-1250</v>
      </c>
      <c r="AL35" s="8">
        <v>-1490.04</v>
      </c>
      <c r="AM35" s="8">
        <v>-4420</v>
      </c>
      <c r="AN35" s="8">
        <v>-5869.14</v>
      </c>
      <c r="AO35" s="8">
        <v>-465942.92</v>
      </c>
      <c r="AP35" s="8">
        <v>-1985.37</v>
      </c>
      <c r="AQ35" s="8">
        <v>-474386.64</v>
      </c>
      <c r="AR35" s="8">
        <v>-476372.01</v>
      </c>
      <c r="AS35" s="8"/>
      <c r="AT35" s="8">
        <v>-1053572.33</v>
      </c>
      <c r="AU35" s="8">
        <v>-702396.91999999993</v>
      </c>
      <c r="AV35" s="8"/>
      <c r="AW35" s="8">
        <v>-400000</v>
      </c>
      <c r="AX35" s="8"/>
      <c r="AY35" s="8"/>
      <c r="AZ35" s="8"/>
      <c r="BA35" s="8">
        <v>-2155969.25</v>
      </c>
      <c r="BB35" s="8"/>
      <c r="BC35" s="8"/>
      <c r="BD35" s="8"/>
      <c r="BE35" s="8"/>
      <c r="BF35" s="8"/>
      <c r="BG35" s="8"/>
      <c r="BH35" s="8">
        <v>-166642.23999999999</v>
      </c>
      <c r="BI35" s="8"/>
      <c r="BJ35" s="8">
        <v>-166642.23999999999</v>
      </c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>
        <v>-30776.18</v>
      </c>
      <c r="BW35" s="8">
        <v>-30776.18</v>
      </c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>
        <v>-450000</v>
      </c>
      <c r="DB35" s="8"/>
      <c r="DC35" s="8"/>
      <c r="DD35" s="8"/>
      <c r="DE35" s="8"/>
      <c r="DF35" s="8"/>
      <c r="DG35" s="8"/>
      <c r="DH35" s="8"/>
      <c r="DI35" s="8"/>
      <c r="DJ35" s="8">
        <v>-450000</v>
      </c>
      <c r="DK35" s="8"/>
      <c r="DL35" s="8"/>
      <c r="DM35" s="8"/>
      <c r="DN35" s="8"/>
      <c r="DO35" s="8">
        <v>-102414.9</v>
      </c>
      <c r="DP35" s="8"/>
      <c r="DQ35" s="8"/>
      <c r="DR35" s="8"/>
      <c r="DS35" s="8"/>
      <c r="DT35" s="8">
        <v>-76792.94</v>
      </c>
      <c r="DU35" s="8"/>
      <c r="DV35" s="8"/>
      <c r="DW35" s="8">
        <v>-179207.84</v>
      </c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>
        <v>-845000</v>
      </c>
      <c r="FS35" s="8"/>
      <c r="FT35" s="8"/>
      <c r="FU35" s="8"/>
      <c r="FV35" s="8"/>
      <c r="FW35" s="8">
        <v>-845000</v>
      </c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>
        <v>379591.4</v>
      </c>
      <c r="GT35" s="8">
        <v>67937.149999999994</v>
      </c>
      <c r="GU35" s="8"/>
      <c r="GV35" s="8"/>
      <c r="GW35" s="8">
        <v>447528.55000000005</v>
      </c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>
        <v>-5987110.9699999997</v>
      </c>
    </row>
    <row r="36" spans="1:294" x14ac:dyDescent="0.15">
      <c r="A36" s="9" t="s">
        <v>46</v>
      </c>
      <c r="B36" s="8">
        <v>-7113.24</v>
      </c>
      <c r="C36" s="8">
        <v>-80522.86</v>
      </c>
      <c r="D36" s="8">
        <v>-79261.070000000007</v>
      </c>
      <c r="E36" s="8">
        <v>-166897.17000000001</v>
      </c>
      <c r="F36" s="8">
        <v>-15016.02</v>
      </c>
      <c r="G36" s="8">
        <v>-25343.87</v>
      </c>
      <c r="H36" s="8">
        <v>-59703.42</v>
      </c>
      <c r="I36" s="8">
        <v>-31662.71</v>
      </c>
      <c r="J36" s="8">
        <v>-44461.45</v>
      </c>
      <c r="K36" s="8">
        <v>-111802.76</v>
      </c>
      <c r="L36" s="8">
        <v>-3675.36</v>
      </c>
      <c r="M36" s="8">
        <v>-291665.58999999997</v>
      </c>
      <c r="N36" s="8">
        <v>-23799.82</v>
      </c>
      <c r="O36" s="8">
        <v>-626.34</v>
      </c>
      <c r="P36" s="8">
        <v>-1458.41</v>
      </c>
      <c r="Q36" s="8"/>
      <c r="R36" s="8">
        <v>-25884.57</v>
      </c>
      <c r="S36" s="8">
        <v>-40000</v>
      </c>
      <c r="T36" s="8">
        <v>-834426</v>
      </c>
      <c r="U36" s="8"/>
      <c r="V36" s="8">
        <v>-3606512</v>
      </c>
      <c r="W36" s="8">
        <v>-45000</v>
      </c>
      <c r="X36" s="8">
        <v>-1925000</v>
      </c>
      <c r="Y36" s="8">
        <v>-899588.9</v>
      </c>
      <c r="Z36" s="8">
        <v>-7350526.9000000004</v>
      </c>
      <c r="AA36" s="8">
        <v>-590989.34</v>
      </c>
      <c r="AB36" s="8"/>
      <c r="AC36" s="8"/>
      <c r="AD36" s="8"/>
      <c r="AE36" s="8"/>
      <c r="AF36" s="8">
        <v>-750000</v>
      </c>
      <c r="AG36" s="8"/>
      <c r="AH36" s="8">
        <v>-1340989.3399999999</v>
      </c>
      <c r="AI36" s="8"/>
      <c r="AJ36" s="8"/>
      <c r="AK36" s="8"/>
      <c r="AL36" s="8"/>
      <c r="AM36" s="8"/>
      <c r="AN36" s="8">
        <v>-29000000.900000002</v>
      </c>
      <c r="AO36" s="8">
        <v>-29000000.900000002</v>
      </c>
      <c r="AP36" s="8"/>
      <c r="AQ36" s="8"/>
      <c r="AR36" s="8"/>
      <c r="AS36" s="8">
        <v>-1080000</v>
      </c>
      <c r="AT36" s="8">
        <v>-475000</v>
      </c>
      <c r="AU36" s="8">
        <v>-105000</v>
      </c>
      <c r="AV36" s="8">
        <v>-2250000</v>
      </c>
      <c r="AW36" s="8"/>
      <c r="AX36" s="8">
        <v>-2250000</v>
      </c>
      <c r="AY36" s="8">
        <v>-2250000</v>
      </c>
      <c r="AZ36" s="8">
        <v>-2022056.25</v>
      </c>
      <c r="BA36" s="8">
        <v>-10432056.25</v>
      </c>
      <c r="BB36" s="8">
        <v>-227943.75</v>
      </c>
      <c r="BC36" s="8">
        <v>-3320000</v>
      </c>
      <c r="BD36" s="8">
        <v>-82500</v>
      </c>
      <c r="BE36" s="8"/>
      <c r="BF36" s="8"/>
      <c r="BG36" s="8">
        <v>-45000</v>
      </c>
      <c r="BH36" s="8">
        <v>-75000</v>
      </c>
      <c r="BI36" s="8"/>
      <c r="BJ36" s="8">
        <v>-3750443.75</v>
      </c>
      <c r="BK36" s="8"/>
      <c r="BL36" s="8"/>
      <c r="BM36" s="8"/>
      <c r="BN36" s="8"/>
      <c r="BO36" s="8"/>
      <c r="BP36" s="8"/>
      <c r="BQ36" s="8"/>
      <c r="BR36" s="8">
        <v>-174999.99</v>
      </c>
      <c r="BS36" s="8"/>
      <c r="BT36" s="8"/>
      <c r="BU36" s="8"/>
      <c r="BV36" s="8"/>
      <c r="BW36" s="8">
        <v>-174999.99</v>
      </c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>
        <v>-97537.709999999992</v>
      </c>
      <c r="CV36" s="8">
        <v>-92045.71</v>
      </c>
      <c r="CW36" s="8">
        <v>-189583.41999999998</v>
      </c>
      <c r="CX36" s="8"/>
      <c r="CY36" s="8"/>
      <c r="CZ36" s="8"/>
      <c r="DA36" s="8"/>
      <c r="DB36" s="8">
        <v>-55482.799999999996</v>
      </c>
      <c r="DC36" s="8"/>
      <c r="DD36" s="8">
        <v>-31621.89</v>
      </c>
      <c r="DE36" s="8">
        <v>-191687.04000000001</v>
      </c>
      <c r="DF36" s="8"/>
      <c r="DG36" s="8">
        <v>-119685.59</v>
      </c>
      <c r="DH36" s="8"/>
      <c r="DI36" s="8">
        <v>-211952.31</v>
      </c>
      <c r="DJ36" s="8">
        <v>-610429.62999999989</v>
      </c>
      <c r="DK36" s="8"/>
      <c r="DL36" s="8">
        <v>-235066.23</v>
      </c>
      <c r="DM36" s="8">
        <v>1035079.28</v>
      </c>
      <c r="DN36" s="8"/>
      <c r="DO36" s="8"/>
      <c r="DP36" s="8">
        <v>-54664.3</v>
      </c>
      <c r="DQ36" s="8"/>
      <c r="DR36" s="8"/>
      <c r="DS36" s="8"/>
      <c r="DT36" s="8"/>
      <c r="DU36" s="8"/>
      <c r="DV36" s="8"/>
      <c r="DW36" s="8">
        <v>745348.75</v>
      </c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>
        <v>-2056995.4100000001</v>
      </c>
      <c r="ER36" s="8"/>
      <c r="ES36" s="8">
        <v>-360.46</v>
      </c>
      <c r="ET36" s="8">
        <v>-300000</v>
      </c>
      <c r="EU36" s="8">
        <v>-675000</v>
      </c>
      <c r="EV36" s="8">
        <v>-5556562.2999999998</v>
      </c>
      <c r="EW36" s="8">
        <v>-8588918.1699999999</v>
      </c>
      <c r="EX36" s="8"/>
      <c r="EY36" s="8">
        <v>1055871.7</v>
      </c>
      <c r="EZ36" s="8"/>
      <c r="FA36" s="8">
        <v>-9864.99</v>
      </c>
      <c r="FB36" s="8">
        <v>-40000</v>
      </c>
      <c r="FC36" s="8">
        <v>-300000</v>
      </c>
      <c r="FD36" s="8"/>
      <c r="FE36" s="8"/>
      <c r="FF36" s="8"/>
      <c r="FG36" s="8">
        <v>-3639.69</v>
      </c>
      <c r="FH36" s="8">
        <v>-755.61</v>
      </c>
      <c r="FI36" s="8">
        <v>-1453.39</v>
      </c>
      <c r="FJ36" s="8">
        <v>700158.02</v>
      </c>
      <c r="FK36" s="8"/>
      <c r="FL36" s="8"/>
      <c r="FM36" s="8"/>
      <c r="FN36" s="8"/>
      <c r="FO36" s="8"/>
      <c r="FP36" s="8">
        <v>-300000</v>
      </c>
      <c r="FQ36" s="8">
        <v>-77.48</v>
      </c>
      <c r="FR36" s="8"/>
      <c r="FS36" s="8"/>
      <c r="FT36" s="8"/>
      <c r="FU36" s="8"/>
      <c r="FV36" s="8"/>
      <c r="FW36" s="8">
        <v>-300077.48</v>
      </c>
      <c r="FX36" s="8"/>
      <c r="FY36" s="8">
        <v>-4.76</v>
      </c>
      <c r="FZ36" s="8"/>
      <c r="GA36" s="8"/>
      <c r="GB36" s="8"/>
      <c r="GC36" s="8"/>
      <c r="GD36" s="8">
        <v>-395425.63</v>
      </c>
      <c r="GE36" s="8"/>
      <c r="GF36" s="8"/>
      <c r="GG36" s="8"/>
      <c r="GH36" s="8"/>
      <c r="GI36" s="8"/>
      <c r="GJ36" s="8">
        <v>-395430.39</v>
      </c>
      <c r="GK36" s="8"/>
      <c r="GL36" s="8"/>
      <c r="GM36" s="8">
        <v>-97578.15</v>
      </c>
      <c r="GN36" s="8"/>
      <c r="GO36" s="8"/>
      <c r="GP36" s="8">
        <v>-300000</v>
      </c>
      <c r="GQ36" s="8"/>
      <c r="GR36" s="8">
        <v>-2100.42</v>
      </c>
      <c r="GS36" s="8"/>
      <c r="GT36" s="8">
        <v>3090220.42</v>
      </c>
      <c r="GU36" s="8">
        <v>-4055.67</v>
      </c>
      <c r="GV36" s="8"/>
      <c r="GW36" s="8">
        <v>2686486.18</v>
      </c>
      <c r="GX36" s="8"/>
      <c r="GY36" s="8"/>
      <c r="GZ36" s="8"/>
      <c r="HA36" s="8"/>
      <c r="HB36" s="8"/>
      <c r="HC36" s="8"/>
      <c r="HD36" s="8"/>
      <c r="HE36" s="8"/>
      <c r="HF36" s="8"/>
      <c r="HG36" s="8">
        <v>-762.37</v>
      </c>
      <c r="HH36" s="8">
        <v>-6090.81</v>
      </c>
      <c r="HI36" s="8"/>
      <c r="HJ36" s="8">
        <v>-6853.18</v>
      </c>
      <c r="HK36" s="8"/>
      <c r="HL36" s="8"/>
      <c r="HM36" s="8"/>
      <c r="HN36" s="8"/>
      <c r="HO36" s="8"/>
      <c r="HP36" s="8">
        <v>-247.43</v>
      </c>
      <c r="HQ36" s="8"/>
      <c r="HR36" s="8">
        <v>-49622.31</v>
      </c>
      <c r="HS36" s="8"/>
      <c r="HT36" s="8"/>
      <c r="HU36" s="8"/>
      <c r="HV36" s="8">
        <v>-4066.84</v>
      </c>
      <c r="HW36" s="8">
        <v>-53936.58</v>
      </c>
      <c r="HX36" s="8"/>
      <c r="HY36" s="8"/>
      <c r="HZ36" s="8">
        <v>-32164.02</v>
      </c>
      <c r="IA36" s="8"/>
      <c r="IB36" s="8"/>
      <c r="IC36" s="8"/>
      <c r="ID36" s="8"/>
      <c r="IE36" s="8">
        <v>-1533.45</v>
      </c>
      <c r="IF36" s="8"/>
      <c r="IG36" s="8">
        <v>-2749.4900000000002</v>
      </c>
      <c r="IH36" s="8">
        <v>-2466</v>
      </c>
      <c r="II36" s="8">
        <v>11188527.699999999</v>
      </c>
      <c r="IJ36" s="8">
        <v>11149614.739999998</v>
      </c>
      <c r="IK36" s="8"/>
      <c r="IL36" s="8"/>
      <c r="IM36" s="8"/>
      <c r="IN36" s="8"/>
      <c r="IO36" s="8"/>
      <c r="IP36" s="8"/>
      <c r="IQ36" s="8"/>
      <c r="IR36" s="8"/>
      <c r="IS36" s="8">
        <v>-194.3</v>
      </c>
      <c r="IT36" s="8"/>
      <c r="IU36" s="8"/>
      <c r="IV36" s="8">
        <v>-3049.5</v>
      </c>
      <c r="IW36" s="8">
        <v>-3243.8</v>
      </c>
      <c r="IX36" s="8"/>
      <c r="IY36" s="8"/>
      <c r="IZ36" s="8">
        <v>3168197.59</v>
      </c>
      <c r="JA36" s="8"/>
      <c r="JB36" s="8"/>
      <c r="JC36" s="8">
        <v>-17468.02</v>
      </c>
      <c r="JD36" s="8">
        <v>-9090.08</v>
      </c>
      <c r="JE36" s="8"/>
      <c r="JF36" s="8">
        <v>-1923.33</v>
      </c>
      <c r="JG36" s="8"/>
      <c r="JH36" s="8"/>
      <c r="JI36" s="8">
        <v>-12328.92</v>
      </c>
      <c r="JJ36" s="8">
        <v>3127387.2399999998</v>
      </c>
      <c r="JK36" s="8"/>
      <c r="JL36" s="8"/>
      <c r="JM36" s="8"/>
      <c r="JN36" s="8">
        <v>-7671.79</v>
      </c>
      <c r="JO36" s="8"/>
      <c r="JP36" s="8"/>
      <c r="JQ36" s="8"/>
      <c r="JR36" s="8"/>
      <c r="JS36" s="8"/>
      <c r="JT36" s="8"/>
      <c r="JU36" s="8"/>
      <c r="JV36" s="8"/>
      <c r="JW36" s="8">
        <v>-7671.79</v>
      </c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>
        <v>-44280613.969999999</v>
      </c>
    </row>
    <row r="37" spans="1:294" x14ac:dyDescent="0.15">
      <c r="A37" s="6" t="s">
        <v>64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>
        <v>-1068.25</v>
      </c>
      <c r="BF37" s="8">
        <v>34643828.889999993</v>
      </c>
      <c r="BG37" s="8"/>
      <c r="BH37" s="8">
        <v>9553.39</v>
      </c>
      <c r="BI37" s="8">
        <v>10226.39</v>
      </c>
      <c r="BJ37" s="8">
        <v>34662540.419999994</v>
      </c>
      <c r="BK37" s="8">
        <v>170.41</v>
      </c>
      <c r="BL37" s="8">
        <v>22816.190000000002</v>
      </c>
      <c r="BM37" s="8">
        <v>16784.36</v>
      </c>
      <c r="BN37" s="8">
        <v>51153.83</v>
      </c>
      <c r="BO37" s="8">
        <v>62538.04</v>
      </c>
      <c r="BP37" s="8"/>
      <c r="BQ37" s="8">
        <v>29855.199999999997</v>
      </c>
      <c r="BR37" s="8">
        <v>32891.550000000003</v>
      </c>
      <c r="BS37" s="8">
        <v>5277.24</v>
      </c>
      <c r="BT37" s="8">
        <v>-67431.010000000009</v>
      </c>
      <c r="BU37" s="8">
        <v>7325.68</v>
      </c>
      <c r="BV37" s="8">
        <v>27663.390000000003</v>
      </c>
      <c r="BW37" s="8">
        <v>189044.88</v>
      </c>
      <c r="BX37" s="8">
        <v>5746.7999999999993</v>
      </c>
      <c r="BY37" s="8">
        <v>13141.67</v>
      </c>
      <c r="BZ37" s="8">
        <v>61876.85</v>
      </c>
      <c r="CA37" s="8">
        <v>24667.649999999998</v>
      </c>
      <c r="CB37" s="8">
        <v>19148.669999999998</v>
      </c>
      <c r="CC37" s="8">
        <v>15384.52</v>
      </c>
      <c r="CD37" s="8">
        <v>3464.87</v>
      </c>
      <c r="CE37" s="8">
        <v>8936.59</v>
      </c>
      <c r="CF37" s="8">
        <v>4666.6099999999997</v>
      </c>
      <c r="CG37" s="8">
        <v>540.6</v>
      </c>
      <c r="CH37" s="8">
        <v>13224.54</v>
      </c>
      <c r="CI37" s="8">
        <v>3423.78</v>
      </c>
      <c r="CJ37" s="8">
        <v>174223.15</v>
      </c>
      <c r="CK37" s="8">
        <v>4688.2</v>
      </c>
      <c r="CL37" s="8">
        <v>14976.04</v>
      </c>
      <c r="CM37" s="8">
        <v>18337.93</v>
      </c>
      <c r="CN37" s="8">
        <v>13737.099999999999</v>
      </c>
      <c r="CO37" s="8">
        <v>20699.68</v>
      </c>
      <c r="CP37" s="8">
        <v>83658.430000000008</v>
      </c>
      <c r="CQ37" s="8">
        <v>21742.39</v>
      </c>
      <c r="CR37" s="8">
        <v>12417.07</v>
      </c>
      <c r="CS37" s="8">
        <v>36969.68</v>
      </c>
      <c r="CT37" s="8">
        <v>5543.84</v>
      </c>
      <c r="CU37" s="8">
        <v>60386.57</v>
      </c>
      <c r="CV37" s="8">
        <v>5774.38</v>
      </c>
      <c r="CW37" s="8">
        <v>298931.30999999994</v>
      </c>
      <c r="CX37" s="8">
        <v>106772.84</v>
      </c>
      <c r="CY37" s="8">
        <v>135297.16</v>
      </c>
      <c r="CZ37" s="8">
        <v>243278.88</v>
      </c>
      <c r="DA37" s="8">
        <v>155717.78</v>
      </c>
      <c r="DB37" s="8">
        <v>79175.319999999992</v>
      </c>
      <c r="DC37" s="8">
        <v>74888.81</v>
      </c>
      <c r="DD37" s="8">
        <v>12884.89</v>
      </c>
      <c r="DE37" s="8">
        <v>11088.55</v>
      </c>
      <c r="DF37" s="8">
        <v>21410.61</v>
      </c>
      <c r="DG37" s="8">
        <v>22633.599999999999</v>
      </c>
      <c r="DH37" s="8">
        <v>15346.810000000001</v>
      </c>
      <c r="DI37" s="8">
        <v>8724.3100000000013</v>
      </c>
      <c r="DJ37" s="8">
        <v>887219.55999999982</v>
      </c>
      <c r="DK37" s="8">
        <v>39225.64</v>
      </c>
      <c r="DL37" s="8">
        <v>37587.370000000003</v>
      </c>
      <c r="DM37" s="8">
        <v>21387.45</v>
      </c>
      <c r="DN37" s="8">
        <v>103337.5</v>
      </c>
      <c r="DO37" s="8">
        <v>30428.039999999997</v>
      </c>
      <c r="DP37" s="8">
        <v>16591.809999999998</v>
      </c>
      <c r="DQ37" s="8">
        <v>37998.61</v>
      </c>
      <c r="DR37" s="8">
        <v>8487.11</v>
      </c>
      <c r="DS37" s="8">
        <v>6366.4800000000005</v>
      </c>
      <c r="DT37" s="8">
        <v>22474.11</v>
      </c>
      <c r="DU37" s="8">
        <v>22488.34</v>
      </c>
      <c r="DV37" s="8">
        <v>10686.130000000001</v>
      </c>
      <c r="DW37" s="8">
        <v>357058.59</v>
      </c>
      <c r="DX37" s="8">
        <v>24362.48</v>
      </c>
      <c r="DY37" s="8">
        <v>9553.32</v>
      </c>
      <c r="DZ37" s="8">
        <v>38910.170000000006</v>
      </c>
      <c r="EA37" s="8">
        <v>32064.89</v>
      </c>
      <c r="EB37" s="8">
        <v>4901.9799999999996</v>
      </c>
      <c r="EC37" s="8">
        <v>25056.1</v>
      </c>
      <c r="ED37" s="8">
        <v>19175.379999999997</v>
      </c>
      <c r="EE37" s="8">
        <v>7073.25</v>
      </c>
      <c r="EF37" s="8">
        <v>3884.41</v>
      </c>
      <c r="EG37" s="8">
        <v>19959.97</v>
      </c>
      <c r="EH37" s="8">
        <v>21494.48</v>
      </c>
      <c r="EI37" s="8">
        <v>38093.57</v>
      </c>
      <c r="EJ37" s="8">
        <v>244530</v>
      </c>
      <c r="EK37" s="8">
        <v>15594.269999999999</v>
      </c>
      <c r="EL37" s="8">
        <v>12286.650000000001</v>
      </c>
      <c r="EM37" s="8">
        <v>5812.74</v>
      </c>
      <c r="EN37" s="8">
        <v>18825.560000000005</v>
      </c>
      <c r="EO37" s="8">
        <v>19778.97</v>
      </c>
      <c r="EP37" s="8">
        <v>6819.39</v>
      </c>
      <c r="EQ37" s="8">
        <v>20673.449999999997</v>
      </c>
      <c r="ER37" s="8">
        <v>17024.04</v>
      </c>
      <c r="ES37" s="8">
        <v>19627.439999999999</v>
      </c>
      <c r="ET37" s="8">
        <v>22628.28</v>
      </c>
      <c r="EU37" s="8">
        <v>19022.599999999999</v>
      </c>
      <c r="EV37" s="8">
        <v>24266.62</v>
      </c>
      <c r="EW37" s="8">
        <v>202360.01</v>
      </c>
      <c r="EX37" s="8">
        <v>12918.82</v>
      </c>
      <c r="EY37" s="8">
        <v>8020.8499999999995</v>
      </c>
      <c r="EZ37" s="8">
        <v>21310.52</v>
      </c>
      <c r="FA37" s="8">
        <v>21286.07</v>
      </c>
      <c r="FB37" s="8">
        <v>6287.52</v>
      </c>
      <c r="FC37" s="8">
        <v>12598.179999999998</v>
      </c>
      <c r="FD37" s="8">
        <v>12682.130000000001</v>
      </c>
      <c r="FE37" s="8">
        <v>16234.789999999999</v>
      </c>
      <c r="FF37" s="8">
        <v>23001.53</v>
      </c>
      <c r="FG37" s="8">
        <v>10818.64</v>
      </c>
      <c r="FH37" s="8">
        <v>48463.519999999997</v>
      </c>
      <c r="FI37" s="8">
        <v>4376.93</v>
      </c>
      <c r="FJ37" s="8">
        <v>197999.5</v>
      </c>
      <c r="FK37" s="8">
        <v>18372.61</v>
      </c>
      <c r="FL37" s="8">
        <v>23802.25</v>
      </c>
      <c r="FM37" s="8">
        <v>10485.18</v>
      </c>
      <c r="FN37" s="8">
        <v>7792</v>
      </c>
      <c r="FO37" s="8">
        <v>10248.27</v>
      </c>
      <c r="FP37" s="8">
        <v>8405.52</v>
      </c>
      <c r="FQ37" s="8">
        <v>9003.51</v>
      </c>
      <c r="FR37" s="8">
        <v>18268.87</v>
      </c>
      <c r="FS37" s="8">
        <v>7479.54</v>
      </c>
      <c r="FT37" s="8">
        <v>15979.01</v>
      </c>
      <c r="FU37" s="8">
        <v>15039.1</v>
      </c>
      <c r="FV37" s="8">
        <v>13188.99</v>
      </c>
      <c r="FW37" s="8">
        <v>158064.85</v>
      </c>
      <c r="FX37" s="8">
        <v>12440.65</v>
      </c>
      <c r="FY37" s="8">
        <v>24938.55</v>
      </c>
      <c r="FZ37" s="8">
        <v>5051.4400000000005</v>
      </c>
      <c r="GA37" s="8">
        <v>10421.799999999999</v>
      </c>
      <c r="GB37" s="8">
        <v>11491.810000000001</v>
      </c>
      <c r="GC37" s="8">
        <v>12228.92</v>
      </c>
      <c r="GD37" s="8">
        <v>6685.24</v>
      </c>
      <c r="GE37" s="8">
        <v>8468.2099999999991</v>
      </c>
      <c r="GF37" s="8">
        <v>20388.059999999998</v>
      </c>
      <c r="GG37" s="8">
        <v>12400.66</v>
      </c>
      <c r="GH37" s="8">
        <v>15813.32</v>
      </c>
      <c r="GI37" s="8">
        <v>11063.55</v>
      </c>
      <c r="GJ37" s="8">
        <v>151392.20999999996</v>
      </c>
      <c r="GK37" s="8">
        <v>18104.7</v>
      </c>
      <c r="GL37" s="8">
        <v>11279.65</v>
      </c>
      <c r="GM37" s="8">
        <v>8208.67</v>
      </c>
      <c r="GN37" s="8">
        <v>17825.810000000001</v>
      </c>
      <c r="GO37" s="8">
        <v>11292.63</v>
      </c>
      <c r="GP37" s="8">
        <v>17408.03</v>
      </c>
      <c r="GQ37" s="8">
        <v>16702.78</v>
      </c>
      <c r="GR37" s="8">
        <v>18778.719999999998</v>
      </c>
      <c r="GS37" s="8">
        <v>22700.760000000002</v>
      </c>
      <c r="GT37" s="8">
        <v>17412.71</v>
      </c>
      <c r="GU37" s="8">
        <v>23833.97</v>
      </c>
      <c r="GV37" s="8">
        <v>64710.58</v>
      </c>
      <c r="GW37" s="8">
        <v>248259.00999999998</v>
      </c>
      <c r="GX37" s="8">
        <v>22164.350000000002</v>
      </c>
      <c r="GY37" s="8">
        <v>17595.099999999999</v>
      </c>
      <c r="GZ37" s="8">
        <v>13993.869999999999</v>
      </c>
      <c r="HA37" s="8">
        <v>23227.7</v>
      </c>
      <c r="HB37" s="8">
        <v>15405.79</v>
      </c>
      <c r="HC37" s="8">
        <v>16107.72</v>
      </c>
      <c r="HD37" s="8">
        <v>13719.92</v>
      </c>
      <c r="HE37" s="8">
        <v>4441.6399999999994</v>
      </c>
      <c r="HF37" s="8">
        <v>10628.76</v>
      </c>
      <c r="HG37" s="8">
        <v>20585.309999999998</v>
      </c>
      <c r="HH37" s="8">
        <v>12785.11</v>
      </c>
      <c r="HI37" s="8">
        <v>77518.209999999992</v>
      </c>
      <c r="HJ37" s="8">
        <v>248173.47999999998</v>
      </c>
      <c r="HK37" s="8">
        <v>24529.57</v>
      </c>
      <c r="HL37" s="8">
        <v>7807.16</v>
      </c>
      <c r="HM37" s="8">
        <v>7908.93</v>
      </c>
      <c r="HN37" s="8">
        <v>16062.43</v>
      </c>
      <c r="HO37" s="8">
        <v>8086.12</v>
      </c>
      <c r="HP37" s="8">
        <v>12171.529999999999</v>
      </c>
      <c r="HQ37" s="8">
        <v>14530.22</v>
      </c>
      <c r="HR37" s="8">
        <v>5029.72</v>
      </c>
      <c r="HS37" s="8">
        <v>880</v>
      </c>
      <c r="HT37" s="8">
        <v>15942.61</v>
      </c>
      <c r="HU37" s="8">
        <v>13678.74</v>
      </c>
      <c r="HV37" s="8">
        <v>28418.68</v>
      </c>
      <c r="HW37" s="8">
        <v>155045.71</v>
      </c>
      <c r="HX37" s="8"/>
      <c r="HY37" s="8">
        <v>15631.81</v>
      </c>
      <c r="HZ37" s="8">
        <v>20202.27</v>
      </c>
      <c r="IA37" s="8">
        <v>11318.55</v>
      </c>
      <c r="IB37" s="8">
        <v>9156.82</v>
      </c>
      <c r="IC37" s="8">
        <v>9461.77</v>
      </c>
      <c r="ID37" s="8">
        <v>26304.11</v>
      </c>
      <c r="IE37" s="8">
        <v>12052.23</v>
      </c>
      <c r="IF37" s="8">
        <v>12797.84</v>
      </c>
      <c r="IG37" s="8">
        <v>16259.189999999999</v>
      </c>
      <c r="IH37" s="8">
        <v>16398.09</v>
      </c>
      <c r="II37" s="8">
        <v>11563.310000000001</v>
      </c>
      <c r="IJ37" s="8">
        <v>161145.99000000002</v>
      </c>
      <c r="IK37" s="8">
        <v>13675.51</v>
      </c>
      <c r="IL37" s="8">
        <v>8274.83</v>
      </c>
      <c r="IM37" s="8">
        <v>12301.89</v>
      </c>
      <c r="IN37" s="8">
        <v>17111.59</v>
      </c>
      <c r="IO37" s="8">
        <v>23503.39</v>
      </c>
      <c r="IP37" s="8">
        <v>22949.43</v>
      </c>
      <c r="IQ37" s="8">
        <v>19586.440000000002</v>
      </c>
      <c r="IR37" s="8">
        <v>11031.64</v>
      </c>
      <c r="IS37" s="8">
        <v>21012.83</v>
      </c>
      <c r="IT37" s="8">
        <v>11793.25</v>
      </c>
      <c r="IU37" s="8">
        <v>13260.93</v>
      </c>
      <c r="IV37" s="8">
        <v>28617.760000000002</v>
      </c>
      <c r="IW37" s="8">
        <v>203119.49</v>
      </c>
      <c r="IX37" s="8">
        <v>23218.61</v>
      </c>
      <c r="IY37" s="8">
        <v>7547.22</v>
      </c>
      <c r="IZ37" s="8">
        <v>10314.25</v>
      </c>
      <c r="JA37" s="8">
        <v>20684.95</v>
      </c>
      <c r="JB37" s="8">
        <v>11521.84</v>
      </c>
      <c r="JC37" s="8">
        <v>23687.989999999998</v>
      </c>
      <c r="JD37" s="8">
        <v>166</v>
      </c>
      <c r="JE37" s="8">
        <v>16860.36</v>
      </c>
      <c r="JF37" s="8">
        <v>14634.74</v>
      </c>
      <c r="JG37" s="8">
        <v>25719.47</v>
      </c>
      <c r="JH37" s="8">
        <v>16288.35</v>
      </c>
      <c r="JI37" s="8">
        <v>13652.18</v>
      </c>
      <c r="JJ37" s="8">
        <v>184295.96</v>
      </c>
      <c r="JK37" s="8">
        <v>6119.25</v>
      </c>
      <c r="JL37" s="8">
        <v>38878.75</v>
      </c>
      <c r="JM37" s="8">
        <v>9778.6899999999987</v>
      </c>
      <c r="JN37" s="8">
        <v>22282.54</v>
      </c>
      <c r="JO37" s="8">
        <v>8964.77</v>
      </c>
      <c r="JP37" s="8">
        <v>12833.34</v>
      </c>
      <c r="JQ37" s="8">
        <v>13223.47</v>
      </c>
      <c r="JR37" s="8">
        <v>15393.55</v>
      </c>
      <c r="JS37" s="8">
        <v>13445.869999999999</v>
      </c>
      <c r="JT37" s="8">
        <v>19034.79</v>
      </c>
      <c r="JU37" s="8">
        <v>20374.86</v>
      </c>
      <c r="JV37" s="8">
        <v>17287.77</v>
      </c>
      <c r="JW37" s="8">
        <v>197617.64999999997</v>
      </c>
      <c r="JX37" s="8">
        <v>3770.25</v>
      </c>
      <c r="JY37" s="8">
        <v>10473.41</v>
      </c>
      <c r="JZ37" s="8">
        <v>11761.73</v>
      </c>
      <c r="KA37" s="8">
        <v>21940.85</v>
      </c>
      <c r="KB37" s="8">
        <v>12938.91</v>
      </c>
      <c r="KC37" s="8">
        <v>14999.36</v>
      </c>
      <c r="KD37" s="8">
        <v>16247.18</v>
      </c>
      <c r="KE37" s="8">
        <v>8819.7900000000009</v>
      </c>
      <c r="KF37" s="8">
        <v>7557.98</v>
      </c>
      <c r="KG37" s="8">
        <v>108509.46</v>
      </c>
      <c r="KH37" s="8">
        <v>39029531.229999997</v>
      </c>
    </row>
    <row r="38" spans="1:294" x14ac:dyDescent="0.15">
      <c r="A38" s="9" t="s">
        <v>28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>
        <v>2751.66</v>
      </c>
      <c r="BG38" s="8"/>
      <c r="BH38" s="8">
        <v>9553.39</v>
      </c>
      <c r="BI38" s="8"/>
      <c r="BJ38" s="8">
        <v>12305.05</v>
      </c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>
        <v>12305.05</v>
      </c>
    </row>
    <row r="39" spans="1:294" x14ac:dyDescent="0.15">
      <c r="A39" s="9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>
        <v>-6353.76</v>
      </c>
      <c r="BN39" s="8"/>
      <c r="BO39" s="8"/>
      <c r="BP39" s="8"/>
      <c r="BQ39" s="8"/>
      <c r="BR39" s="8"/>
      <c r="BS39" s="8"/>
      <c r="BT39" s="8">
        <v>793.29</v>
      </c>
      <c r="BU39" s="8"/>
      <c r="BV39" s="8">
        <v>2204.02</v>
      </c>
      <c r="BW39" s="8">
        <v>-3356.4500000000003</v>
      </c>
      <c r="BX39" s="8"/>
      <c r="BY39" s="8"/>
      <c r="BZ39" s="8">
        <v>40635.82</v>
      </c>
      <c r="CA39" s="8"/>
      <c r="CB39" s="8"/>
      <c r="CC39" s="8"/>
      <c r="CD39" s="8">
        <v>1068.17</v>
      </c>
      <c r="CE39" s="8"/>
      <c r="CF39" s="8"/>
      <c r="CG39" s="8"/>
      <c r="CH39" s="8">
        <v>1854</v>
      </c>
      <c r="CI39" s="8"/>
      <c r="CJ39" s="8">
        <v>43557.99</v>
      </c>
      <c r="CK39" s="8"/>
      <c r="CL39" s="8">
        <v>812.92</v>
      </c>
      <c r="CM39" s="8">
        <v>18337.93</v>
      </c>
      <c r="CN39" s="8">
        <v>2301.38</v>
      </c>
      <c r="CO39" s="8">
        <v>1063.29</v>
      </c>
      <c r="CP39" s="8">
        <v>18570</v>
      </c>
      <c r="CQ39" s="8"/>
      <c r="CR39" s="8">
        <v>2674.02</v>
      </c>
      <c r="CS39" s="8">
        <v>1248.02</v>
      </c>
      <c r="CT39" s="8">
        <v>1288.74</v>
      </c>
      <c r="CU39" s="8">
        <v>1030.75</v>
      </c>
      <c r="CV39" s="8"/>
      <c r="CW39" s="8">
        <v>47327.049999999996</v>
      </c>
      <c r="CX39" s="8">
        <v>76287.740000000005</v>
      </c>
      <c r="CY39" s="8"/>
      <c r="CZ39" s="8"/>
      <c r="DA39" s="8"/>
      <c r="DB39" s="8">
        <v>2770.29</v>
      </c>
      <c r="DC39" s="8">
        <v>2376.19</v>
      </c>
      <c r="DD39" s="8"/>
      <c r="DE39" s="8"/>
      <c r="DF39" s="8"/>
      <c r="DG39" s="8">
        <v>924.8</v>
      </c>
      <c r="DH39" s="8"/>
      <c r="DI39" s="8">
        <v>1659.9</v>
      </c>
      <c r="DJ39" s="8">
        <v>84018.92</v>
      </c>
      <c r="DK39" s="8">
        <v>20489.91</v>
      </c>
      <c r="DL39" s="8">
        <v>7132.04</v>
      </c>
      <c r="DM39" s="8"/>
      <c r="DN39" s="8">
        <v>75000</v>
      </c>
      <c r="DO39" s="8">
        <v>3169.08</v>
      </c>
      <c r="DP39" s="8">
        <v>4200.3</v>
      </c>
      <c r="DQ39" s="8">
        <v>3189.37</v>
      </c>
      <c r="DR39" s="8"/>
      <c r="DS39" s="8"/>
      <c r="DT39" s="8">
        <v>2914.75</v>
      </c>
      <c r="DU39" s="8">
        <v>2465.62</v>
      </c>
      <c r="DV39" s="8"/>
      <c r="DW39" s="8">
        <v>118561.06999999999</v>
      </c>
      <c r="DX39" s="8">
        <v>5890.68</v>
      </c>
      <c r="DY39" s="8"/>
      <c r="DZ39" s="8">
        <v>35729.370000000003</v>
      </c>
      <c r="EA39" s="8">
        <v>2856.4</v>
      </c>
      <c r="EB39" s="8"/>
      <c r="EC39" s="8"/>
      <c r="ED39" s="8">
        <v>3040.92</v>
      </c>
      <c r="EE39" s="8"/>
      <c r="EF39" s="8">
        <v>3090.6</v>
      </c>
      <c r="EG39" s="8">
        <v>17.7</v>
      </c>
      <c r="EH39" s="8">
        <v>10132.1</v>
      </c>
      <c r="EI39" s="8">
        <v>29598.22</v>
      </c>
      <c r="EJ39" s="8">
        <v>90355.989999999991</v>
      </c>
      <c r="EK39" s="8">
        <v>806.4</v>
      </c>
      <c r="EL39" s="8">
        <v>1612.15</v>
      </c>
      <c r="EM39" s="8"/>
      <c r="EN39" s="8">
        <v>6034.4500000000007</v>
      </c>
      <c r="EO39" s="8">
        <v>5924.38</v>
      </c>
      <c r="EP39" s="8"/>
      <c r="EQ39" s="8">
        <v>10800.3</v>
      </c>
      <c r="ER39" s="8">
        <v>2902.36</v>
      </c>
      <c r="ES39" s="8">
        <v>2726.48</v>
      </c>
      <c r="ET39" s="8">
        <v>8112.02</v>
      </c>
      <c r="EU39" s="8">
        <v>571.08000000000004</v>
      </c>
      <c r="EV39" s="8">
        <v>6226.76</v>
      </c>
      <c r="EW39" s="8">
        <v>45716.380000000005</v>
      </c>
      <c r="EX39" s="8">
        <v>12918.82</v>
      </c>
      <c r="EY39" s="8">
        <v>5940.73</v>
      </c>
      <c r="EZ39" s="8">
        <v>9888.92</v>
      </c>
      <c r="FA39" s="8">
        <v>16578.330000000002</v>
      </c>
      <c r="FB39" s="8">
        <v>6287.52</v>
      </c>
      <c r="FC39" s="8">
        <v>10125.279999999999</v>
      </c>
      <c r="FD39" s="8">
        <v>12682.130000000001</v>
      </c>
      <c r="FE39" s="8">
        <v>16234.789999999999</v>
      </c>
      <c r="FF39" s="8">
        <v>23001.53</v>
      </c>
      <c r="FG39" s="8">
        <v>10818.64</v>
      </c>
      <c r="FH39" s="8">
        <v>48463.519999999997</v>
      </c>
      <c r="FI39" s="8">
        <v>4376.93</v>
      </c>
      <c r="FJ39" s="8">
        <v>177317.13999999998</v>
      </c>
      <c r="FK39" s="8">
        <v>18372.61</v>
      </c>
      <c r="FL39" s="8">
        <v>12854.890000000001</v>
      </c>
      <c r="FM39" s="8">
        <v>10485.18</v>
      </c>
      <c r="FN39" s="8">
        <v>7792</v>
      </c>
      <c r="FO39" s="8">
        <v>10248.27</v>
      </c>
      <c r="FP39" s="8">
        <v>8405.52</v>
      </c>
      <c r="FQ39" s="8">
        <v>7072.11</v>
      </c>
      <c r="FR39" s="8">
        <v>12527.97</v>
      </c>
      <c r="FS39" s="8">
        <v>7479.54</v>
      </c>
      <c r="FT39" s="8">
        <v>14442.76</v>
      </c>
      <c r="FU39" s="8">
        <v>15039.1</v>
      </c>
      <c r="FV39" s="8">
        <v>13188.99</v>
      </c>
      <c r="FW39" s="8">
        <v>137908.94</v>
      </c>
      <c r="FX39" s="8">
        <v>12440.65</v>
      </c>
      <c r="FY39" s="8">
        <v>24938.55</v>
      </c>
      <c r="FZ39" s="8">
        <v>3120.04</v>
      </c>
      <c r="GA39" s="8">
        <v>10421.799999999999</v>
      </c>
      <c r="GB39" s="8">
        <v>7768.76</v>
      </c>
      <c r="GC39" s="8">
        <v>10297.52</v>
      </c>
      <c r="GD39" s="8">
        <v>6685.24</v>
      </c>
      <c r="GE39" s="8">
        <v>6867.46</v>
      </c>
      <c r="GF39" s="8">
        <v>14883.759999999998</v>
      </c>
      <c r="GG39" s="8">
        <v>10469.26</v>
      </c>
      <c r="GH39" s="8">
        <v>15813.32</v>
      </c>
      <c r="GI39" s="8">
        <v>11063.55</v>
      </c>
      <c r="GJ39" s="8">
        <v>134769.90999999997</v>
      </c>
      <c r="GK39" s="8">
        <v>11501.9</v>
      </c>
      <c r="GL39" s="8">
        <v>10521.55</v>
      </c>
      <c r="GM39" s="8">
        <v>6607.92</v>
      </c>
      <c r="GN39" s="8">
        <v>12171.36</v>
      </c>
      <c r="GO39" s="8">
        <v>11292.63</v>
      </c>
      <c r="GP39" s="8">
        <v>17408.03</v>
      </c>
      <c r="GQ39" s="8">
        <v>16702.78</v>
      </c>
      <c r="GR39" s="8">
        <v>18028.55</v>
      </c>
      <c r="GS39" s="8">
        <v>20769.36</v>
      </c>
      <c r="GT39" s="8">
        <v>15481.31</v>
      </c>
      <c r="GU39" s="8">
        <v>16082.68</v>
      </c>
      <c r="GV39" s="8">
        <v>7938.93</v>
      </c>
      <c r="GW39" s="8">
        <v>164506.99999999997</v>
      </c>
      <c r="GX39" s="8">
        <v>20532.95</v>
      </c>
      <c r="GY39" s="8">
        <v>17595.099999999999</v>
      </c>
      <c r="GZ39" s="8">
        <v>12362.47</v>
      </c>
      <c r="HA39" s="8">
        <v>23227.7</v>
      </c>
      <c r="HB39" s="8">
        <v>10385.75</v>
      </c>
      <c r="HC39" s="8">
        <v>14476.32</v>
      </c>
      <c r="HD39" s="8">
        <v>11551.31</v>
      </c>
      <c r="HE39" s="8">
        <v>4441.6399999999994</v>
      </c>
      <c r="HF39" s="8">
        <v>8997.36</v>
      </c>
      <c r="HG39" s="8">
        <v>12406.97</v>
      </c>
      <c r="HH39" s="8">
        <v>12785.11</v>
      </c>
      <c r="HI39" s="8">
        <v>8710.4700000000012</v>
      </c>
      <c r="HJ39" s="8">
        <v>157473.15</v>
      </c>
      <c r="HK39" s="8">
        <v>22421.05</v>
      </c>
      <c r="HL39" s="8">
        <v>7807.16</v>
      </c>
      <c r="HM39" s="8">
        <v>6267.53</v>
      </c>
      <c r="HN39" s="8">
        <v>10339.74</v>
      </c>
      <c r="HO39" s="8">
        <v>8086.12</v>
      </c>
      <c r="HP39" s="8">
        <v>10530.13</v>
      </c>
      <c r="HQ39" s="8">
        <v>12585.57</v>
      </c>
      <c r="HR39" s="8">
        <v>5029.72</v>
      </c>
      <c r="HS39" s="8">
        <v>880</v>
      </c>
      <c r="HT39" s="8">
        <v>1161.52</v>
      </c>
      <c r="HU39" s="8"/>
      <c r="HV39" s="8">
        <v>1920</v>
      </c>
      <c r="HW39" s="8">
        <v>87028.54</v>
      </c>
      <c r="HX39" s="8"/>
      <c r="HY39" s="8">
        <v>1600</v>
      </c>
      <c r="HZ39" s="8">
        <v>490</v>
      </c>
      <c r="IA39" s="8"/>
      <c r="IB39" s="8">
        <v>480</v>
      </c>
      <c r="IC39" s="8">
        <v>2640</v>
      </c>
      <c r="ID39" s="8"/>
      <c r="IE39" s="8"/>
      <c r="IF39" s="8">
        <v>1170</v>
      </c>
      <c r="IG39" s="8">
        <v>250</v>
      </c>
      <c r="IH39" s="8">
        <v>1320</v>
      </c>
      <c r="II39" s="8"/>
      <c r="IJ39" s="8">
        <v>7950</v>
      </c>
      <c r="IK39" s="8">
        <v>510</v>
      </c>
      <c r="IL39" s="8">
        <v>1680</v>
      </c>
      <c r="IM39" s="8">
        <v>245</v>
      </c>
      <c r="IN39" s="8"/>
      <c r="IO39" s="8">
        <v>6798.49</v>
      </c>
      <c r="IP39" s="8"/>
      <c r="IQ39" s="8">
        <v>15923.69</v>
      </c>
      <c r="IR39" s="8">
        <v>11031.64</v>
      </c>
      <c r="IS39" s="8">
        <v>19387.830000000002</v>
      </c>
      <c r="IT39" s="8"/>
      <c r="IU39" s="8">
        <v>2685</v>
      </c>
      <c r="IV39" s="8">
        <v>15750.11</v>
      </c>
      <c r="IW39" s="8">
        <v>74011.760000000009</v>
      </c>
      <c r="IX39" s="8"/>
      <c r="IY39" s="8"/>
      <c r="IZ39" s="8">
        <v>2150</v>
      </c>
      <c r="JA39" s="8"/>
      <c r="JB39" s="8"/>
      <c r="JC39" s="8">
        <v>2435</v>
      </c>
      <c r="JD39" s="8"/>
      <c r="JE39" s="8"/>
      <c r="JF39" s="8">
        <v>2259.16</v>
      </c>
      <c r="JG39" s="8">
        <v>2215</v>
      </c>
      <c r="JH39" s="8"/>
      <c r="JI39" s="8"/>
      <c r="JJ39" s="8">
        <v>9059.16</v>
      </c>
      <c r="JK39" s="8">
        <v>2215</v>
      </c>
      <c r="JL39" s="8">
        <v>9349.7099999999991</v>
      </c>
      <c r="JM39" s="8">
        <v>9402.6899999999987</v>
      </c>
      <c r="JN39" s="8">
        <v>14586.74</v>
      </c>
      <c r="JO39" s="8">
        <v>8964.77</v>
      </c>
      <c r="JP39" s="8">
        <v>12457.34</v>
      </c>
      <c r="JQ39" s="8">
        <v>9681.4699999999993</v>
      </c>
      <c r="JR39" s="8">
        <v>15393.55</v>
      </c>
      <c r="JS39" s="8">
        <v>13445.869999999999</v>
      </c>
      <c r="JT39" s="8">
        <v>18654.29</v>
      </c>
      <c r="JU39" s="8">
        <v>9165.61</v>
      </c>
      <c r="JV39" s="8">
        <v>9842.19</v>
      </c>
      <c r="JW39" s="8">
        <v>133159.22999999998</v>
      </c>
      <c r="JX39" s="8"/>
      <c r="JY39" s="8">
        <v>12431.14</v>
      </c>
      <c r="JZ39" s="8">
        <v>11381.23</v>
      </c>
      <c r="KA39" s="8"/>
      <c r="KB39" s="8">
        <v>12938.91</v>
      </c>
      <c r="KC39" s="8"/>
      <c r="KD39" s="8">
        <v>12293.93</v>
      </c>
      <c r="KE39" s="8">
        <v>8819.7900000000009</v>
      </c>
      <c r="KF39" s="8">
        <v>7557.98</v>
      </c>
      <c r="KG39" s="8">
        <v>65422.979999999996</v>
      </c>
      <c r="KH39" s="8">
        <v>1574788.7600000007</v>
      </c>
    </row>
    <row r="40" spans="1:294" x14ac:dyDescent="0.15">
      <c r="A40" s="9" t="s">
        <v>27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>
        <v>125.3</v>
      </c>
      <c r="CV40" s="8">
        <v>2660.33</v>
      </c>
      <c r="CW40" s="8">
        <v>2785.63</v>
      </c>
      <c r="CX40" s="8"/>
      <c r="CY40" s="8"/>
      <c r="CZ40" s="8">
        <v>105.9</v>
      </c>
      <c r="DA40" s="8">
        <v>206.8</v>
      </c>
      <c r="DB40" s="8">
        <v>307.3</v>
      </c>
      <c r="DC40" s="8">
        <v>132.5</v>
      </c>
      <c r="DD40" s="8">
        <v>159.80000000000001</v>
      </c>
      <c r="DE40" s="8"/>
      <c r="DF40" s="8"/>
      <c r="DG40" s="8">
        <v>212.75</v>
      </c>
      <c r="DH40" s="8"/>
      <c r="DI40" s="8">
        <v>166.4</v>
      </c>
      <c r="DJ40" s="8">
        <v>1291.45</v>
      </c>
      <c r="DK40" s="8">
        <v>106</v>
      </c>
      <c r="DL40" s="8">
        <v>225.55</v>
      </c>
      <c r="DM40" s="8">
        <v>137.5</v>
      </c>
      <c r="DN40" s="8">
        <v>495.75</v>
      </c>
      <c r="DO40" s="8">
        <v>842.25</v>
      </c>
      <c r="DP40" s="8"/>
      <c r="DQ40" s="8"/>
      <c r="DR40" s="8"/>
      <c r="DS40" s="8"/>
      <c r="DT40" s="8"/>
      <c r="DU40" s="8"/>
      <c r="DV40" s="8"/>
      <c r="DW40" s="8">
        <v>1807.05</v>
      </c>
      <c r="DX40" s="8"/>
      <c r="DY40" s="8"/>
      <c r="DZ40" s="8"/>
      <c r="EA40" s="8"/>
      <c r="EB40" s="8">
        <v>-5884.13</v>
      </c>
      <c r="EC40" s="8"/>
      <c r="ED40" s="8"/>
      <c r="EE40" s="8"/>
      <c r="EF40" s="8"/>
      <c r="EG40" s="8"/>
      <c r="EH40" s="8"/>
      <c r="EI40" s="8"/>
      <c r="EJ40" s="8">
        <v>-5884.13</v>
      </c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>
        <v>-7377.0599999999995</v>
      </c>
      <c r="JZ40" s="8"/>
      <c r="KA40" s="8"/>
      <c r="KB40" s="8"/>
      <c r="KC40" s="8"/>
      <c r="KD40" s="8"/>
      <c r="KE40" s="8"/>
      <c r="KF40" s="8"/>
      <c r="KG40" s="8">
        <v>-7377.0599999999995</v>
      </c>
      <c r="KH40" s="8">
        <v>-7377.0599999999986</v>
      </c>
    </row>
    <row r="41" spans="1:294" x14ac:dyDescent="0.15">
      <c r="A41" s="9" t="s">
        <v>25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>
        <v>10226.39</v>
      </c>
      <c r="BJ41" s="8">
        <v>10226.39</v>
      </c>
      <c r="BK41" s="8">
        <v>195.96</v>
      </c>
      <c r="BL41" s="8">
        <v>22816.190000000002</v>
      </c>
      <c r="BM41" s="8">
        <v>23138.120000000003</v>
      </c>
      <c r="BN41" s="8">
        <v>51153.83</v>
      </c>
      <c r="BO41" s="8">
        <v>62538.04</v>
      </c>
      <c r="BP41" s="8"/>
      <c r="BQ41" s="8">
        <v>29855.199999999997</v>
      </c>
      <c r="BR41" s="8">
        <v>32891.550000000003</v>
      </c>
      <c r="BS41" s="8">
        <v>5277.24</v>
      </c>
      <c r="BT41" s="8">
        <v>-68224.3</v>
      </c>
      <c r="BU41" s="8">
        <v>7325.68</v>
      </c>
      <c r="BV41" s="8">
        <v>25459.370000000003</v>
      </c>
      <c r="BW41" s="8">
        <v>192426.88</v>
      </c>
      <c r="BX41" s="8">
        <v>5746.7999999999993</v>
      </c>
      <c r="BY41" s="8">
        <v>13141.67</v>
      </c>
      <c r="BZ41" s="8">
        <v>21241.03</v>
      </c>
      <c r="CA41" s="8">
        <v>24667.649999999998</v>
      </c>
      <c r="CB41" s="8">
        <v>19148.669999999998</v>
      </c>
      <c r="CC41" s="8">
        <v>15384.52</v>
      </c>
      <c r="CD41" s="8">
        <v>2396.6999999999998</v>
      </c>
      <c r="CE41" s="8">
        <v>8936.59</v>
      </c>
      <c r="CF41" s="8">
        <v>4666.6099999999997</v>
      </c>
      <c r="CG41" s="8">
        <v>540.6</v>
      </c>
      <c r="CH41" s="8">
        <v>11370.54</v>
      </c>
      <c r="CI41" s="8">
        <v>3423.78</v>
      </c>
      <c r="CJ41" s="8">
        <v>130665.16</v>
      </c>
      <c r="CK41" s="8">
        <v>4688.2</v>
      </c>
      <c r="CL41" s="8">
        <v>14163.12</v>
      </c>
      <c r="CM41" s="8"/>
      <c r="CN41" s="8">
        <v>11435.72</v>
      </c>
      <c r="CO41" s="8">
        <v>19636.39</v>
      </c>
      <c r="CP41" s="8">
        <v>65088.430000000008</v>
      </c>
      <c r="CQ41" s="8">
        <v>21742.39</v>
      </c>
      <c r="CR41" s="8">
        <v>9743.0499999999993</v>
      </c>
      <c r="CS41" s="8">
        <v>35721.660000000003</v>
      </c>
      <c r="CT41" s="8">
        <v>4255.1000000000004</v>
      </c>
      <c r="CU41" s="8">
        <v>29502</v>
      </c>
      <c r="CV41" s="8">
        <v>3223.35</v>
      </c>
      <c r="CW41" s="8">
        <v>219199.41</v>
      </c>
      <c r="CX41" s="8">
        <v>30485.1</v>
      </c>
      <c r="CY41" s="8">
        <v>48440.11</v>
      </c>
      <c r="CZ41" s="8">
        <v>34507.480000000003</v>
      </c>
      <c r="DA41" s="8">
        <v>36594.439999999995</v>
      </c>
      <c r="DB41" s="8">
        <v>10368.61</v>
      </c>
      <c r="DC41" s="8">
        <v>48788.72</v>
      </c>
      <c r="DD41" s="8">
        <v>12725.09</v>
      </c>
      <c r="DE41" s="8">
        <v>745.75</v>
      </c>
      <c r="DF41" s="8">
        <v>21410.61</v>
      </c>
      <c r="DG41" s="8">
        <v>21496.05</v>
      </c>
      <c r="DH41" s="8">
        <v>15346.810000000001</v>
      </c>
      <c r="DI41" s="8">
        <v>1311.22</v>
      </c>
      <c r="DJ41" s="8">
        <v>282219.98999999993</v>
      </c>
      <c r="DK41" s="8">
        <v>18629.73</v>
      </c>
      <c r="DL41" s="8">
        <v>28022.98</v>
      </c>
      <c r="DM41" s="8">
        <v>18734.350000000002</v>
      </c>
      <c r="DN41" s="8">
        <v>25142.81</v>
      </c>
      <c r="DO41" s="8">
        <v>21987.16</v>
      </c>
      <c r="DP41" s="8">
        <v>11422.66</v>
      </c>
      <c r="DQ41" s="8">
        <v>12201.31</v>
      </c>
      <c r="DR41" s="8">
        <v>7259.14</v>
      </c>
      <c r="DS41" s="8">
        <v>5807.81</v>
      </c>
      <c r="DT41" s="8">
        <v>18776.63</v>
      </c>
      <c r="DU41" s="8">
        <v>17852.440000000002</v>
      </c>
      <c r="DV41" s="8">
        <v>8059.92</v>
      </c>
      <c r="DW41" s="8">
        <v>193896.94000000003</v>
      </c>
      <c r="DX41" s="8">
        <v>18471.8</v>
      </c>
      <c r="DY41" s="8">
        <v>9553.32</v>
      </c>
      <c r="DZ41" s="8">
        <v>3180.8</v>
      </c>
      <c r="EA41" s="8">
        <v>14647.529999999999</v>
      </c>
      <c r="EB41" s="8">
        <v>9236.32</v>
      </c>
      <c r="EC41" s="8">
        <v>9981.07</v>
      </c>
      <c r="ED41" s="8">
        <v>16134.46</v>
      </c>
      <c r="EE41" s="8">
        <v>6926.36</v>
      </c>
      <c r="EF41" s="8"/>
      <c r="EG41" s="8">
        <v>17981.900000000001</v>
      </c>
      <c r="EH41" s="8">
        <v>11362.38</v>
      </c>
      <c r="EI41" s="8">
        <v>8495.35</v>
      </c>
      <c r="EJ41" s="8">
        <v>125971.29000000001</v>
      </c>
      <c r="EK41" s="8">
        <v>8475.73</v>
      </c>
      <c r="EL41" s="8">
        <v>3856.73</v>
      </c>
      <c r="EM41" s="8">
        <v>4932.45</v>
      </c>
      <c r="EN41" s="8">
        <v>11269.03</v>
      </c>
      <c r="EO41" s="8">
        <v>9453.99</v>
      </c>
      <c r="EP41" s="8">
        <v>5981.31</v>
      </c>
      <c r="EQ41" s="8">
        <v>9873.15</v>
      </c>
      <c r="ER41" s="8">
        <v>6164.76</v>
      </c>
      <c r="ES41" s="8">
        <v>13885.25</v>
      </c>
      <c r="ET41" s="8">
        <v>13990.76</v>
      </c>
      <c r="EU41" s="8">
        <v>12473.3</v>
      </c>
      <c r="EV41" s="8">
        <v>10885.13</v>
      </c>
      <c r="EW41" s="8">
        <v>111241.59</v>
      </c>
      <c r="EX41" s="8"/>
      <c r="EY41" s="8"/>
      <c r="EZ41" s="8">
        <v>2472.9</v>
      </c>
      <c r="FA41" s="8">
        <v>1956.05</v>
      </c>
      <c r="FB41" s="8"/>
      <c r="FC41" s="8">
        <v>2472.9</v>
      </c>
      <c r="FD41" s="8"/>
      <c r="FE41" s="8"/>
      <c r="FF41" s="8"/>
      <c r="FG41" s="8"/>
      <c r="FH41" s="8"/>
      <c r="FI41" s="8"/>
      <c r="FJ41" s="8">
        <v>6901.85</v>
      </c>
      <c r="FK41" s="8"/>
      <c r="FL41" s="8">
        <v>10947.36</v>
      </c>
      <c r="FM41" s="8"/>
      <c r="FN41" s="8"/>
      <c r="FO41" s="8"/>
      <c r="FP41" s="8"/>
      <c r="FQ41" s="8">
        <v>1931.4</v>
      </c>
      <c r="FR41" s="8">
        <v>5740.9</v>
      </c>
      <c r="FS41" s="8"/>
      <c r="FT41" s="8">
        <v>1536.25</v>
      </c>
      <c r="FU41" s="8"/>
      <c r="FV41" s="8"/>
      <c r="FW41" s="8">
        <v>20155.91</v>
      </c>
      <c r="FX41" s="8"/>
      <c r="FY41" s="8"/>
      <c r="FZ41" s="8">
        <v>1931.4</v>
      </c>
      <c r="GA41" s="8"/>
      <c r="GB41" s="8">
        <v>3723.05</v>
      </c>
      <c r="GC41" s="8">
        <v>1931.4</v>
      </c>
      <c r="GD41" s="8"/>
      <c r="GE41" s="8">
        <v>1600.75</v>
      </c>
      <c r="GF41" s="8">
        <v>5504.3</v>
      </c>
      <c r="GG41" s="8">
        <v>1931.4</v>
      </c>
      <c r="GH41" s="8"/>
      <c r="GI41" s="8"/>
      <c r="GJ41" s="8">
        <v>16622.300000000003</v>
      </c>
      <c r="GK41" s="8"/>
      <c r="GL41" s="8">
        <v>758.1</v>
      </c>
      <c r="GM41" s="8">
        <v>1600.75</v>
      </c>
      <c r="GN41" s="8">
        <v>5654.4500000000007</v>
      </c>
      <c r="GO41" s="8"/>
      <c r="GP41" s="8"/>
      <c r="GQ41" s="8"/>
      <c r="GR41" s="8"/>
      <c r="GS41" s="8">
        <v>1931.4</v>
      </c>
      <c r="GT41" s="8">
        <v>1931.4</v>
      </c>
      <c r="GU41" s="8">
        <v>7751.29</v>
      </c>
      <c r="GV41" s="8"/>
      <c r="GW41" s="8">
        <v>19627.39</v>
      </c>
      <c r="GX41" s="8">
        <v>1631.4</v>
      </c>
      <c r="GY41" s="8"/>
      <c r="GZ41" s="8">
        <v>1631.4</v>
      </c>
      <c r="HA41" s="8"/>
      <c r="HB41" s="8">
        <v>5020.04</v>
      </c>
      <c r="HC41" s="8">
        <v>1631.4</v>
      </c>
      <c r="HD41" s="8">
        <v>2168.61</v>
      </c>
      <c r="HE41" s="8"/>
      <c r="HF41" s="8">
        <v>1631.4</v>
      </c>
      <c r="HG41" s="8">
        <v>8178.34</v>
      </c>
      <c r="HH41" s="8"/>
      <c r="HI41" s="8">
        <v>1641.4</v>
      </c>
      <c r="HJ41" s="8">
        <v>23533.99</v>
      </c>
      <c r="HK41" s="8">
        <v>2108.52</v>
      </c>
      <c r="HL41" s="8"/>
      <c r="HM41" s="8">
        <v>1641.4</v>
      </c>
      <c r="HN41" s="8">
        <v>5722.69</v>
      </c>
      <c r="HO41" s="8"/>
      <c r="HP41" s="8">
        <v>1641.4</v>
      </c>
      <c r="HQ41" s="8">
        <v>1944.65</v>
      </c>
      <c r="HR41" s="8"/>
      <c r="HS41" s="8"/>
      <c r="HT41" s="8"/>
      <c r="HU41" s="8">
        <v>1641.4</v>
      </c>
      <c r="HV41" s="8">
        <v>8018.95</v>
      </c>
      <c r="HW41" s="8">
        <v>22719.01</v>
      </c>
      <c r="HX41" s="8"/>
      <c r="HY41" s="8">
        <v>4077.6800000000003</v>
      </c>
      <c r="HZ41" s="8">
        <v>1641.4</v>
      </c>
      <c r="IA41" s="8"/>
      <c r="IB41" s="8"/>
      <c r="IC41" s="8">
        <v>1641.4</v>
      </c>
      <c r="ID41" s="8">
        <v>2108.52</v>
      </c>
      <c r="IE41" s="8"/>
      <c r="IF41" s="8">
        <v>841.22</v>
      </c>
      <c r="IG41" s="8">
        <v>8710.98</v>
      </c>
      <c r="IH41" s="8"/>
      <c r="II41" s="8"/>
      <c r="IJ41" s="8">
        <v>19021.199999999997</v>
      </c>
      <c r="IK41" s="8">
        <v>2004.74</v>
      </c>
      <c r="IL41" s="8"/>
      <c r="IM41" s="8">
        <v>1641.4</v>
      </c>
      <c r="IN41" s="8">
        <v>4822.3</v>
      </c>
      <c r="IO41" s="8">
        <v>5722.69</v>
      </c>
      <c r="IP41" s="8">
        <v>1625</v>
      </c>
      <c r="IQ41" s="8">
        <v>3662.75</v>
      </c>
      <c r="IR41" s="8"/>
      <c r="IS41" s="8">
        <v>1625</v>
      </c>
      <c r="IT41" s="8">
        <v>11793.25</v>
      </c>
      <c r="IU41" s="8"/>
      <c r="IV41" s="8">
        <v>1220</v>
      </c>
      <c r="IW41" s="8">
        <v>34117.130000000005</v>
      </c>
      <c r="IX41" s="8">
        <v>3743.25</v>
      </c>
      <c r="IY41" s="8"/>
      <c r="IZ41" s="8">
        <v>1220</v>
      </c>
      <c r="JA41" s="8">
        <v>7011.55</v>
      </c>
      <c r="JB41" s="8"/>
      <c r="JC41" s="8"/>
      <c r="JD41" s="8">
        <v>166</v>
      </c>
      <c r="JE41" s="8">
        <v>4119.25</v>
      </c>
      <c r="JF41" s="8"/>
      <c r="JG41" s="8">
        <v>10666.25</v>
      </c>
      <c r="JH41" s="8"/>
      <c r="JI41" s="8">
        <v>446</v>
      </c>
      <c r="JJ41" s="8">
        <v>27372.3</v>
      </c>
      <c r="JK41" s="8">
        <v>3904.25</v>
      </c>
      <c r="JL41" s="8"/>
      <c r="JM41" s="8">
        <v>376</v>
      </c>
      <c r="JN41" s="8">
        <v>7695.8</v>
      </c>
      <c r="JO41" s="8"/>
      <c r="JP41" s="8">
        <v>376</v>
      </c>
      <c r="JQ41" s="8">
        <v>3542</v>
      </c>
      <c r="JR41" s="8"/>
      <c r="JS41" s="8"/>
      <c r="JT41" s="8">
        <v>380.5</v>
      </c>
      <c r="JU41" s="8">
        <v>11209.25</v>
      </c>
      <c r="JV41" s="8">
        <v>380.5</v>
      </c>
      <c r="JW41" s="8">
        <v>27864.3</v>
      </c>
      <c r="JX41" s="8">
        <v>3770.25</v>
      </c>
      <c r="JY41" s="8"/>
      <c r="JZ41" s="8">
        <v>380.5</v>
      </c>
      <c r="KA41" s="8">
        <v>8103.05</v>
      </c>
      <c r="KB41" s="8"/>
      <c r="KC41" s="8">
        <v>380.5</v>
      </c>
      <c r="KD41" s="8">
        <v>3688.25</v>
      </c>
      <c r="KE41" s="8"/>
      <c r="KF41" s="8"/>
      <c r="KG41" s="8">
        <v>16322.55</v>
      </c>
      <c r="KH41" s="8">
        <v>1500105.5799999987</v>
      </c>
    </row>
    <row r="42" spans="1:294" x14ac:dyDescent="0.15">
      <c r="A42" s="9" t="s">
        <v>26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>
        <v>29728.52</v>
      </c>
      <c r="CV42" s="8">
        <v>-109.3</v>
      </c>
      <c r="CW42" s="8">
        <v>29619.22</v>
      </c>
      <c r="CX42" s="8"/>
      <c r="CY42" s="8">
        <v>86857.05</v>
      </c>
      <c r="CZ42" s="8">
        <v>208665.5</v>
      </c>
      <c r="DA42" s="8">
        <v>118916.54000000001</v>
      </c>
      <c r="DB42" s="8">
        <v>65729.119999999995</v>
      </c>
      <c r="DC42" s="8">
        <v>23591.4</v>
      </c>
      <c r="DD42" s="8"/>
      <c r="DE42" s="8">
        <v>10342.799999999999</v>
      </c>
      <c r="DF42" s="8"/>
      <c r="DG42" s="8"/>
      <c r="DH42" s="8"/>
      <c r="DI42" s="8">
        <v>5586.79</v>
      </c>
      <c r="DJ42" s="8">
        <v>519689.19999999995</v>
      </c>
      <c r="DK42" s="8"/>
      <c r="DL42" s="8">
        <v>2206.8000000000002</v>
      </c>
      <c r="DM42" s="8">
        <v>2515.6</v>
      </c>
      <c r="DN42" s="8">
        <v>2698.94</v>
      </c>
      <c r="DO42" s="8">
        <v>4429.55</v>
      </c>
      <c r="DP42" s="8">
        <v>968.85</v>
      </c>
      <c r="DQ42" s="8">
        <v>22607.93</v>
      </c>
      <c r="DR42" s="8">
        <v>1227.97</v>
      </c>
      <c r="DS42" s="8">
        <v>558.66999999999996</v>
      </c>
      <c r="DT42" s="8">
        <v>1050</v>
      </c>
      <c r="DU42" s="8">
        <v>2170.2800000000002</v>
      </c>
      <c r="DV42" s="8">
        <v>2626.21</v>
      </c>
      <c r="DW42" s="8">
        <v>43060.799999999996</v>
      </c>
      <c r="DX42" s="8"/>
      <c r="DY42" s="8"/>
      <c r="DZ42" s="8"/>
      <c r="EA42" s="8">
        <v>14560.960000000001</v>
      </c>
      <c r="EB42" s="8">
        <v>1549.79</v>
      </c>
      <c r="EC42" s="8">
        <v>15075.029999999999</v>
      </c>
      <c r="ED42" s="8"/>
      <c r="EE42" s="8">
        <v>146.88999999999999</v>
      </c>
      <c r="EF42" s="8">
        <v>793.81</v>
      </c>
      <c r="EG42" s="8">
        <v>1960.37</v>
      </c>
      <c r="EH42" s="8"/>
      <c r="EI42" s="8"/>
      <c r="EJ42" s="8">
        <v>34086.85</v>
      </c>
      <c r="EK42" s="8">
        <v>6312.1399999999994</v>
      </c>
      <c r="EL42" s="8">
        <v>6817.77</v>
      </c>
      <c r="EM42" s="8">
        <v>880.29</v>
      </c>
      <c r="EN42" s="8">
        <v>1522.08</v>
      </c>
      <c r="EO42" s="8">
        <v>4400.6000000000004</v>
      </c>
      <c r="EP42" s="8">
        <v>838.08</v>
      </c>
      <c r="EQ42" s="8"/>
      <c r="ER42" s="8">
        <v>7956.92</v>
      </c>
      <c r="ES42" s="8">
        <v>3015.71</v>
      </c>
      <c r="ET42" s="8">
        <v>525.5</v>
      </c>
      <c r="EU42" s="8">
        <v>5978.22</v>
      </c>
      <c r="EV42" s="8">
        <v>7154.73</v>
      </c>
      <c r="EW42" s="8">
        <v>45402.040000000008</v>
      </c>
      <c r="EX42" s="8"/>
      <c r="EY42" s="8">
        <v>2080.12</v>
      </c>
      <c r="EZ42" s="8">
        <v>8948.7000000000007</v>
      </c>
      <c r="FA42" s="8">
        <v>2751.69</v>
      </c>
      <c r="FB42" s="8"/>
      <c r="FC42" s="8"/>
      <c r="FD42" s="8"/>
      <c r="FE42" s="8"/>
      <c r="FF42" s="8"/>
      <c r="FG42" s="8"/>
      <c r="FH42" s="8"/>
      <c r="FI42" s="8"/>
      <c r="FJ42" s="8">
        <v>13780.51</v>
      </c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>
        <v>14781.09</v>
      </c>
      <c r="HU42" s="8">
        <v>9187.49</v>
      </c>
      <c r="HV42" s="8">
        <v>18479.73</v>
      </c>
      <c r="HW42" s="8">
        <v>42448.31</v>
      </c>
      <c r="HX42" s="8"/>
      <c r="HY42" s="8">
        <v>9954.1299999999992</v>
      </c>
      <c r="HZ42" s="8">
        <v>18070.87</v>
      </c>
      <c r="IA42" s="8">
        <v>11318.55</v>
      </c>
      <c r="IB42" s="8">
        <v>8676.82</v>
      </c>
      <c r="IC42" s="8">
        <v>5180.37</v>
      </c>
      <c r="ID42" s="8">
        <v>24195.59</v>
      </c>
      <c r="IE42" s="8">
        <v>12052.23</v>
      </c>
      <c r="IF42" s="8">
        <v>10786.62</v>
      </c>
      <c r="IG42" s="8">
        <v>7298.21</v>
      </c>
      <c r="IH42" s="8">
        <v>15078.09</v>
      </c>
      <c r="II42" s="8">
        <v>6274.71</v>
      </c>
      <c r="IJ42" s="8">
        <v>128886.19</v>
      </c>
      <c r="IK42" s="8">
        <v>11160.77</v>
      </c>
      <c r="IL42" s="8">
        <v>6594.83</v>
      </c>
      <c r="IM42" s="8">
        <v>10415.49</v>
      </c>
      <c r="IN42" s="8">
        <v>12289.29</v>
      </c>
      <c r="IO42" s="8">
        <v>10982.21</v>
      </c>
      <c r="IP42" s="8">
        <v>21324.43</v>
      </c>
      <c r="IQ42" s="8"/>
      <c r="IR42" s="8"/>
      <c r="IS42" s="8"/>
      <c r="IT42" s="8"/>
      <c r="IU42" s="8">
        <v>10575.93</v>
      </c>
      <c r="IV42" s="8">
        <v>9720.34</v>
      </c>
      <c r="IW42" s="8">
        <v>93063.289999999979</v>
      </c>
      <c r="IX42" s="8">
        <v>19475.36</v>
      </c>
      <c r="IY42" s="8">
        <v>7547.22</v>
      </c>
      <c r="IZ42" s="8">
        <v>6944.25</v>
      </c>
      <c r="JA42" s="8">
        <v>13673.4</v>
      </c>
      <c r="JB42" s="8">
        <v>11521.84</v>
      </c>
      <c r="JC42" s="8">
        <v>21252.989999999998</v>
      </c>
      <c r="JD42" s="8"/>
      <c r="JE42" s="8">
        <v>12741.11</v>
      </c>
      <c r="JF42" s="8">
        <v>12375.58</v>
      </c>
      <c r="JG42" s="8">
        <v>12838.22</v>
      </c>
      <c r="JH42" s="8">
        <v>16288.35</v>
      </c>
      <c r="JI42" s="8">
        <v>13206.18</v>
      </c>
      <c r="JJ42" s="8">
        <v>147864.5</v>
      </c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>
        <v>7065.08</v>
      </c>
      <c r="JW42" s="8">
        <v>7065.08</v>
      </c>
      <c r="JX42" s="8"/>
      <c r="JY42" s="8"/>
      <c r="JZ42" s="8"/>
      <c r="KA42" s="8">
        <v>13837.8</v>
      </c>
      <c r="KB42" s="8"/>
      <c r="KC42" s="8">
        <v>14618.86</v>
      </c>
      <c r="KD42" s="8"/>
      <c r="KE42" s="8"/>
      <c r="KF42" s="8"/>
      <c r="KG42" s="8">
        <v>28456.66</v>
      </c>
      <c r="KH42" s="8">
        <v>1133422.6500000001</v>
      </c>
    </row>
    <row r="43" spans="1:294" x14ac:dyDescent="0.15">
      <c r="A43" s="9" t="s">
        <v>29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>
        <v>-1068.25</v>
      </c>
      <c r="BF43" s="8"/>
      <c r="BG43" s="8"/>
      <c r="BH43" s="8"/>
      <c r="BI43" s="8"/>
      <c r="BJ43" s="8">
        <v>-1068.25</v>
      </c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>
        <v>-1068.25</v>
      </c>
    </row>
    <row r="44" spans="1:294" x14ac:dyDescent="0.15">
      <c r="A44" s="9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>
        <v>34641077.229999997</v>
      </c>
      <c r="BG44" s="8"/>
      <c r="BH44" s="8"/>
      <c r="BI44" s="8"/>
      <c r="BJ44" s="8">
        <v>34641077.229999997</v>
      </c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>
        <v>34641077.229999997</v>
      </c>
    </row>
    <row r="45" spans="1:294" x14ac:dyDescent="0.15">
      <c r="A45" s="9" t="s">
        <v>81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>
        <v>-25.55</v>
      </c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>
        <v>-25.55</v>
      </c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>
        <v>-267.27</v>
      </c>
      <c r="DU45" s="8"/>
      <c r="DV45" s="8"/>
      <c r="DW45" s="8">
        <v>-267.27</v>
      </c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>
        <v>-145.25</v>
      </c>
      <c r="GS45" s="8"/>
      <c r="GT45" s="8"/>
      <c r="GU45" s="8"/>
      <c r="GV45" s="8"/>
      <c r="GW45" s="8">
        <v>-145.25</v>
      </c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>
        <v>-438.07</v>
      </c>
    </row>
    <row r="46" spans="1:294" x14ac:dyDescent="0.15">
      <c r="A46" s="9" t="s">
        <v>79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>
        <v>265</v>
      </c>
      <c r="KE46" s="8"/>
      <c r="KF46" s="8"/>
      <c r="KG46" s="8">
        <v>265</v>
      </c>
      <c r="KH46" s="8">
        <v>265</v>
      </c>
    </row>
    <row r="47" spans="1:294" x14ac:dyDescent="0.15">
      <c r="A47" s="9" t="s">
        <v>80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>
        <v>895.42</v>
      </c>
      <c r="GS47" s="8"/>
      <c r="GT47" s="8"/>
      <c r="GU47" s="8"/>
      <c r="GV47" s="8"/>
      <c r="GW47" s="8">
        <v>895.42</v>
      </c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>
        <v>895.42</v>
      </c>
    </row>
    <row r="48" spans="1:294" x14ac:dyDescent="0.15">
      <c r="A48" s="9" t="s">
        <v>82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>
        <v>6602.8</v>
      </c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>
        <v>56771.65</v>
      </c>
      <c r="GW48" s="8">
        <v>63374.450000000004</v>
      </c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>
        <v>67166.34</v>
      </c>
      <c r="HJ48" s="8">
        <v>67166.34</v>
      </c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>
        <v>2849.85</v>
      </c>
      <c r="HV48" s="8"/>
      <c r="HW48" s="8">
        <v>2849.85</v>
      </c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>
        <v>5288.6</v>
      </c>
      <c r="IJ48" s="8">
        <v>5288.6</v>
      </c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>
        <v>1927.31</v>
      </c>
      <c r="IW48" s="8">
        <v>1927.31</v>
      </c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>
        <v>29529.040000000001</v>
      </c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>
        <v>29529.040000000001</v>
      </c>
      <c r="JX48" s="8"/>
      <c r="JY48" s="8">
        <v>5419.33</v>
      </c>
      <c r="JZ48" s="8"/>
      <c r="KA48" s="8"/>
      <c r="KB48" s="8"/>
      <c r="KC48" s="8"/>
      <c r="KD48" s="8"/>
      <c r="KE48" s="8"/>
      <c r="KF48" s="8"/>
      <c r="KG48" s="8">
        <v>5419.33</v>
      </c>
      <c r="KH48" s="8">
        <v>175554.92</v>
      </c>
    </row>
    <row r="49" spans="1:294" x14ac:dyDescent="0.15">
      <c r="A49" s="6" t="s">
        <v>74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>
        <v>-2466.8199999999997</v>
      </c>
      <c r="BF49" s="8">
        <v>680170.74</v>
      </c>
      <c r="BG49" s="8">
        <v>-4257.41</v>
      </c>
      <c r="BH49" s="8">
        <v>182106.5</v>
      </c>
      <c r="BI49" s="8">
        <v>121003.77000000002</v>
      </c>
      <c r="BJ49" s="8">
        <v>976556.78</v>
      </c>
      <c r="BK49" s="8">
        <v>1197</v>
      </c>
      <c r="BL49" s="8">
        <v>51932.38</v>
      </c>
      <c r="BM49" s="8">
        <v>-3394.8700000000003</v>
      </c>
      <c r="BN49" s="8">
        <v>18277.91</v>
      </c>
      <c r="BO49" s="8">
        <v>4550.12</v>
      </c>
      <c r="BP49" s="8">
        <v>169.05</v>
      </c>
      <c r="BQ49" s="8">
        <v>19715.939999999999</v>
      </c>
      <c r="BR49" s="8">
        <v>2761.75</v>
      </c>
      <c r="BS49" s="8">
        <v>8618.6</v>
      </c>
      <c r="BT49" s="8">
        <v>2015.91</v>
      </c>
      <c r="BU49" s="8">
        <v>1830.5</v>
      </c>
      <c r="BV49" s="8">
        <v>52841.679999999993</v>
      </c>
      <c r="BW49" s="8">
        <v>160515.97</v>
      </c>
      <c r="BX49" s="8">
        <v>-220.25</v>
      </c>
      <c r="BY49" s="8"/>
      <c r="BZ49" s="8">
        <v>2954.25</v>
      </c>
      <c r="CA49" s="8">
        <v>1201.42</v>
      </c>
      <c r="CB49" s="8">
        <v>1078</v>
      </c>
      <c r="CC49" s="8">
        <v>4072.55</v>
      </c>
      <c r="CD49" s="8">
        <v>1596</v>
      </c>
      <c r="CE49" s="8">
        <v>569.20000000000005</v>
      </c>
      <c r="CF49" s="8">
        <v>6702.64</v>
      </c>
      <c r="CG49" s="8"/>
      <c r="CH49" s="8">
        <v>591</v>
      </c>
      <c r="CI49" s="8">
        <v>67689.570000000007</v>
      </c>
      <c r="CJ49" s="8">
        <v>86234.38</v>
      </c>
      <c r="CK49" s="8"/>
      <c r="CL49" s="8"/>
      <c r="CM49" s="8"/>
      <c r="CN49" s="8"/>
      <c r="CO49" s="8">
        <v>1596</v>
      </c>
      <c r="CP49" s="8"/>
      <c r="CQ49" s="8">
        <v>237.47</v>
      </c>
      <c r="CR49" s="8">
        <v>1195</v>
      </c>
      <c r="CS49" s="8">
        <v>364.75</v>
      </c>
      <c r="CT49" s="8">
        <v>259</v>
      </c>
      <c r="CU49" s="8">
        <v>2170.33</v>
      </c>
      <c r="CV49" s="8">
        <v>1904.3</v>
      </c>
      <c r="CW49" s="8">
        <v>7726.85</v>
      </c>
      <c r="CX49" s="8"/>
      <c r="CY49" s="8"/>
      <c r="CZ49" s="8"/>
      <c r="DA49" s="8">
        <v>233</v>
      </c>
      <c r="DB49" s="8"/>
      <c r="DC49" s="8">
        <v>337.5</v>
      </c>
      <c r="DD49" s="8"/>
      <c r="DE49" s="8"/>
      <c r="DF49" s="8">
        <v>1787.5</v>
      </c>
      <c r="DG49" s="8">
        <v>1547.5</v>
      </c>
      <c r="DH49" s="8"/>
      <c r="DI49" s="8"/>
      <c r="DJ49" s="8">
        <v>3905.5</v>
      </c>
      <c r="DK49" s="8"/>
      <c r="DL49" s="8"/>
      <c r="DM49" s="8">
        <v>2223.58</v>
      </c>
      <c r="DN49" s="8"/>
      <c r="DO49" s="8"/>
      <c r="DP49" s="8"/>
      <c r="DQ49" s="8"/>
      <c r="DR49" s="8"/>
      <c r="DS49" s="8"/>
      <c r="DT49" s="8"/>
      <c r="DU49" s="8"/>
      <c r="DV49" s="8"/>
      <c r="DW49" s="8">
        <v>2223.58</v>
      </c>
      <c r="DX49" s="8"/>
      <c r="DY49" s="8"/>
      <c r="DZ49" s="8"/>
      <c r="EA49" s="8">
        <v>3489.9700000000003</v>
      </c>
      <c r="EB49" s="8">
        <v>-819.45</v>
      </c>
      <c r="EC49" s="8"/>
      <c r="ED49" s="8"/>
      <c r="EE49" s="8"/>
      <c r="EF49" s="8">
        <v>112.5</v>
      </c>
      <c r="EG49" s="8">
        <v>1042.5</v>
      </c>
      <c r="EH49" s="8">
        <v>900</v>
      </c>
      <c r="EI49" s="8"/>
      <c r="EJ49" s="8">
        <v>4725.5200000000004</v>
      </c>
      <c r="EK49" s="8">
        <v>747.5</v>
      </c>
      <c r="EL49" s="8">
        <v>150</v>
      </c>
      <c r="EM49" s="8">
        <v>1034.5</v>
      </c>
      <c r="EN49" s="8">
        <v>112.5</v>
      </c>
      <c r="EO49" s="8">
        <v>112.5</v>
      </c>
      <c r="EP49" s="8"/>
      <c r="EQ49" s="8">
        <v>1087.5</v>
      </c>
      <c r="ER49" s="8">
        <v>562.5</v>
      </c>
      <c r="ES49" s="8">
        <v>2573.75</v>
      </c>
      <c r="ET49" s="8">
        <v>773.74</v>
      </c>
      <c r="EU49" s="8"/>
      <c r="EV49" s="8">
        <v>150</v>
      </c>
      <c r="EW49" s="8">
        <v>7304.49</v>
      </c>
      <c r="EX49" s="8"/>
      <c r="EY49" s="8"/>
      <c r="EZ49" s="8">
        <v>965</v>
      </c>
      <c r="FA49" s="8">
        <v>112.5</v>
      </c>
      <c r="FB49" s="8">
        <v>525</v>
      </c>
      <c r="FC49" s="8">
        <v>7852.5</v>
      </c>
      <c r="FD49" s="8">
        <v>16997.39</v>
      </c>
      <c r="FE49" s="8">
        <v>7108.9699999999993</v>
      </c>
      <c r="FF49" s="8">
        <v>13332.060000000001</v>
      </c>
      <c r="FG49" s="8">
        <v>7811.45</v>
      </c>
      <c r="FH49" s="8">
        <v>3937.05</v>
      </c>
      <c r="FI49" s="8">
        <v>1035.58</v>
      </c>
      <c r="FJ49" s="8">
        <v>59677.5</v>
      </c>
      <c r="FK49" s="8">
        <v>87.8</v>
      </c>
      <c r="FL49" s="8">
        <v>750</v>
      </c>
      <c r="FM49" s="8">
        <v>605</v>
      </c>
      <c r="FN49" s="8">
        <v>561.75</v>
      </c>
      <c r="FO49" s="8">
        <v>148.75</v>
      </c>
      <c r="FP49" s="8">
        <v>170</v>
      </c>
      <c r="FQ49" s="8">
        <v>106.25</v>
      </c>
      <c r="FR49" s="8"/>
      <c r="FS49" s="8">
        <v>1743.5</v>
      </c>
      <c r="FT49" s="8"/>
      <c r="FU49" s="8">
        <v>1340.5</v>
      </c>
      <c r="FV49" s="8">
        <v>2343.88</v>
      </c>
      <c r="FW49" s="8">
        <v>7857.43</v>
      </c>
      <c r="FX49" s="8"/>
      <c r="FY49" s="8"/>
      <c r="FZ49" s="8"/>
      <c r="GA49" s="8">
        <v>1156.49</v>
      </c>
      <c r="GB49" s="8">
        <v>-95.49</v>
      </c>
      <c r="GC49" s="8">
        <v>217.35</v>
      </c>
      <c r="GD49" s="8">
        <v>585.38</v>
      </c>
      <c r="GE49" s="8"/>
      <c r="GF49" s="8">
        <v>4615.82</v>
      </c>
      <c r="GG49" s="8">
        <v>810.58</v>
      </c>
      <c r="GH49" s="8"/>
      <c r="GI49" s="8">
        <v>1171.8</v>
      </c>
      <c r="GJ49" s="8">
        <v>8461.93</v>
      </c>
      <c r="GK49" s="8"/>
      <c r="GL49" s="8">
        <v>971.79</v>
      </c>
      <c r="GM49" s="8"/>
      <c r="GN49" s="8">
        <v>2038.53</v>
      </c>
      <c r="GO49" s="8">
        <v>11671.11</v>
      </c>
      <c r="GP49" s="8">
        <v>870.45</v>
      </c>
      <c r="GQ49" s="8">
        <v>6688.5</v>
      </c>
      <c r="GR49" s="8">
        <v>7708.71</v>
      </c>
      <c r="GS49" s="8">
        <v>4912.1100000000006</v>
      </c>
      <c r="GT49" s="8">
        <v>3416.85</v>
      </c>
      <c r="GU49" s="8">
        <v>1387.78</v>
      </c>
      <c r="GV49" s="8">
        <v>3047.1</v>
      </c>
      <c r="GW49" s="8">
        <v>42712.929999999993</v>
      </c>
      <c r="GX49" s="8"/>
      <c r="GY49" s="8"/>
      <c r="GZ49" s="8">
        <v>2055.38</v>
      </c>
      <c r="HA49" s="8">
        <v>1841.44</v>
      </c>
      <c r="HB49" s="8">
        <v>1833</v>
      </c>
      <c r="HC49" s="8">
        <v>719.78</v>
      </c>
      <c r="HD49" s="8">
        <v>909.56</v>
      </c>
      <c r="HE49" s="8">
        <v>1026.3800000000001</v>
      </c>
      <c r="HF49" s="8">
        <v>7114.66</v>
      </c>
      <c r="HG49" s="8">
        <v>1690.51</v>
      </c>
      <c r="HH49" s="8"/>
      <c r="HI49" s="8">
        <v>3140.83</v>
      </c>
      <c r="HJ49" s="8">
        <v>20331.54</v>
      </c>
      <c r="HK49" s="8"/>
      <c r="HL49" s="8">
        <v>618.19000000000005</v>
      </c>
      <c r="HM49" s="8">
        <v>590.63</v>
      </c>
      <c r="HN49" s="8"/>
      <c r="HO49" s="8">
        <v>1667.55</v>
      </c>
      <c r="HP49" s="8">
        <v>916.14</v>
      </c>
      <c r="HQ49" s="8">
        <v>4003.13</v>
      </c>
      <c r="HR49" s="8">
        <v>1756.1299999999999</v>
      </c>
      <c r="HS49" s="8">
        <v>4674.17</v>
      </c>
      <c r="HT49" s="8">
        <v>1716.76</v>
      </c>
      <c r="HU49" s="8">
        <v>5223.6900000000005</v>
      </c>
      <c r="HV49" s="8"/>
      <c r="HW49" s="8">
        <v>21166.39</v>
      </c>
      <c r="HX49" s="8">
        <v>1307.44</v>
      </c>
      <c r="HY49" s="8">
        <v>1006.69</v>
      </c>
      <c r="HZ49" s="8">
        <v>1329.56</v>
      </c>
      <c r="IA49" s="8"/>
      <c r="IB49" s="8">
        <v>308.44</v>
      </c>
      <c r="IC49" s="8">
        <v>1241</v>
      </c>
      <c r="ID49" s="8">
        <v>2080.3200000000002</v>
      </c>
      <c r="IE49" s="8">
        <v>5371.83</v>
      </c>
      <c r="IF49" s="8"/>
      <c r="IG49" s="8">
        <v>3676.03</v>
      </c>
      <c r="IH49" s="8"/>
      <c r="II49" s="8">
        <v>1761.38</v>
      </c>
      <c r="IJ49" s="8">
        <v>18082.690000000002</v>
      </c>
      <c r="IK49" s="8"/>
      <c r="IL49" s="8"/>
      <c r="IM49" s="8">
        <v>1080.31</v>
      </c>
      <c r="IN49" s="8"/>
      <c r="IO49" s="8">
        <v>2976.44</v>
      </c>
      <c r="IP49" s="8"/>
      <c r="IQ49" s="8">
        <v>2184</v>
      </c>
      <c r="IR49" s="8">
        <v>1883.45</v>
      </c>
      <c r="IS49" s="8">
        <v>3147.38</v>
      </c>
      <c r="IT49" s="8">
        <v>962.33</v>
      </c>
      <c r="IU49" s="8">
        <v>-800247.75</v>
      </c>
      <c r="IV49" s="8"/>
      <c r="IW49" s="8">
        <v>-788013.84</v>
      </c>
      <c r="IX49" s="8"/>
      <c r="IY49" s="8"/>
      <c r="IZ49" s="8">
        <v>6859.16</v>
      </c>
      <c r="JA49" s="8">
        <v>5197.51</v>
      </c>
      <c r="JB49" s="8">
        <v>1368</v>
      </c>
      <c r="JC49" s="8"/>
      <c r="JD49" s="8"/>
      <c r="JE49" s="8"/>
      <c r="JF49" s="8"/>
      <c r="JG49" s="8">
        <v>5257.0300000000007</v>
      </c>
      <c r="JH49" s="8">
        <v>0.7</v>
      </c>
      <c r="JI49" s="8">
        <v>470.11</v>
      </c>
      <c r="JJ49" s="8">
        <v>19152.510000000002</v>
      </c>
      <c r="JK49" s="8"/>
      <c r="JL49" s="8"/>
      <c r="JM49" s="8">
        <v>308</v>
      </c>
      <c r="JN49" s="8"/>
      <c r="JO49" s="8">
        <v>1368</v>
      </c>
      <c r="JP49" s="8"/>
      <c r="JQ49" s="8"/>
      <c r="JR49" s="8"/>
      <c r="JS49" s="8">
        <v>247</v>
      </c>
      <c r="JT49" s="8">
        <v>4517.6000000000004</v>
      </c>
      <c r="JU49" s="8"/>
      <c r="JV49" s="8">
        <v>2289.25</v>
      </c>
      <c r="JW49" s="8">
        <v>8729.85</v>
      </c>
      <c r="JX49" s="8"/>
      <c r="JY49" s="8"/>
      <c r="JZ49" s="8">
        <v>-2394.7399999999998</v>
      </c>
      <c r="KA49" s="8"/>
      <c r="KB49" s="8"/>
      <c r="KC49" s="8"/>
      <c r="KD49" s="8"/>
      <c r="KE49" s="8">
        <v>1497.56</v>
      </c>
      <c r="KF49" s="8">
        <v>2846.68</v>
      </c>
      <c r="KG49" s="8">
        <v>1949.5</v>
      </c>
      <c r="KH49" s="8">
        <v>669301.5</v>
      </c>
    </row>
    <row r="50" spans="1:294" x14ac:dyDescent="0.15">
      <c r="A50" s="9" t="s">
        <v>30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>
        <v>1000</v>
      </c>
      <c r="BH50" s="8"/>
      <c r="BI50" s="8"/>
      <c r="BJ50" s="8">
        <v>1000</v>
      </c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>
        <v>1000</v>
      </c>
    </row>
    <row r="51" spans="1:294" x14ac:dyDescent="0.15">
      <c r="A51" s="9" t="s">
        <v>28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>
        <v>73386.040000000008</v>
      </c>
      <c r="BG51" s="8">
        <v>-5350.41</v>
      </c>
      <c r="BH51" s="8"/>
      <c r="BI51" s="8">
        <v>70514.460000000006</v>
      </c>
      <c r="BJ51" s="8">
        <v>138550.09000000003</v>
      </c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>
        <v>138550.09000000003</v>
      </c>
    </row>
    <row r="52" spans="1:294" x14ac:dyDescent="0.15">
      <c r="A52" s="9" t="s">
        <v>24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>
        <v>51193.429999999993</v>
      </c>
      <c r="BW52" s="8">
        <v>51193.429999999993</v>
      </c>
      <c r="BX52" s="8"/>
      <c r="BY52" s="8"/>
      <c r="BZ52" s="8">
        <v>1306</v>
      </c>
      <c r="CA52" s="8">
        <v>1201.42</v>
      </c>
      <c r="CB52" s="8">
        <v>1078</v>
      </c>
      <c r="CC52" s="8">
        <v>3887.55</v>
      </c>
      <c r="CD52" s="8"/>
      <c r="CE52" s="8">
        <v>569.20000000000005</v>
      </c>
      <c r="CF52" s="8">
        <v>6702.64</v>
      </c>
      <c r="CG52" s="8"/>
      <c r="CH52" s="8">
        <v>591</v>
      </c>
      <c r="CI52" s="8">
        <v>67689.570000000007</v>
      </c>
      <c r="CJ52" s="8">
        <v>83025.38</v>
      </c>
      <c r="CK52" s="8"/>
      <c r="CL52" s="8"/>
      <c r="CM52" s="8"/>
      <c r="CN52" s="8"/>
      <c r="CO52" s="8"/>
      <c r="CP52" s="8"/>
      <c r="CQ52" s="8">
        <v>237.47</v>
      </c>
      <c r="CR52" s="8">
        <v>1195</v>
      </c>
      <c r="CS52" s="8">
        <v>-1</v>
      </c>
      <c r="CT52" s="8">
        <v>259</v>
      </c>
      <c r="CU52" s="8">
        <v>2170.33</v>
      </c>
      <c r="CV52" s="8">
        <v>1904.3</v>
      </c>
      <c r="CW52" s="8">
        <v>5765.1</v>
      </c>
      <c r="CX52" s="8"/>
      <c r="CY52" s="8"/>
      <c r="CZ52" s="8"/>
      <c r="DA52" s="8">
        <v>233</v>
      </c>
      <c r="DB52" s="8"/>
      <c r="DC52" s="8">
        <v>337.5</v>
      </c>
      <c r="DD52" s="8"/>
      <c r="DE52" s="8"/>
      <c r="DF52" s="8">
        <v>577.5</v>
      </c>
      <c r="DG52" s="8">
        <v>1547.5</v>
      </c>
      <c r="DH52" s="8"/>
      <c r="DI52" s="8"/>
      <c r="DJ52" s="8">
        <v>2695.5</v>
      </c>
      <c r="DK52" s="8"/>
      <c r="DL52" s="8"/>
      <c r="DM52" s="8">
        <v>2223.58</v>
      </c>
      <c r="DN52" s="8"/>
      <c r="DO52" s="8"/>
      <c r="DP52" s="8"/>
      <c r="DQ52" s="8"/>
      <c r="DR52" s="8"/>
      <c r="DS52" s="8"/>
      <c r="DT52" s="8"/>
      <c r="DU52" s="8"/>
      <c r="DV52" s="8"/>
      <c r="DW52" s="8">
        <v>2223.58</v>
      </c>
      <c r="DX52" s="8"/>
      <c r="DY52" s="8"/>
      <c r="DZ52" s="8"/>
      <c r="EA52" s="8">
        <v>1642.22</v>
      </c>
      <c r="EB52" s="8"/>
      <c r="EC52" s="8"/>
      <c r="ED52" s="8"/>
      <c r="EE52" s="8"/>
      <c r="EF52" s="8">
        <v>112.5</v>
      </c>
      <c r="EG52" s="8">
        <v>1042.5</v>
      </c>
      <c r="EH52" s="8">
        <v>900</v>
      </c>
      <c r="EI52" s="8"/>
      <c r="EJ52" s="8">
        <v>3697.2200000000003</v>
      </c>
      <c r="EK52" s="8">
        <v>747.5</v>
      </c>
      <c r="EL52" s="8">
        <v>150</v>
      </c>
      <c r="EM52" s="8">
        <v>1034.5</v>
      </c>
      <c r="EN52" s="8">
        <v>112.5</v>
      </c>
      <c r="EO52" s="8">
        <v>112.5</v>
      </c>
      <c r="EP52" s="8"/>
      <c r="EQ52" s="8">
        <v>1087.5</v>
      </c>
      <c r="ER52" s="8">
        <v>562.5</v>
      </c>
      <c r="ES52" s="8">
        <v>2573.75</v>
      </c>
      <c r="ET52" s="8">
        <v>773.74</v>
      </c>
      <c r="EU52" s="8"/>
      <c r="EV52" s="8">
        <v>150</v>
      </c>
      <c r="EW52" s="8">
        <v>7304.49</v>
      </c>
      <c r="EX52" s="8"/>
      <c r="EY52" s="8"/>
      <c r="EZ52" s="8">
        <v>965</v>
      </c>
      <c r="FA52" s="8">
        <v>112.5</v>
      </c>
      <c r="FB52" s="8">
        <v>525</v>
      </c>
      <c r="FC52" s="8">
        <v>7852.5</v>
      </c>
      <c r="FD52" s="8">
        <v>14469.64</v>
      </c>
      <c r="FE52" s="8">
        <v>2599.7199999999998</v>
      </c>
      <c r="FF52" s="8">
        <v>3929.51</v>
      </c>
      <c r="FG52" s="8">
        <v>2988.34</v>
      </c>
      <c r="FH52" s="8">
        <v>154.77000000000001</v>
      </c>
      <c r="FI52" s="8">
        <v>112.5</v>
      </c>
      <c r="FJ52" s="8">
        <v>33709.480000000003</v>
      </c>
      <c r="FK52" s="8"/>
      <c r="FL52" s="8">
        <v>750</v>
      </c>
      <c r="FM52" s="8">
        <v>605</v>
      </c>
      <c r="FN52" s="8">
        <v>561.75</v>
      </c>
      <c r="FO52" s="8">
        <v>148.75</v>
      </c>
      <c r="FP52" s="8">
        <v>170</v>
      </c>
      <c r="FQ52" s="8">
        <v>106.25</v>
      </c>
      <c r="FR52" s="8"/>
      <c r="FS52" s="8">
        <v>1743.5</v>
      </c>
      <c r="FT52" s="8"/>
      <c r="FU52" s="8">
        <v>1340.5</v>
      </c>
      <c r="FV52" s="8">
        <v>2343.88</v>
      </c>
      <c r="FW52" s="8">
        <v>7769.63</v>
      </c>
      <c r="FX52" s="8"/>
      <c r="FY52" s="8"/>
      <c r="FZ52" s="8"/>
      <c r="GA52" s="8">
        <v>1156.49</v>
      </c>
      <c r="GB52" s="8">
        <v>-95.49</v>
      </c>
      <c r="GC52" s="8">
        <v>217.35</v>
      </c>
      <c r="GD52" s="8">
        <v>585.38</v>
      </c>
      <c r="GE52" s="8"/>
      <c r="GF52" s="8">
        <v>3518.5699999999997</v>
      </c>
      <c r="GG52" s="8">
        <v>810.58</v>
      </c>
      <c r="GH52" s="8"/>
      <c r="GI52" s="8">
        <v>1171.8</v>
      </c>
      <c r="GJ52" s="8">
        <v>7364.6799999999994</v>
      </c>
      <c r="GK52" s="8"/>
      <c r="GL52" s="8">
        <v>971.79</v>
      </c>
      <c r="GM52" s="8"/>
      <c r="GN52" s="8">
        <v>2038.53</v>
      </c>
      <c r="GO52" s="8">
        <v>11671.11</v>
      </c>
      <c r="GP52" s="8">
        <v>870.45</v>
      </c>
      <c r="GQ52" s="8">
        <v>6688.5</v>
      </c>
      <c r="GR52" s="8">
        <v>7708.71</v>
      </c>
      <c r="GS52" s="8">
        <v>3691.36</v>
      </c>
      <c r="GT52" s="8">
        <v>3416.85</v>
      </c>
      <c r="GU52" s="8">
        <v>1387.78</v>
      </c>
      <c r="GV52" s="8">
        <v>3047.1</v>
      </c>
      <c r="GW52" s="8">
        <v>41492.179999999993</v>
      </c>
      <c r="GX52" s="8"/>
      <c r="GY52" s="8"/>
      <c r="GZ52" s="8">
        <v>2055.38</v>
      </c>
      <c r="HA52" s="8">
        <v>1841.44</v>
      </c>
      <c r="HB52" s="8">
        <v>1833</v>
      </c>
      <c r="HC52" s="8">
        <v>719.78</v>
      </c>
      <c r="HD52" s="8">
        <v>909.56</v>
      </c>
      <c r="HE52" s="8">
        <v>1026.3800000000001</v>
      </c>
      <c r="HF52" s="8">
        <v>5644.66</v>
      </c>
      <c r="HG52" s="8">
        <v>1690.51</v>
      </c>
      <c r="HH52" s="8"/>
      <c r="HI52" s="8">
        <v>3140.83</v>
      </c>
      <c r="HJ52" s="8">
        <v>18861.54</v>
      </c>
      <c r="HK52" s="8"/>
      <c r="HL52" s="8">
        <v>618.19000000000005</v>
      </c>
      <c r="HM52" s="8">
        <v>590.63</v>
      </c>
      <c r="HN52" s="8"/>
      <c r="HO52" s="8">
        <v>1667.55</v>
      </c>
      <c r="HP52" s="8">
        <v>916.14</v>
      </c>
      <c r="HQ52" s="8">
        <v>4003.13</v>
      </c>
      <c r="HR52" s="8">
        <v>1756.1299999999999</v>
      </c>
      <c r="HS52" s="8">
        <v>3204.17</v>
      </c>
      <c r="HT52" s="8">
        <v>1716.76</v>
      </c>
      <c r="HU52" s="8">
        <v>5223.6900000000005</v>
      </c>
      <c r="HV52" s="8"/>
      <c r="HW52" s="8">
        <v>19696.39</v>
      </c>
      <c r="HX52" s="8">
        <v>1307.44</v>
      </c>
      <c r="HY52" s="8">
        <v>1006.69</v>
      </c>
      <c r="HZ52" s="8">
        <v>1329.56</v>
      </c>
      <c r="IA52" s="8"/>
      <c r="IB52" s="8">
        <v>308.44</v>
      </c>
      <c r="IC52" s="8"/>
      <c r="ID52" s="8">
        <v>2080.3200000000002</v>
      </c>
      <c r="IE52" s="8">
        <v>3901.83</v>
      </c>
      <c r="IF52" s="8"/>
      <c r="IG52" s="8">
        <v>3676.03</v>
      </c>
      <c r="IH52" s="8"/>
      <c r="II52" s="8">
        <v>1761.38</v>
      </c>
      <c r="IJ52" s="8">
        <v>15371.690000000002</v>
      </c>
      <c r="IK52" s="8"/>
      <c r="IL52" s="8"/>
      <c r="IM52" s="8">
        <v>1080.31</v>
      </c>
      <c r="IN52" s="8"/>
      <c r="IO52" s="8">
        <v>1673.44</v>
      </c>
      <c r="IP52" s="8"/>
      <c r="IQ52" s="8">
        <v>2184</v>
      </c>
      <c r="IR52" s="8">
        <v>1883.45</v>
      </c>
      <c r="IS52" s="8">
        <v>1677.38</v>
      </c>
      <c r="IT52" s="8">
        <v>962.33</v>
      </c>
      <c r="IU52" s="8"/>
      <c r="IV52" s="8"/>
      <c r="IW52" s="8">
        <v>9460.91</v>
      </c>
      <c r="IX52" s="8"/>
      <c r="IY52" s="8"/>
      <c r="IZ52" s="8">
        <v>6859.16</v>
      </c>
      <c r="JA52" s="8">
        <v>1561.88</v>
      </c>
      <c r="JB52" s="8"/>
      <c r="JC52" s="8"/>
      <c r="JD52" s="8"/>
      <c r="JE52" s="8"/>
      <c r="JF52" s="8"/>
      <c r="JG52" s="8">
        <v>5257.0300000000007</v>
      </c>
      <c r="JH52" s="8">
        <v>0.7</v>
      </c>
      <c r="JI52" s="8">
        <v>470.11</v>
      </c>
      <c r="JJ52" s="8">
        <v>14148.880000000003</v>
      </c>
      <c r="JK52" s="8"/>
      <c r="JL52" s="8"/>
      <c r="JM52" s="8"/>
      <c r="JN52" s="8"/>
      <c r="JO52" s="8"/>
      <c r="JP52" s="8"/>
      <c r="JQ52" s="8"/>
      <c r="JR52" s="8"/>
      <c r="JS52" s="8">
        <v>247</v>
      </c>
      <c r="JT52" s="8">
        <v>4517.6000000000004</v>
      </c>
      <c r="JU52" s="8"/>
      <c r="JV52" s="8">
        <v>2289.25</v>
      </c>
      <c r="JW52" s="8">
        <v>7053.85</v>
      </c>
      <c r="JX52" s="8"/>
      <c r="JY52" s="8"/>
      <c r="JZ52" s="8">
        <v>-2394.7399999999998</v>
      </c>
      <c r="KA52" s="8"/>
      <c r="KB52" s="8"/>
      <c r="KC52" s="8"/>
      <c r="KD52" s="8"/>
      <c r="KE52" s="8">
        <v>1497.56</v>
      </c>
      <c r="KF52" s="8">
        <v>2846.68</v>
      </c>
      <c r="KG52" s="8">
        <v>1949.5</v>
      </c>
      <c r="KH52" s="8">
        <v>332783.43000000011</v>
      </c>
    </row>
    <row r="53" spans="1:294" x14ac:dyDescent="0.15">
      <c r="A53" s="9" t="s">
        <v>27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>
        <v>819.45</v>
      </c>
      <c r="BJ53" s="8">
        <v>819.45</v>
      </c>
      <c r="BK53" s="8"/>
      <c r="BL53" s="8"/>
      <c r="BM53" s="8">
        <v>25.4</v>
      </c>
      <c r="BN53" s="8"/>
      <c r="BO53" s="8"/>
      <c r="BP53" s="8">
        <v>169.05</v>
      </c>
      <c r="BQ53" s="8"/>
      <c r="BR53" s="8">
        <v>25.8</v>
      </c>
      <c r="BS53" s="8"/>
      <c r="BT53" s="8"/>
      <c r="BU53" s="8"/>
      <c r="BV53" s="8"/>
      <c r="BW53" s="8">
        <v>220.25000000000003</v>
      </c>
      <c r="BX53" s="8">
        <v>-220.25</v>
      </c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>
        <v>-220.25</v>
      </c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>
        <v>-819.45</v>
      </c>
      <c r="EC53" s="8"/>
      <c r="ED53" s="8"/>
      <c r="EE53" s="8"/>
      <c r="EF53" s="8"/>
      <c r="EG53" s="8"/>
      <c r="EH53" s="8"/>
      <c r="EI53" s="8"/>
      <c r="EJ53" s="8">
        <v>-819.45</v>
      </c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>
        <v>2527.75</v>
      </c>
      <c r="FE53" s="8">
        <v>4509.25</v>
      </c>
      <c r="FF53" s="8">
        <v>7991.8</v>
      </c>
      <c r="FG53" s="8">
        <v>4823.1099999999997</v>
      </c>
      <c r="FH53" s="8">
        <v>3782.28</v>
      </c>
      <c r="FI53" s="8">
        <v>923.08</v>
      </c>
      <c r="FJ53" s="8">
        <v>24557.27</v>
      </c>
      <c r="FK53" s="8">
        <v>87.8</v>
      </c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>
        <v>87.8</v>
      </c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>
        <v>1303</v>
      </c>
      <c r="IV53" s="8"/>
      <c r="IW53" s="8">
        <v>1303</v>
      </c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>
        <v>25948.07</v>
      </c>
    </row>
    <row r="54" spans="1:294" x14ac:dyDescent="0.15">
      <c r="A54" s="9" t="s">
        <v>25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>
        <v>93</v>
      </c>
      <c r="BH54" s="8">
        <v>184.1</v>
      </c>
      <c r="BI54" s="8">
        <v>2827.08</v>
      </c>
      <c r="BJ54" s="8">
        <v>3104.18</v>
      </c>
      <c r="BK54" s="8">
        <v>1197</v>
      </c>
      <c r="BL54" s="8"/>
      <c r="BM54" s="8"/>
      <c r="BN54" s="8"/>
      <c r="BO54" s="8">
        <v>1648.25</v>
      </c>
      <c r="BP54" s="8"/>
      <c r="BQ54" s="8"/>
      <c r="BR54" s="8">
        <v>1596</v>
      </c>
      <c r="BS54" s="8">
        <v>1596</v>
      </c>
      <c r="BT54" s="8"/>
      <c r="BU54" s="8"/>
      <c r="BV54" s="8">
        <v>1648.25</v>
      </c>
      <c r="BW54" s="8">
        <v>7685.5</v>
      </c>
      <c r="BX54" s="8"/>
      <c r="BY54" s="8"/>
      <c r="BZ54" s="8">
        <v>1648.25</v>
      </c>
      <c r="CA54" s="8"/>
      <c r="CB54" s="8"/>
      <c r="CC54" s="8"/>
      <c r="CD54" s="8">
        <v>1596</v>
      </c>
      <c r="CE54" s="8"/>
      <c r="CF54" s="8"/>
      <c r="CG54" s="8"/>
      <c r="CH54" s="8"/>
      <c r="CI54" s="8"/>
      <c r="CJ54" s="8">
        <v>3244.25</v>
      </c>
      <c r="CK54" s="8"/>
      <c r="CL54" s="8"/>
      <c r="CM54" s="8"/>
      <c r="CN54" s="8"/>
      <c r="CO54" s="8">
        <v>1596</v>
      </c>
      <c r="CP54" s="8"/>
      <c r="CQ54" s="8"/>
      <c r="CR54" s="8"/>
      <c r="CS54" s="8">
        <v>365.75</v>
      </c>
      <c r="CT54" s="8"/>
      <c r="CU54" s="8"/>
      <c r="CV54" s="8"/>
      <c r="CW54" s="8">
        <v>1961.75</v>
      </c>
      <c r="CX54" s="8"/>
      <c r="CY54" s="8"/>
      <c r="CZ54" s="8"/>
      <c r="DA54" s="8"/>
      <c r="DB54" s="8"/>
      <c r="DC54" s="8"/>
      <c r="DD54" s="8"/>
      <c r="DE54" s="8"/>
      <c r="DF54" s="8">
        <v>1210</v>
      </c>
      <c r="DG54" s="8"/>
      <c r="DH54" s="8"/>
      <c r="DI54" s="8"/>
      <c r="DJ54" s="8">
        <v>1210</v>
      </c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>
        <v>1847.75</v>
      </c>
      <c r="EB54" s="8"/>
      <c r="EC54" s="8"/>
      <c r="ED54" s="8"/>
      <c r="EE54" s="8"/>
      <c r="EF54" s="8"/>
      <c r="EG54" s="8"/>
      <c r="EH54" s="8"/>
      <c r="EI54" s="8"/>
      <c r="EJ54" s="8">
        <v>1847.75</v>
      </c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>
        <v>1410.75</v>
      </c>
      <c r="FG54" s="8"/>
      <c r="FH54" s="8"/>
      <c r="FI54" s="8"/>
      <c r="FJ54" s="8">
        <v>1410.75</v>
      </c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>
        <v>1097.25</v>
      </c>
      <c r="GG54" s="8"/>
      <c r="GH54" s="8"/>
      <c r="GI54" s="8"/>
      <c r="GJ54" s="8">
        <v>1097.25</v>
      </c>
      <c r="GK54" s="8"/>
      <c r="GL54" s="8"/>
      <c r="GM54" s="8"/>
      <c r="GN54" s="8"/>
      <c r="GO54" s="8"/>
      <c r="GP54" s="8"/>
      <c r="GQ54" s="8"/>
      <c r="GR54" s="8"/>
      <c r="GS54" s="8">
        <v>1220.75</v>
      </c>
      <c r="GT54" s="8"/>
      <c r="GU54" s="8"/>
      <c r="GV54" s="8"/>
      <c r="GW54" s="8">
        <v>1220.75</v>
      </c>
      <c r="GX54" s="8"/>
      <c r="GY54" s="8"/>
      <c r="GZ54" s="8"/>
      <c r="HA54" s="8"/>
      <c r="HB54" s="8"/>
      <c r="HC54" s="8"/>
      <c r="HD54" s="8"/>
      <c r="HE54" s="8"/>
      <c r="HF54" s="8">
        <v>1470</v>
      </c>
      <c r="HG54" s="8"/>
      <c r="HH54" s="8"/>
      <c r="HI54" s="8"/>
      <c r="HJ54" s="8">
        <v>1470</v>
      </c>
      <c r="HK54" s="8"/>
      <c r="HL54" s="8"/>
      <c r="HM54" s="8"/>
      <c r="HN54" s="8"/>
      <c r="HO54" s="8"/>
      <c r="HP54" s="8"/>
      <c r="HQ54" s="8"/>
      <c r="HR54" s="8"/>
      <c r="HS54" s="8">
        <v>1470</v>
      </c>
      <c r="HT54" s="8"/>
      <c r="HU54" s="8"/>
      <c r="HV54" s="8"/>
      <c r="HW54" s="8">
        <v>1470</v>
      </c>
      <c r="HX54" s="8"/>
      <c r="HY54" s="8"/>
      <c r="HZ54" s="8"/>
      <c r="IA54" s="8"/>
      <c r="IB54" s="8"/>
      <c r="IC54" s="8"/>
      <c r="ID54" s="8"/>
      <c r="IE54" s="8">
        <v>1470</v>
      </c>
      <c r="IF54" s="8"/>
      <c r="IG54" s="8"/>
      <c r="IH54" s="8"/>
      <c r="II54" s="8"/>
      <c r="IJ54" s="8">
        <v>1470</v>
      </c>
      <c r="IK54" s="8"/>
      <c r="IL54" s="8"/>
      <c r="IM54" s="8"/>
      <c r="IN54" s="8"/>
      <c r="IO54" s="8"/>
      <c r="IP54" s="8"/>
      <c r="IQ54" s="8"/>
      <c r="IR54" s="8"/>
      <c r="IS54" s="8">
        <v>1470</v>
      </c>
      <c r="IT54" s="8"/>
      <c r="IU54" s="8"/>
      <c r="IV54" s="8"/>
      <c r="IW54" s="8">
        <v>1470</v>
      </c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>
        <v>28662.18</v>
      </c>
    </row>
    <row r="55" spans="1:294" x14ac:dyDescent="0.15">
      <c r="A55" s="9" t="s">
        <v>26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>
        <v>1350</v>
      </c>
      <c r="BG55" s="8"/>
      <c r="BH55" s="8"/>
      <c r="BI55" s="8">
        <v>7638.85</v>
      </c>
      <c r="BJ55" s="8">
        <v>8988.85</v>
      </c>
      <c r="BK55" s="8"/>
      <c r="BL55" s="8">
        <v>51932.38</v>
      </c>
      <c r="BM55" s="8">
        <v>-3420.2700000000004</v>
      </c>
      <c r="BN55" s="8">
        <v>18277.91</v>
      </c>
      <c r="BO55" s="8">
        <v>2901.87</v>
      </c>
      <c r="BP55" s="8"/>
      <c r="BQ55" s="8">
        <v>19715.939999999999</v>
      </c>
      <c r="BR55" s="8">
        <v>1139.95</v>
      </c>
      <c r="BS55" s="8">
        <v>7022.6</v>
      </c>
      <c r="BT55" s="8">
        <v>2015.91</v>
      </c>
      <c r="BU55" s="8">
        <v>1830.5</v>
      </c>
      <c r="BV55" s="8"/>
      <c r="BW55" s="8">
        <v>101416.79000000001</v>
      </c>
      <c r="BX55" s="8"/>
      <c r="BY55" s="8"/>
      <c r="BZ55" s="8"/>
      <c r="CA55" s="8"/>
      <c r="CB55" s="8"/>
      <c r="CC55" s="8">
        <v>185</v>
      </c>
      <c r="CD55" s="8"/>
      <c r="CE55" s="8"/>
      <c r="CF55" s="8"/>
      <c r="CG55" s="8"/>
      <c r="CH55" s="8"/>
      <c r="CI55" s="8"/>
      <c r="CJ55" s="8">
        <v>185</v>
      </c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>
        <v>1241</v>
      </c>
      <c r="ID55" s="8"/>
      <c r="IE55" s="8"/>
      <c r="IF55" s="8"/>
      <c r="IG55" s="8"/>
      <c r="IH55" s="8"/>
      <c r="II55" s="8"/>
      <c r="IJ55" s="8">
        <v>1241</v>
      </c>
      <c r="IK55" s="8"/>
      <c r="IL55" s="8"/>
      <c r="IM55" s="8"/>
      <c r="IN55" s="8"/>
      <c r="IO55" s="8">
        <v>1303</v>
      </c>
      <c r="IP55" s="8"/>
      <c r="IQ55" s="8"/>
      <c r="IR55" s="8"/>
      <c r="IS55" s="8"/>
      <c r="IT55" s="8"/>
      <c r="IU55" s="8"/>
      <c r="IV55" s="8"/>
      <c r="IW55" s="8">
        <v>1303</v>
      </c>
      <c r="IX55" s="8"/>
      <c r="IY55" s="8"/>
      <c r="IZ55" s="8"/>
      <c r="JA55" s="8">
        <v>3635.63</v>
      </c>
      <c r="JB55" s="8">
        <v>1368</v>
      </c>
      <c r="JC55" s="8"/>
      <c r="JD55" s="8"/>
      <c r="JE55" s="8"/>
      <c r="JF55" s="8"/>
      <c r="JG55" s="8"/>
      <c r="JH55" s="8"/>
      <c r="JI55" s="8"/>
      <c r="JJ55" s="8">
        <v>5003.63</v>
      </c>
      <c r="JK55" s="8"/>
      <c r="JL55" s="8"/>
      <c r="JM55" s="8">
        <v>308</v>
      </c>
      <c r="JN55" s="8"/>
      <c r="JO55" s="8">
        <v>1368</v>
      </c>
      <c r="JP55" s="8"/>
      <c r="JQ55" s="8"/>
      <c r="JR55" s="8"/>
      <c r="JS55" s="8"/>
      <c r="JT55" s="8"/>
      <c r="JU55" s="8"/>
      <c r="JV55" s="8"/>
      <c r="JW55" s="8">
        <v>1676</v>
      </c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>
        <v>119814.27</v>
      </c>
    </row>
    <row r="56" spans="1:294" x14ac:dyDescent="0.15">
      <c r="A56" s="9" t="s">
        <v>31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>
        <v>2985.47</v>
      </c>
      <c r="BG56" s="8"/>
      <c r="BH56" s="8">
        <v>181922.4</v>
      </c>
      <c r="BI56" s="8">
        <v>39203.93</v>
      </c>
      <c r="BJ56" s="8">
        <v>224111.8</v>
      </c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>
        <v>224111.8</v>
      </c>
    </row>
    <row r="57" spans="1:294" x14ac:dyDescent="0.15">
      <c r="A57" s="9" t="s">
        <v>29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>
        <v>-2466.8199999999997</v>
      </c>
      <c r="BF57" s="8"/>
      <c r="BG57" s="8"/>
      <c r="BH57" s="8"/>
      <c r="BI57" s="8"/>
      <c r="BJ57" s="8">
        <v>-2466.8199999999997</v>
      </c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>
        <v>-2466.8199999999997</v>
      </c>
    </row>
    <row r="58" spans="1:294" x14ac:dyDescent="0.15">
      <c r="A58" s="9" t="s">
        <v>47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>
        <v>602449.23</v>
      </c>
      <c r="BG58" s="8"/>
      <c r="BH58" s="8"/>
      <c r="BI58" s="8"/>
      <c r="BJ58" s="8">
        <v>602449.23</v>
      </c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>
        <v>602449.23</v>
      </c>
    </row>
    <row r="59" spans="1:294" x14ac:dyDescent="0.15">
      <c r="A59" s="9" t="s">
        <v>87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>
        <v>-801550.75</v>
      </c>
      <c r="IV59" s="8"/>
      <c r="IW59" s="8">
        <v>-801550.75</v>
      </c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>
        <v>-801550.75</v>
      </c>
    </row>
    <row r="60" spans="1:294" x14ac:dyDescent="0.15">
      <c r="A60" s="6" t="s">
        <v>70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>
        <v>-4917</v>
      </c>
      <c r="BF60" s="8">
        <v>1736834.27</v>
      </c>
      <c r="BG60" s="8">
        <v>6758.87</v>
      </c>
      <c r="BH60" s="8"/>
      <c r="BI60" s="8">
        <v>4791.76</v>
      </c>
      <c r="BJ60" s="8">
        <v>1743467.9</v>
      </c>
      <c r="BK60" s="8"/>
      <c r="BL60" s="8"/>
      <c r="BM60" s="8">
        <v>1499.0500000000002</v>
      </c>
      <c r="BN60" s="8">
        <v>134</v>
      </c>
      <c r="BO60" s="8">
        <v>1767.95</v>
      </c>
      <c r="BP60" s="8">
        <v>1454.45</v>
      </c>
      <c r="BQ60" s="8"/>
      <c r="BR60" s="8"/>
      <c r="BS60" s="8">
        <v>178.75</v>
      </c>
      <c r="BT60" s="8">
        <v>206.23000000000002</v>
      </c>
      <c r="BU60" s="8"/>
      <c r="BV60" s="8">
        <v>4059.07</v>
      </c>
      <c r="BW60" s="8">
        <v>9299.5</v>
      </c>
      <c r="BX60" s="8"/>
      <c r="BY60" s="8"/>
      <c r="BZ60" s="8"/>
      <c r="CA60" s="8"/>
      <c r="CB60" s="8">
        <v>1854.4</v>
      </c>
      <c r="CC60" s="8">
        <v>107</v>
      </c>
      <c r="CD60" s="8"/>
      <c r="CE60" s="8"/>
      <c r="CF60" s="8">
        <v>1606.22</v>
      </c>
      <c r="CG60" s="8">
        <v>440</v>
      </c>
      <c r="CH60" s="8">
        <v>357.5</v>
      </c>
      <c r="CI60" s="8">
        <v>6782.15</v>
      </c>
      <c r="CJ60" s="8">
        <v>11147.269999999999</v>
      </c>
      <c r="CK60" s="8"/>
      <c r="CL60" s="8"/>
      <c r="CM60" s="8"/>
      <c r="CN60" s="8"/>
      <c r="CO60" s="8">
        <v>1064.4000000000001</v>
      </c>
      <c r="CP60" s="8">
        <v>1966.9</v>
      </c>
      <c r="CQ60" s="8">
        <v>616.5</v>
      </c>
      <c r="CR60" s="8">
        <v>1372</v>
      </c>
      <c r="CS60" s="8"/>
      <c r="CT60" s="8">
        <v>1664.5</v>
      </c>
      <c r="CU60" s="8">
        <v>2511.5500000000002</v>
      </c>
      <c r="CV60" s="8">
        <v>944.25</v>
      </c>
      <c r="CW60" s="8">
        <v>10140.1</v>
      </c>
      <c r="CX60" s="8"/>
      <c r="CY60" s="8"/>
      <c r="CZ60" s="8"/>
      <c r="DA60" s="8">
        <v>209</v>
      </c>
      <c r="DB60" s="8">
        <v>652.5</v>
      </c>
      <c r="DC60" s="8">
        <v>622.5</v>
      </c>
      <c r="DD60" s="8">
        <v>3373.7</v>
      </c>
      <c r="DE60" s="8">
        <v>4477.6000000000004</v>
      </c>
      <c r="DF60" s="8">
        <v>4461.57</v>
      </c>
      <c r="DG60" s="8">
        <v>5112.5</v>
      </c>
      <c r="DH60" s="8">
        <v>4100</v>
      </c>
      <c r="DI60" s="8">
        <v>31429.88</v>
      </c>
      <c r="DJ60" s="8">
        <v>54439.25</v>
      </c>
      <c r="DK60" s="8"/>
      <c r="DL60" s="8"/>
      <c r="DM60" s="8"/>
      <c r="DN60" s="8">
        <v>1237</v>
      </c>
      <c r="DO60" s="8">
        <v>6815</v>
      </c>
      <c r="DP60" s="8">
        <v>26072.62</v>
      </c>
      <c r="DQ60" s="8">
        <v>25025.8</v>
      </c>
      <c r="DR60" s="8">
        <v>5676.99</v>
      </c>
      <c r="DS60" s="8">
        <v>9434.59</v>
      </c>
      <c r="DT60" s="8">
        <v>1206.25</v>
      </c>
      <c r="DU60" s="8">
        <v>9482.5399999999991</v>
      </c>
      <c r="DV60" s="8">
        <v>8299.42</v>
      </c>
      <c r="DW60" s="8">
        <v>93250.209999999992</v>
      </c>
      <c r="DX60" s="8"/>
      <c r="DY60" s="8"/>
      <c r="DZ60" s="8">
        <v>3550.55</v>
      </c>
      <c r="EA60" s="8">
        <v>1036.93</v>
      </c>
      <c r="EB60" s="8">
        <v>22601.469999999998</v>
      </c>
      <c r="EC60" s="8">
        <v>12277.68</v>
      </c>
      <c r="ED60" s="8">
        <v>15300.05</v>
      </c>
      <c r="EE60" s="8">
        <v>41508.75</v>
      </c>
      <c r="EF60" s="8">
        <v>65155.17</v>
      </c>
      <c r="EG60" s="8">
        <v>46724.24</v>
      </c>
      <c r="EH60" s="8">
        <v>11817.76</v>
      </c>
      <c r="EI60" s="8">
        <v>27349.05</v>
      </c>
      <c r="EJ60" s="8">
        <v>247321.64999999997</v>
      </c>
      <c r="EK60" s="8">
        <v>16886.260000000002</v>
      </c>
      <c r="EL60" s="8">
        <v>47527.17</v>
      </c>
      <c r="EM60" s="8">
        <v>95869.5</v>
      </c>
      <c r="EN60" s="8">
        <v>37753.620000000003</v>
      </c>
      <c r="EO60" s="8">
        <v>25980</v>
      </c>
      <c r="EP60" s="8">
        <v>22022.809999999998</v>
      </c>
      <c r="EQ60" s="8">
        <v>28010.05</v>
      </c>
      <c r="ER60" s="8">
        <v>16602.900000000001</v>
      </c>
      <c r="ES60" s="8">
        <v>8460.6</v>
      </c>
      <c r="ET60" s="8">
        <v>7680.12</v>
      </c>
      <c r="EU60" s="8">
        <v>2380.4499999999998</v>
      </c>
      <c r="EV60" s="8">
        <v>4986.13</v>
      </c>
      <c r="EW60" s="8">
        <v>314159.61</v>
      </c>
      <c r="EX60" s="8">
        <v>440</v>
      </c>
      <c r="EY60" s="8">
        <v>1485</v>
      </c>
      <c r="EZ60" s="8">
        <v>627.5</v>
      </c>
      <c r="FA60" s="8">
        <v>126</v>
      </c>
      <c r="FB60" s="8">
        <v>92.5</v>
      </c>
      <c r="FC60" s="8">
        <v>1632.5</v>
      </c>
      <c r="FD60" s="8">
        <v>6896.58</v>
      </c>
      <c r="FE60" s="8">
        <v>1929.3899999999999</v>
      </c>
      <c r="FF60" s="8">
        <v>96.25</v>
      </c>
      <c r="FG60" s="8">
        <v>295</v>
      </c>
      <c r="FH60" s="8"/>
      <c r="FI60" s="8">
        <v>150</v>
      </c>
      <c r="FJ60" s="8">
        <v>13770.72</v>
      </c>
      <c r="FK60" s="8"/>
      <c r="FL60" s="8">
        <v>1275</v>
      </c>
      <c r="FM60" s="8">
        <v>435.86</v>
      </c>
      <c r="FN60" s="8">
        <v>723.77</v>
      </c>
      <c r="FO60" s="8">
        <v>895</v>
      </c>
      <c r="FP60" s="8">
        <v>847.35</v>
      </c>
      <c r="FQ60" s="8">
        <v>3145</v>
      </c>
      <c r="FR60" s="8"/>
      <c r="FS60" s="8">
        <v>1411.57</v>
      </c>
      <c r="FT60" s="8"/>
      <c r="FU60" s="8">
        <v>615.02</v>
      </c>
      <c r="FV60" s="8">
        <v>15697.23</v>
      </c>
      <c r="FW60" s="8">
        <v>25045.800000000003</v>
      </c>
      <c r="FX60" s="8"/>
      <c r="FY60" s="8">
        <v>1760.32</v>
      </c>
      <c r="FZ60" s="8"/>
      <c r="GA60" s="8">
        <v>540.88</v>
      </c>
      <c r="GB60" s="8"/>
      <c r="GC60" s="8">
        <v>15737.980000000001</v>
      </c>
      <c r="GD60" s="8">
        <v>1848.77</v>
      </c>
      <c r="GE60" s="8">
        <v>21.64</v>
      </c>
      <c r="GF60" s="8">
        <v>29539.15</v>
      </c>
      <c r="GG60" s="8">
        <v>13484.84</v>
      </c>
      <c r="GH60" s="8"/>
      <c r="GI60" s="8">
        <v>65829.67</v>
      </c>
      <c r="GJ60" s="8">
        <v>128763.25</v>
      </c>
      <c r="GK60" s="8">
        <v>3014.55</v>
      </c>
      <c r="GL60" s="8">
        <v>40873.26</v>
      </c>
      <c r="GM60" s="8"/>
      <c r="GN60" s="8">
        <v>58119.03</v>
      </c>
      <c r="GO60" s="8">
        <v>9173.18</v>
      </c>
      <c r="GP60" s="8">
        <v>5205.1100000000006</v>
      </c>
      <c r="GQ60" s="8">
        <v>2926.04</v>
      </c>
      <c r="GR60" s="8">
        <v>14186.58</v>
      </c>
      <c r="GS60" s="8">
        <v>16954.77</v>
      </c>
      <c r="GT60" s="8">
        <v>19366.689999999999</v>
      </c>
      <c r="GU60" s="8">
        <v>43391.22</v>
      </c>
      <c r="GV60" s="8">
        <v>815024.53</v>
      </c>
      <c r="GW60" s="8">
        <v>1028234.96</v>
      </c>
      <c r="GX60" s="8"/>
      <c r="GY60" s="8"/>
      <c r="GZ60" s="8">
        <v>2942.36</v>
      </c>
      <c r="HA60" s="8">
        <v>7014.38</v>
      </c>
      <c r="HB60" s="8">
        <v>13364.94</v>
      </c>
      <c r="HC60" s="8">
        <v>4361.4399999999996</v>
      </c>
      <c r="HD60" s="8">
        <v>1668.34</v>
      </c>
      <c r="HE60" s="8"/>
      <c r="HF60" s="8">
        <v>8511.56</v>
      </c>
      <c r="HG60" s="8">
        <v>3499.13</v>
      </c>
      <c r="HH60" s="8"/>
      <c r="HI60" s="8">
        <v>19821.89</v>
      </c>
      <c r="HJ60" s="8">
        <v>61184.039999999994</v>
      </c>
      <c r="HK60" s="8"/>
      <c r="HL60" s="8">
        <v>3135.56</v>
      </c>
      <c r="HM60" s="8">
        <v>3835.13</v>
      </c>
      <c r="HN60" s="8"/>
      <c r="HO60" s="8">
        <v>5916.76</v>
      </c>
      <c r="HP60" s="8">
        <v>13619.82</v>
      </c>
      <c r="HQ60" s="8">
        <v>14266.88</v>
      </c>
      <c r="HR60" s="8">
        <v>9549.23</v>
      </c>
      <c r="HS60" s="8">
        <v>6204.19</v>
      </c>
      <c r="HT60" s="8">
        <v>16125.38</v>
      </c>
      <c r="HU60" s="8">
        <v>12589.51</v>
      </c>
      <c r="HV60" s="8">
        <v>6726</v>
      </c>
      <c r="HW60" s="8">
        <v>91968.46</v>
      </c>
      <c r="HX60" s="8">
        <v>13091.72</v>
      </c>
      <c r="HY60" s="8">
        <v>8759.6299999999992</v>
      </c>
      <c r="HZ60" s="8">
        <v>4604.21</v>
      </c>
      <c r="IA60" s="8"/>
      <c r="IB60" s="8">
        <v>11404.44</v>
      </c>
      <c r="IC60" s="8"/>
      <c r="ID60" s="8">
        <v>12217.53</v>
      </c>
      <c r="IE60" s="8">
        <v>5773.69</v>
      </c>
      <c r="IF60" s="8"/>
      <c r="IG60" s="8">
        <v>7840.98</v>
      </c>
      <c r="IH60" s="8">
        <v>1806.94</v>
      </c>
      <c r="II60" s="8">
        <v>12286.32</v>
      </c>
      <c r="IJ60" s="8">
        <v>77785.459999999992</v>
      </c>
      <c r="IK60" s="8"/>
      <c r="IL60" s="8"/>
      <c r="IM60" s="8">
        <v>16947.400000000001</v>
      </c>
      <c r="IN60" s="8"/>
      <c r="IO60" s="8">
        <v>2500.3200000000002</v>
      </c>
      <c r="IP60" s="8"/>
      <c r="IQ60" s="8"/>
      <c r="IR60" s="8"/>
      <c r="IS60" s="8"/>
      <c r="IT60" s="8"/>
      <c r="IU60" s="8"/>
      <c r="IV60" s="8"/>
      <c r="IW60" s="8">
        <v>19447.72</v>
      </c>
      <c r="IX60" s="8"/>
      <c r="IY60" s="8">
        <v>912.16000000000008</v>
      </c>
      <c r="IZ60" s="8"/>
      <c r="JA60" s="8">
        <v>6767.91</v>
      </c>
      <c r="JB60" s="8">
        <v>2089.7400000000002</v>
      </c>
      <c r="JC60" s="8">
        <v>1371.56</v>
      </c>
      <c r="JD60" s="8"/>
      <c r="JE60" s="8">
        <v>698.31</v>
      </c>
      <c r="JF60" s="8">
        <v>1492.43</v>
      </c>
      <c r="JG60" s="8"/>
      <c r="JH60" s="8">
        <v>2887.96</v>
      </c>
      <c r="JI60" s="8">
        <v>1195.96</v>
      </c>
      <c r="JJ60" s="8">
        <v>17416.03</v>
      </c>
      <c r="JK60" s="8"/>
      <c r="JL60" s="8">
        <v>2203.1</v>
      </c>
      <c r="JM60" s="8"/>
      <c r="JN60" s="8"/>
      <c r="JO60" s="8"/>
      <c r="JP60" s="8"/>
      <c r="JQ60" s="8">
        <v>828.19</v>
      </c>
      <c r="JR60" s="8">
        <v>4462.33</v>
      </c>
      <c r="JS60" s="8">
        <v>2239.13</v>
      </c>
      <c r="JT60" s="8"/>
      <c r="JU60" s="8"/>
      <c r="JV60" s="8">
        <v>1424.06</v>
      </c>
      <c r="JW60" s="8">
        <v>11156.81</v>
      </c>
      <c r="JX60" s="8"/>
      <c r="JY60" s="8"/>
      <c r="JZ60" s="8">
        <v>2606.63</v>
      </c>
      <c r="KA60" s="8"/>
      <c r="KB60" s="8">
        <v>656.63</v>
      </c>
      <c r="KC60" s="8"/>
      <c r="KD60" s="8"/>
      <c r="KE60" s="8"/>
      <c r="KF60" s="8"/>
      <c r="KG60" s="8">
        <v>3263.26</v>
      </c>
      <c r="KH60" s="8">
        <v>3961261.9999999991</v>
      </c>
    </row>
    <row r="61" spans="1:294" x14ac:dyDescent="0.15">
      <c r="A61" s="9" t="s">
        <v>24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>
        <v>2005.17</v>
      </c>
      <c r="BW61" s="8">
        <v>2005.17</v>
      </c>
      <c r="BX61" s="8"/>
      <c r="BY61" s="8"/>
      <c r="BZ61" s="8"/>
      <c r="CA61" s="8"/>
      <c r="CB61" s="8"/>
      <c r="CC61" s="8"/>
      <c r="CD61" s="8"/>
      <c r="CE61" s="8"/>
      <c r="CF61" s="8">
        <v>1606.22</v>
      </c>
      <c r="CG61" s="8">
        <v>440</v>
      </c>
      <c r="CH61" s="8">
        <v>357.5</v>
      </c>
      <c r="CI61" s="8">
        <v>6782.15</v>
      </c>
      <c r="CJ61" s="8">
        <v>9185.869999999999</v>
      </c>
      <c r="CK61" s="8"/>
      <c r="CL61" s="8"/>
      <c r="CM61" s="8"/>
      <c r="CN61" s="8"/>
      <c r="CO61" s="8">
        <v>1064.4000000000001</v>
      </c>
      <c r="CP61" s="8">
        <v>1966.9</v>
      </c>
      <c r="CQ61" s="8">
        <v>616.5</v>
      </c>
      <c r="CR61" s="8">
        <v>1372</v>
      </c>
      <c r="CS61" s="8"/>
      <c r="CT61" s="8">
        <v>353.5</v>
      </c>
      <c r="CU61" s="8">
        <v>2511.5500000000002</v>
      </c>
      <c r="CV61" s="8">
        <v>944.25</v>
      </c>
      <c r="CW61" s="8">
        <v>8829.1</v>
      </c>
      <c r="CX61" s="8"/>
      <c r="CY61" s="8"/>
      <c r="CZ61" s="8"/>
      <c r="DA61" s="8"/>
      <c r="DB61" s="8">
        <v>652.5</v>
      </c>
      <c r="DC61" s="8">
        <v>622.5</v>
      </c>
      <c r="DD61" s="8">
        <v>3373.7</v>
      </c>
      <c r="DE61" s="8">
        <v>4477.6000000000004</v>
      </c>
      <c r="DF61" s="8">
        <v>4461.57</v>
      </c>
      <c r="DG61" s="8">
        <v>5112.5</v>
      </c>
      <c r="DH61" s="8">
        <v>4100</v>
      </c>
      <c r="DI61" s="8">
        <v>29375.98</v>
      </c>
      <c r="DJ61" s="8">
        <v>52176.35</v>
      </c>
      <c r="DK61" s="8"/>
      <c r="DL61" s="8"/>
      <c r="DM61" s="8"/>
      <c r="DN61" s="8">
        <v>1237</v>
      </c>
      <c r="DO61" s="8">
        <v>6815</v>
      </c>
      <c r="DP61" s="8">
        <v>13561.22</v>
      </c>
      <c r="DQ61" s="8">
        <v>25025.8</v>
      </c>
      <c r="DR61" s="8">
        <v>5447.99</v>
      </c>
      <c r="DS61" s="8">
        <v>4879.34</v>
      </c>
      <c r="DT61" s="8"/>
      <c r="DU61" s="8">
        <v>9482.5399999999991</v>
      </c>
      <c r="DV61" s="8">
        <v>8299.42</v>
      </c>
      <c r="DW61" s="8">
        <v>74748.31</v>
      </c>
      <c r="DX61" s="8"/>
      <c r="DY61" s="8"/>
      <c r="DZ61" s="8">
        <v>3550.55</v>
      </c>
      <c r="EA61" s="8">
        <v>1036.93</v>
      </c>
      <c r="EB61" s="8">
        <v>17291.919999999998</v>
      </c>
      <c r="EC61" s="8">
        <v>7930.48</v>
      </c>
      <c r="ED61" s="8">
        <v>15300.05</v>
      </c>
      <c r="EE61" s="8">
        <v>36343.25</v>
      </c>
      <c r="EF61" s="8">
        <v>61959.67</v>
      </c>
      <c r="EG61" s="8">
        <v>46724.24</v>
      </c>
      <c r="EH61" s="8">
        <v>11817.76</v>
      </c>
      <c r="EI61" s="8">
        <v>27349.05</v>
      </c>
      <c r="EJ61" s="8">
        <v>229303.89999999997</v>
      </c>
      <c r="EK61" s="8">
        <v>16886.260000000002</v>
      </c>
      <c r="EL61" s="8">
        <v>47527.17</v>
      </c>
      <c r="EM61" s="8">
        <v>95869.5</v>
      </c>
      <c r="EN61" s="8">
        <v>34903.620000000003</v>
      </c>
      <c r="EO61" s="8">
        <v>25980</v>
      </c>
      <c r="EP61" s="8">
        <v>11003.1</v>
      </c>
      <c r="EQ61" s="8">
        <v>20972.21</v>
      </c>
      <c r="ER61" s="8">
        <v>16602.900000000001</v>
      </c>
      <c r="ES61" s="8">
        <v>5623.8</v>
      </c>
      <c r="ET61" s="8">
        <v>7680.12</v>
      </c>
      <c r="EU61" s="8">
        <v>2348.9499999999998</v>
      </c>
      <c r="EV61" s="8">
        <v>4986.13</v>
      </c>
      <c r="EW61" s="8">
        <v>290383.76</v>
      </c>
      <c r="EX61" s="8">
        <v>440</v>
      </c>
      <c r="EY61" s="8">
        <v>1485</v>
      </c>
      <c r="EZ61" s="8">
        <v>627.5</v>
      </c>
      <c r="FA61" s="8"/>
      <c r="FB61" s="8">
        <v>92.5</v>
      </c>
      <c r="FC61" s="8">
        <v>1632.5</v>
      </c>
      <c r="FD61" s="8">
        <v>5566.08</v>
      </c>
      <c r="FE61" s="8">
        <v>209.56</v>
      </c>
      <c r="FF61" s="8">
        <v>96.25</v>
      </c>
      <c r="FG61" s="8">
        <v>295</v>
      </c>
      <c r="FH61" s="8"/>
      <c r="FI61" s="8">
        <v>150</v>
      </c>
      <c r="FJ61" s="8">
        <v>10594.39</v>
      </c>
      <c r="FK61" s="8"/>
      <c r="FL61" s="8">
        <v>1275</v>
      </c>
      <c r="FM61" s="8">
        <v>435.86</v>
      </c>
      <c r="FN61" s="8">
        <v>723.77</v>
      </c>
      <c r="FO61" s="8">
        <v>895</v>
      </c>
      <c r="FP61" s="8">
        <v>847.35</v>
      </c>
      <c r="FQ61" s="8">
        <v>3145</v>
      </c>
      <c r="FR61" s="8"/>
      <c r="FS61" s="8">
        <v>1411.57</v>
      </c>
      <c r="FT61" s="8"/>
      <c r="FU61" s="8">
        <v>615.02</v>
      </c>
      <c r="FV61" s="8">
        <v>15697.23</v>
      </c>
      <c r="FW61" s="8">
        <v>25045.800000000003</v>
      </c>
      <c r="FX61" s="8"/>
      <c r="FY61" s="8">
        <v>1760.32</v>
      </c>
      <c r="FZ61" s="8"/>
      <c r="GA61" s="8">
        <v>540.88</v>
      </c>
      <c r="GB61" s="8"/>
      <c r="GC61" s="8">
        <v>15737.980000000001</v>
      </c>
      <c r="GD61" s="8">
        <v>1848.77</v>
      </c>
      <c r="GE61" s="8">
        <v>21.64</v>
      </c>
      <c r="GF61" s="8">
        <v>29539.15</v>
      </c>
      <c r="GG61" s="8">
        <v>13484.84</v>
      </c>
      <c r="GH61" s="8"/>
      <c r="GI61" s="8">
        <v>65829.67</v>
      </c>
      <c r="GJ61" s="8">
        <v>128763.25</v>
      </c>
      <c r="GK61" s="8">
        <v>3014.55</v>
      </c>
      <c r="GL61" s="8">
        <v>40873.26</v>
      </c>
      <c r="GM61" s="8"/>
      <c r="GN61" s="8">
        <v>58119.03</v>
      </c>
      <c r="GO61" s="8">
        <v>9173.18</v>
      </c>
      <c r="GP61" s="8">
        <v>5205.1100000000006</v>
      </c>
      <c r="GQ61" s="8">
        <v>2926.04</v>
      </c>
      <c r="GR61" s="8">
        <v>14186.58</v>
      </c>
      <c r="GS61" s="8">
        <v>16954.77</v>
      </c>
      <c r="GT61" s="8">
        <v>19366.689999999999</v>
      </c>
      <c r="GU61" s="8">
        <v>43391.22</v>
      </c>
      <c r="GV61" s="8">
        <v>815024.53</v>
      </c>
      <c r="GW61" s="8">
        <v>1028234.96</v>
      </c>
      <c r="GX61" s="8"/>
      <c r="GY61" s="8"/>
      <c r="GZ61" s="8">
        <v>2942.36</v>
      </c>
      <c r="HA61" s="8">
        <v>7014.38</v>
      </c>
      <c r="HB61" s="8">
        <v>13364.94</v>
      </c>
      <c r="HC61" s="8">
        <v>4361.4399999999996</v>
      </c>
      <c r="HD61" s="8">
        <v>1668.34</v>
      </c>
      <c r="HE61" s="8"/>
      <c r="HF61" s="8">
        <v>8511.56</v>
      </c>
      <c r="HG61" s="8">
        <v>3499.13</v>
      </c>
      <c r="HH61" s="8"/>
      <c r="HI61" s="8">
        <v>19821.89</v>
      </c>
      <c r="HJ61" s="8">
        <v>61184.039999999994</v>
      </c>
      <c r="HK61" s="8"/>
      <c r="HL61" s="8">
        <v>3135.56</v>
      </c>
      <c r="HM61" s="8">
        <v>3835.13</v>
      </c>
      <c r="HN61" s="8"/>
      <c r="HO61" s="8">
        <v>5916.76</v>
      </c>
      <c r="HP61" s="8">
        <v>13619.82</v>
      </c>
      <c r="HQ61" s="8">
        <v>14266.88</v>
      </c>
      <c r="HR61" s="8">
        <v>9549.23</v>
      </c>
      <c r="HS61" s="8">
        <v>6204.19</v>
      </c>
      <c r="HT61" s="8">
        <v>16125.38</v>
      </c>
      <c r="HU61" s="8">
        <v>12589.51</v>
      </c>
      <c r="HV61" s="8">
        <v>6726</v>
      </c>
      <c r="HW61" s="8">
        <v>91968.46</v>
      </c>
      <c r="HX61" s="8">
        <v>13091.72</v>
      </c>
      <c r="HY61" s="8">
        <v>8759.6299999999992</v>
      </c>
      <c r="HZ61" s="8">
        <v>4604.21</v>
      </c>
      <c r="IA61" s="8"/>
      <c r="IB61" s="8">
        <v>11078.82</v>
      </c>
      <c r="IC61" s="8"/>
      <c r="ID61" s="8">
        <v>12217.53</v>
      </c>
      <c r="IE61" s="8">
        <v>5773.69</v>
      </c>
      <c r="IF61" s="8"/>
      <c r="IG61" s="8">
        <v>7840.98</v>
      </c>
      <c r="IH61" s="8"/>
      <c r="II61" s="8">
        <v>12286.32</v>
      </c>
      <c r="IJ61" s="8">
        <v>75652.899999999994</v>
      </c>
      <c r="IK61" s="8"/>
      <c r="IL61" s="8"/>
      <c r="IM61" s="8">
        <v>16947.400000000001</v>
      </c>
      <c r="IN61" s="8"/>
      <c r="IO61" s="8">
        <v>2500.3200000000002</v>
      </c>
      <c r="IP61" s="8"/>
      <c r="IQ61" s="8"/>
      <c r="IR61" s="8"/>
      <c r="IS61" s="8"/>
      <c r="IT61" s="8"/>
      <c r="IU61" s="8"/>
      <c r="IV61" s="8"/>
      <c r="IW61" s="8">
        <v>19447.72</v>
      </c>
      <c r="IX61" s="8"/>
      <c r="IY61" s="8">
        <v>912.16000000000008</v>
      </c>
      <c r="IZ61" s="8"/>
      <c r="JA61" s="8">
        <v>6767.91</v>
      </c>
      <c r="JB61" s="8">
        <v>2089.7400000000002</v>
      </c>
      <c r="JC61" s="8">
        <v>1371.56</v>
      </c>
      <c r="JD61" s="8"/>
      <c r="JE61" s="8">
        <v>698.31</v>
      </c>
      <c r="JF61" s="8">
        <v>1492.43</v>
      </c>
      <c r="JG61" s="8"/>
      <c r="JH61" s="8">
        <v>2887.96</v>
      </c>
      <c r="JI61" s="8"/>
      <c r="JJ61" s="8">
        <v>16220.07</v>
      </c>
      <c r="JK61" s="8"/>
      <c r="JL61" s="8">
        <v>2203.1</v>
      </c>
      <c r="JM61" s="8"/>
      <c r="JN61" s="8"/>
      <c r="JO61" s="8"/>
      <c r="JP61" s="8"/>
      <c r="JQ61" s="8">
        <v>828.19</v>
      </c>
      <c r="JR61" s="8">
        <v>4462.33</v>
      </c>
      <c r="JS61" s="8">
        <v>2239.13</v>
      </c>
      <c r="JT61" s="8"/>
      <c r="JU61" s="8"/>
      <c r="JV61" s="8">
        <v>1424.06</v>
      </c>
      <c r="JW61" s="8">
        <v>11156.81</v>
      </c>
      <c r="JX61" s="8"/>
      <c r="JY61" s="8"/>
      <c r="JZ61" s="8">
        <v>2606.63</v>
      </c>
      <c r="KA61" s="8"/>
      <c r="KB61" s="8">
        <v>656.63</v>
      </c>
      <c r="KC61" s="8"/>
      <c r="KD61" s="8"/>
      <c r="KE61" s="8"/>
      <c r="KF61" s="8"/>
      <c r="KG61" s="8">
        <v>3263.26</v>
      </c>
      <c r="KH61" s="8">
        <v>2138164.1199999996</v>
      </c>
    </row>
    <row r="62" spans="1:294" x14ac:dyDescent="0.15">
      <c r="A62" s="9" t="s">
        <v>27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>
        <v>11019.71</v>
      </c>
      <c r="EQ62" s="8">
        <v>5757.12</v>
      </c>
      <c r="ER62" s="8"/>
      <c r="ES62" s="8">
        <v>2836.8</v>
      </c>
      <c r="ET62" s="8"/>
      <c r="EU62" s="8">
        <v>31.5</v>
      </c>
      <c r="EV62" s="8"/>
      <c r="EW62" s="8">
        <v>19645.129999999997</v>
      </c>
      <c r="EX62" s="8"/>
      <c r="EY62" s="8"/>
      <c r="EZ62" s="8"/>
      <c r="FA62" s="8">
        <v>126</v>
      </c>
      <c r="FB62" s="8"/>
      <c r="FC62" s="8"/>
      <c r="FD62" s="8">
        <v>1330.5</v>
      </c>
      <c r="FE62" s="8">
        <v>1719.83</v>
      </c>
      <c r="FF62" s="8"/>
      <c r="FG62" s="8"/>
      <c r="FH62" s="8"/>
      <c r="FI62" s="8"/>
      <c r="FJ62" s="8">
        <v>3176.33</v>
      </c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>
        <v>22821.46</v>
      </c>
    </row>
    <row r="63" spans="1:294" x14ac:dyDescent="0.15">
      <c r="A63" s="9" t="s">
        <v>25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>
        <v>1767.95</v>
      </c>
      <c r="BP63" s="8"/>
      <c r="BQ63" s="8"/>
      <c r="BR63" s="8"/>
      <c r="BS63" s="8"/>
      <c r="BT63" s="8"/>
      <c r="BU63" s="8"/>
      <c r="BV63" s="8">
        <v>2053.9</v>
      </c>
      <c r="BW63" s="8">
        <v>3821.8500000000004</v>
      </c>
      <c r="BX63" s="8"/>
      <c r="BY63" s="8"/>
      <c r="BZ63" s="8"/>
      <c r="CA63" s="8"/>
      <c r="CB63" s="8">
        <v>1854.4</v>
      </c>
      <c r="CC63" s="8">
        <v>107</v>
      </c>
      <c r="CD63" s="8"/>
      <c r="CE63" s="8"/>
      <c r="CF63" s="8"/>
      <c r="CG63" s="8"/>
      <c r="CH63" s="8"/>
      <c r="CI63" s="8"/>
      <c r="CJ63" s="8">
        <v>1961.4</v>
      </c>
      <c r="CK63" s="8"/>
      <c r="CL63" s="8"/>
      <c r="CM63" s="8"/>
      <c r="CN63" s="8"/>
      <c r="CO63" s="8"/>
      <c r="CP63" s="8"/>
      <c r="CQ63" s="8"/>
      <c r="CR63" s="8"/>
      <c r="CS63" s="8"/>
      <c r="CT63" s="8">
        <v>1311</v>
      </c>
      <c r="CU63" s="8"/>
      <c r="CV63" s="8"/>
      <c r="CW63" s="8">
        <v>1311</v>
      </c>
      <c r="CX63" s="8"/>
      <c r="CY63" s="8"/>
      <c r="CZ63" s="8"/>
      <c r="DA63" s="8">
        <v>209</v>
      </c>
      <c r="DB63" s="8"/>
      <c r="DC63" s="8"/>
      <c r="DD63" s="8"/>
      <c r="DE63" s="8"/>
      <c r="DF63" s="8"/>
      <c r="DG63" s="8"/>
      <c r="DH63" s="8"/>
      <c r="DI63" s="8">
        <v>2053.9</v>
      </c>
      <c r="DJ63" s="8">
        <v>2262.9</v>
      </c>
      <c r="DK63" s="8"/>
      <c r="DL63" s="8"/>
      <c r="DM63" s="8"/>
      <c r="DN63" s="8"/>
      <c r="DO63" s="8"/>
      <c r="DP63" s="8">
        <v>12511.4</v>
      </c>
      <c r="DQ63" s="8"/>
      <c r="DR63" s="8">
        <v>229</v>
      </c>
      <c r="DS63" s="8">
        <v>4555.25</v>
      </c>
      <c r="DT63" s="8">
        <v>641.25</v>
      </c>
      <c r="DU63" s="8"/>
      <c r="DV63" s="8"/>
      <c r="DW63" s="8">
        <v>17936.900000000001</v>
      </c>
      <c r="DX63" s="8"/>
      <c r="DY63" s="8"/>
      <c r="DZ63" s="8"/>
      <c r="EA63" s="8"/>
      <c r="EB63" s="8">
        <v>5309.55</v>
      </c>
      <c r="EC63" s="8">
        <v>4347.2</v>
      </c>
      <c r="ED63" s="8"/>
      <c r="EE63" s="8">
        <v>5165.5</v>
      </c>
      <c r="EF63" s="8">
        <v>3195.5</v>
      </c>
      <c r="EG63" s="8"/>
      <c r="EH63" s="8"/>
      <c r="EI63" s="8"/>
      <c r="EJ63" s="8">
        <v>18017.75</v>
      </c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>
        <v>45311.799999999996</v>
      </c>
    </row>
    <row r="64" spans="1:294" x14ac:dyDescent="0.15">
      <c r="A64" s="9" t="s">
        <v>26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>
        <v>666.8</v>
      </c>
      <c r="BJ64" s="8">
        <v>666.8</v>
      </c>
      <c r="BK64" s="8"/>
      <c r="BL64" s="8"/>
      <c r="BM64" s="8">
        <v>1499.0500000000002</v>
      </c>
      <c r="BN64" s="8">
        <v>134</v>
      </c>
      <c r="BO64" s="8"/>
      <c r="BP64" s="8">
        <v>1454.45</v>
      </c>
      <c r="BQ64" s="8"/>
      <c r="BR64" s="8"/>
      <c r="BS64" s="8">
        <v>178.75</v>
      </c>
      <c r="BT64" s="8">
        <v>206.23000000000002</v>
      </c>
      <c r="BU64" s="8"/>
      <c r="BV64" s="8"/>
      <c r="BW64" s="8">
        <v>3472.48</v>
      </c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>
        <v>565</v>
      </c>
      <c r="DU64" s="8"/>
      <c r="DV64" s="8"/>
      <c r="DW64" s="8">
        <v>565</v>
      </c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>
        <v>2850</v>
      </c>
      <c r="EO64" s="8"/>
      <c r="EP64" s="8"/>
      <c r="EQ64" s="8">
        <v>1280.72</v>
      </c>
      <c r="ER64" s="8"/>
      <c r="ES64" s="8"/>
      <c r="ET64" s="8"/>
      <c r="EU64" s="8"/>
      <c r="EV64" s="8"/>
      <c r="EW64" s="8">
        <v>4130.72</v>
      </c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>
        <v>325.62</v>
      </c>
      <c r="IC64" s="8"/>
      <c r="ID64" s="8"/>
      <c r="IE64" s="8"/>
      <c r="IF64" s="8"/>
      <c r="IG64" s="8"/>
      <c r="IH64" s="8">
        <v>1806.94</v>
      </c>
      <c r="II64" s="8"/>
      <c r="IJ64" s="8">
        <v>2132.56</v>
      </c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>
        <v>1195.96</v>
      </c>
      <c r="JJ64" s="8">
        <v>1195.96</v>
      </c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>
        <v>12163.52</v>
      </c>
    </row>
    <row r="65" spans="1:294" x14ac:dyDescent="0.15">
      <c r="A65" s="9" t="s">
        <v>31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>
        <v>1513.03</v>
      </c>
      <c r="BG65" s="8">
        <v>6758.87</v>
      </c>
      <c r="BH65" s="8"/>
      <c r="BI65" s="8">
        <v>4124.96</v>
      </c>
      <c r="BJ65" s="8">
        <v>12396.86</v>
      </c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>
        <v>12396.86</v>
      </c>
    </row>
    <row r="66" spans="1:294" x14ac:dyDescent="0.15">
      <c r="A66" s="9" t="s">
        <v>29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>
        <v>-4917</v>
      </c>
      <c r="BF66" s="8"/>
      <c r="BG66" s="8"/>
      <c r="BH66" s="8"/>
      <c r="BI66" s="8"/>
      <c r="BJ66" s="8">
        <v>-4917</v>
      </c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>
        <v>-4917</v>
      </c>
    </row>
    <row r="67" spans="1:294" x14ac:dyDescent="0.15">
      <c r="A67" s="9" t="s">
        <v>47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>
        <v>1735321.24</v>
      </c>
      <c r="BG67" s="8"/>
      <c r="BH67" s="8"/>
      <c r="BI67" s="8"/>
      <c r="BJ67" s="8">
        <v>1735321.24</v>
      </c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>
        <v>1735321.24</v>
      </c>
    </row>
    <row r="68" spans="1:294" x14ac:dyDescent="0.15">
      <c r="A68" s="6" t="s">
        <v>72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>
        <v>484205.85</v>
      </c>
      <c r="BG68" s="8">
        <v>30243.229999999996</v>
      </c>
      <c r="BH68" s="8">
        <v>238.81</v>
      </c>
      <c r="BI68" s="8">
        <v>79468.549999999988</v>
      </c>
      <c r="BJ68" s="8">
        <v>594156.43999999994</v>
      </c>
      <c r="BK68" s="8"/>
      <c r="BL68" s="8">
        <v>1452.35</v>
      </c>
      <c r="BM68" s="8">
        <v>15439.66</v>
      </c>
      <c r="BN68" s="8">
        <v>13698.91</v>
      </c>
      <c r="BO68" s="8">
        <v>31190</v>
      </c>
      <c r="BP68" s="8">
        <v>8915.39</v>
      </c>
      <c r="BQ68" s="8">
        <v>7540.95</v>
      </c>
      <c r="BR68" s="8">
        <v>24586.32</v>
      </c>
      <c r="BS68" s="8">
        <v>36210.92</v>
      </c>
      <c r="BT68" s="8">
        <v>34380.300000000003</v>
      </c>
      <c r="BU68" s="8"/>
      <c r="BV68" s="8">
        <v>273359.31</v>
      </c>
      <c r="BW68" s="8">
        <v>446774.11</v>
      </c>
      <c r="BX68" s="8">
        <v>-43395.92</v>
      </c>
      <c r="BY68" s="8">
        <v>15163.49</v>
      </c>
      <c r="BZ68" s="8">
        <v>17226.820000000003</v>
      </c>
      <c r="CA68" s="8">
        <v>8480.75</v>
      </c>
      <c r="CB68" s="8">
        <v>43613.919999999998</v>
      </c>
      <c r="CC68" s="8">
        <v>47202.5</v>
      </c>
      <c r="CD68" s="8">
        <v>-263939.57</v>
      </c>
      <c r="CE68" s="8">
        <v>466.59</v>
      </c>
      <c r="CF68" s="8">
        <v>9717.43</v>
      </c>
      <c r="CG68" s="8">
        <v>8485.11</v>
      </c>
      <c r="CH68" s="8"/>
      <c r="CI68" s="8">
        <v>413005.70999999996</v>
      </c>
      <c r="CJ68" s="8">
        <v>256026.82999999996</v>
      </c>
      <c r="CK68" s="8">
        <v>8781.48</v>
      </c>
      <c r="CL68" s="8"/>
      <c r="CM68" s="8">
        <v>39441.020000000004</v>
      </c>
      <c r="CN68" s="8"/>
      <c r="CO68" s="8">
        <v>441725.30999999994</v>
      </c>
      <c r="CP68" s="8">
        <v>-322565.41000000003</v>
      </c>
      <c r="CQ68" s="8">
        <v>113723.56999999999</v>
      </c>
      <c r="CR68" s="8">
        <v>19344.8</v>
      </c>
      <c r="CS68" s="8">
        <v>4681.71</v>
      </c>
      <c r="CT68" s="8">
        <v>1101566.42</v>
      </c>
      <c r="CU68" s="8"/>
      <c r="CV68" s="8">
        <v>-8039.35</v>
      </c>
      <c r="CW68" s="8">
        <v>1398659.5499999993</v>
      </c>
      <c r="CX68" s="8">
        <v>288</v>
      </c>
      <c r="CY68" s="8"/>
      <c r="CZ68" s="8"/>
      <c r="DA68" s="8"/>
      <c r="DB68" s="8">
        <v>124873.84</v>
      </c>
      <c r="DC68" s="8"/>
      <c r="DD68" s="8"/>
      <c r="DE68" s="8"/>
      <c r="DF68" s="8">
        <v>-242075.13999999998</v>
      </c>
      <c r="DG68" s="8"/>
      <c r="DH68" s="8"/>
      <c r="DI68" s="8"/>
      <c r="DJ68" s="8">
        <v>-116913.29999999999</v>
      </c>
      <c r="DK68" s="8"/>
      <c r="DL68" s="8"/>
      <c r="DM68" s="8"/>
      <c r="DN68" s="8"/>
      <c r="DO68" s="8">
        <v>-1935.12</v>
      </c>
      <c r="DP68" s="8"/>
      <c r="DQ68" s="8"/>
      <c r="DR68" s="8"/>
      <c r="DS68" s="8"/>
      <c r="DT68" s="8"/>
      <c r="DU68" s="8"/>
      <c r="DV68" s="8">
        <v>43.52</v>
      </c>
      <c r="DW68" s="8">
        <v>-1891.6</v>
      </c>
      <c r="DX68" s="8"/>
      <c r="DY68" s="8"/>
      <c r="DZ68" s="8"/>
      <c r="EA68" s="8"/>
      <c r="EB68" s="8">
        <v>-2983.66</v>
      </c>
      <c r="EC68" s="8"/>
      <c r="ED68" s="8"/>
      <c r="EE68" s="8"/>
      <c r="EF68" s="8"/>
      <c r="EG68" s="8"/>
      <c r="EH68" s="8"/>
      <c r="EI68" s="8"/>
      <c r="EJ68" s="8">
        <v>-2983.66</v>
      </c>
      <c r="EK68" s="8"/>
      <c r="EL68" s="8"/>
      <c r="EM68" s="8"/>
      <c r="EN68" s="8">
        <v>-99.83</v>
      </c>
      <c r="EO68" s="8"/>
      <c r="EP68" s="8"/>
      <c r="EQ68" s="8"/>
      <c r="ER68" s="8"/>
      <c r="ES68" s="8"/>
      <c r="ET68" s="8"/>
      <c r="EU68" s="8"/>
      <c r="EV68" s="8"/>
      <c r="EW68" s="8">
        <v>-99.83</v>
      </c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>
        <v>585</v>
      </c>
      <c r="FJ68" s="8">
        <v>585</v>
      </c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>
        <v>3373.3900000000003</v>
      </c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>
        <v>3373.3900000000003</v>
      </c>
      <c r="GK68" s="8"/>
      <c r="GL68" s="8"/>
      <c r="GM68" s="8"/>
      <c r="GN68" s="8"/>
      <c r="GO68" s="8"/>
      <c r="GP68" s="8"/>
      <c r="GQ68" s="8"/>
      <c r="GR68" s="8">
        <v>73694.81</v>
      </c>
      <c r="GS68" s="8"/>
      <c r="GT68" s="8"/>
      <c r="GU68" s="8"/>
      <c r="GV68" s="8"/>
      <c r="GW68" s="8">
        <v>73694.81</v>
      </c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>
        <v>318375.94</v>
      </c>
      <c r="IM68" s="8">
        <v>298990.55</v>
      </c>
      <c r="IN68" s="8">
        <v>5109.1100000000006</v>
      </c>
      <c r="IO68" s="8">
        <v>253045.63999999998</v>
      </c>
      <c r="IP68" s="8">
        <v>324424.63</v>
      </c>
      <c r="IQ68" s="8">
        <v>53946.25</v>
      </c>
      <c r="IR68" s="8">
        <v>-185450.59</v>
      </c>
      <c r="IS68" s="8">
        <v>229195.22999999998</v>
      </c>
      <c r="IT68" s="8">
        <v>201376.07</v>
      </c>
      <c r="IU68" s="8">
        <v>149289.13</v>
      </c>
      <c r="IV68" s="8">
        <v>96770.91</v>
      </c>
      <c r="IW68" s="8">
        <v>1745072.8700000003</v>
      </c>
      <c r="IX68" s="8">
        <v>56448.499999999985</v>
      </c>
      <c r="IY68" s="8">
        <v>190309.03</v>
      </c>
      <c r="IZ68" s="8">
        <v>185406.66</v>
      </c>
      <c r="JA68" s="8">
        <v>249883.85</v>
      </c>
      <c r="JB68" s="8">
        <v>190615.92</v>
      </c>
      <c r="JC68" s="8">
        <v>69913.680000000008</v>
      </c>
      <c r="JD68" s="8">
        <v>1327.5</v>
      </c>
      <c r="JE68" s="8">
        <v>194144.25</v>
      </c>
      <c r="JF68" s="8">
        <v>340091.97</v>
      </c>
      <c r="JG68" s="8">
        <v>148368.59</v>
      </c>
      <c r="JH68" s="8">
        <v>1127796.7</v>
      </c>
      <c r="JI68" s="8">
        <v>204633.58000000002</v>
      </c>
      <c r="JJ68" s="8">
        <v>2958940.2300000004</v>
      </c>
      <c r="JK68" s="8"/>
      <c r="JL68" s="8">
        <v>-179243.16</v>
      </c>
      <c r="JM68" s="8">
        <v>362487.22</v>
      </c>
      <c r="JN68" s="8">
        <v>186741.64</v>
      </c>
      <c r="JO68" s="8">
        <v>74300.87000000001</v>
      </c>
      <c r="JP68" s="8">
        <v>211662.55</v>
      </c>
      <c r="JQ68" s="8">
        <v>97286</v>
      </c>
      <c r="JR68" s="8">
        <v>129399.85</v>
      </c>
      <c r="JS68" s="8">
        <v>48188.89</v>
      </c>
      <c r="JT68" s="8">
        <v>92140.76</v>
      </c>
      <c r="JU68" s="8">
        <v>144162.45000000001</v>
      </c>
      <c r="JV68" s="8">
        <v>50289.73000000001</v>
      </c>
      <c r="JW68" s="8">
        <v>1217416.7999999998</v>
      </c>
      <c r="JX68" s="8">
        <v>135600.29999999999</v>
      </c>
      <c r="JY68" s="8"/>
      <c r="JZ68" s="8">
        <v>317920.25</v>
      </c>
      <c r="KA68" s="8">
        <v>82914.080000000002</v>
      </c>
      <c r="KB68" s="8">
        <v>-31206.070000000007</v>
      </c>
      <c r="KC68" s="8">
        <v>86378.45</v>
      </c>
      <c r="KD68" s="8">
        <v>45202.02</v>
      </c>
      <c r="KE68" s="8">
        <v>152696.87</v>
      </c>
      <c r="KF68" s="8">
        <v>161437.82</v>
      </c>
      <c r="KG68" s="8">
        <v>950943.72</v>
      </c>
      <c r="KH68" s="8">
        <v>9523755.3599999957</v>
      </c>
    </row>
    <row r="69" spans="1:294" x14ac:dyDescent="0.15">
      <c r="A69" s="9" t="s">
        <v>24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>
        <v>770.1</v>
      </c>
      <c r="BH69" s="8"/>
      <c r="BI69" s="8"/>
      <c r="BJ69" s="8">
        <v>770.1</v>
      </c>
      <c r="BK69" s="8"/>
      <c r="BL69" s="8"/>
      <c r="BM69" s="8"/>
      <c r="BN69" s="8">
        <v>1617.74</v>
      </c>
      <c r="BO69" s="8"/>
      <c r="BP69" s="8"/>
      <c r="BQ69" s="8">
        <v>7540.95</v>
      </c>
      <c r="BR69" s="8"/>
      <c r="BS69" s="8"/>
      <c r="BT69" s="8"/>
      <c r="BU69" s="8"/>
      <c r="BV69" s="8">
        <v>127151.3</v>
      </c>
      <c r="BW69" s="8">
        <v>136309.99</v>
      </c>
      <c r="BX69" s="8"/>
      <c r="BY69" s="8"/>
      <c r="BZ69" s="8"/>
      <c r="CA69" s="8">
        <v>8068.79</v>
      </c>
      <c r="CB69" s="8"/>
      <c r="CC69" s="8">
        <v>3095.29</v>
      </c>
      <c r="CD69" s="8"/>
      <c r="CE69" s="8"/>
      <c r="CF69" s="8">
        <v>5520.48</v>
      </c>
      <c r="CG69" s="8">
        <v>8485.11</v>
      </c>
      <c r="CH69" s="8"/>
      <c r="CI69" s="8">
        <v>413005.70999999996</v>
      </c>
      <c r="CJ69" s="8">
        <v>438175.37999999995</v>
      </c>
      <c r="CK69" s="8"/>
      <c r="CL69" s="8"/>
      <c r="CM69" s="8">
        <v>39312.86</v>
      </c>
      <c r="CN69" s="8"/>
      <c r="CO69" s="8">
        <v>440086.07999999996</v>
      </c>
      <c r="CP69" s="8">
        <v>586168.34</v>
      </c>
      <c r="CQ69" s="8">
        <v>113723.56999999999</v>
      </c>
      <c r="CR69" s="8">
        <v>19344.8</v>
      </c>
      <c r="CS69" s="8">
        <v>930.94</v>
      </c>
      <c r="CT69" s="8">
        <v>1100951.26</v>
      </c>
      <c r="CU69" s="8"/>
      <c r="CV69" s="8">
        <v>-8039.35</v>
      </c>
      <c r="CW69" s="8">
        <v>2292478.4999999995</v>
      </c>
      <c r="CX69" s="8">
        <v>288</v>
      </c>
      <c r="CY69" s="8"/>
      <c r="CZ69" s="8"/>
      <c r="DA69" s="8"/>
      <c r="DB69" s="8">
        <v>124873.84</v>
      </c>
      <c r="DC69" s="8"/>
      <c r="DD69" s="8"/>
      <c r="DE69" s="8"/>
      <c r="DF69" s="8">
        <v>6180.35</v>
      </c>
      <c r="DG69" s="8"/>
      <c r="DH69" s="8"/>
      <c r="DI69" s="8"/>
      <c r="DJ69" s="8">
        <v>131342.19</v>
      </c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>
        <v>43.52</v>
      </c>
      <c r="DW69" s="8">
        <v>43.52</v>
      </c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>
        <v>585</v>
      </c>
      <c r="FJ69" s="8">
        <v>585</v>
      </c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>
        <v>3373.3900000000003</v>
      </c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>
        <v>3373.3900000000003</v>
      </c>
      <c r="GK69" s="8"/>
      <c r="GL69" s="8"/>
      <c r="GM69" s="8"/>
      <c r="GN69" s="8"/>
      <c r="GO69" s="8"/>
      <c r="GP69" s="8"/>
      <c r="GQ69" s="8"/>
      <c r="GR69" s="8">
        <v>73694.81</v>
      </c>
      <c r="GS69" s="8"/>
      <c r="GT69" s="8"/>
      <c r="GU69" s="8"/>
      <c r="GV69" s="8"/>
      <c r="GW69" s="8">
        <v>73694.81</v>
      </c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>
        <v>321034.59999999998</v>
      </c>
      <c r="IM69" s="8">
        <v>342298.88</v>
      </c>
      <c r="IN69" s="8">
        <v>5109.1100000000006</v>
      </c>
      <c r="IO69" s="8">
        <v>288650.11</v>
      </c>
      <c r="IP69" s="8">
        <v>324424.63</v>
      </c>
      <c r="IQ69" s="8">
        <v>53946.25</v>
      </c>
      <c r="IR69" s="8"/>
      <c r="IS69" s="8">
        <v>229195.22999999998</v>
      </c>
      <c r="IT69" s="8">
        <v>201376.07</v>
      </c>
      <c r="IU69" s="8">
        <v>149289.13</v>
      </c>
      <c r="IV69" s="8">
        <v>148782.6</v>
      </c>
      <c r="IW69" s="8">
        <v>2064106.6100000003</v>
      </c>
      <c r="IX69" s="8">
        <v>156125.79999999999</v>
      </c>
      <c r="IY69" s="8">
        <v>190309.03</v>
      </c>
      <c r="IZ69" s="8">
        <v>185406.66</v>
      </c>
      <c r="JA69" s="8">
        <v>249883.85</v>
      </c>
      <c r="JB69" s="8">
        <v>190615.92</v>
      </c>
      <c r="JC69" s="8">
        <v>173948.03</v>
      </c>
      <c r="JD69" s="8">
        <v>1327.5</v>
      </c>
      <c r="JE69" s="8">
        <v>194031.75</v>
      </c>
      <c r="JF69" s="8">
        <v>158181.63</v>
      </c>
      <c r="JG69" s="8">
        <v>169298.22</v>
      </c>
      <c r="JH69" s="8">
        <v>197540.03</v>
      </c>
      <c r="JI69" s="8">
        <v>222874.59999999998</v>
      </c>
      <c r="JJ69" s="8">
        <v>2089543.02</v>
      </c>
      <c r="JK69" s="8"/>
      <c r="JL69" s="8">
        <v>147184.23000000001</v>
      </c>
      <c r="JM69" s="8">
        <v>361601.74</v>
      </c>
      <c r="JN69" s="8">
        <v>186741.64</v>
      </c>
      <c r="JO69" s="8">
        <v>179078.04</v>
      </c>
      <c r="JP69" s="8">
        <v>178212.25999999998</v>
      </c>
      <c r="JQ69" s="8">
        <v>97286</v>
      </c>
      <c r="JR69" s="8">
        <v>107116.06</v>
      </c>
      <c r="JS69" s="8">
        <v>48188.89</v>
      </c>
      <c r="JT69" s="8">
        <v>92140.76</v>
      </c>
      <c r="JU69" s="8">
        <v>144162.45000000001</v>
      </c>
      <c r="JV69" s="8">
        <v>132447.01</v>
      </c>
      <c r="JW69" s="8">
        <v>1674159.0799999998</v>
      </c>
      <c r="JX69" s="8">
        <v>207301.32</v>
      </c>
      <c r="JY69" s="8"/>
      <c r="JZ69" s="8">
        <v>317920.25</v>
      </c>
      <c r="KA69" s="8">
        <v>82914.080000000002</v>
      </c>
      <c r="KB69" s="8">
        <v>-31206.070000000007</v>
      </c>
      <c r="KC69" s="8">
        <v>86378.45</v>
      </c>
      <c r="KD69" s="8">
        <v>45202.02</v>
      </c>
      <c r="KE69" s="8">
        <v>152696.87</v>
      </c>
      <c r="KF69" s="8">
        <v>161437.82</v>
      </c>
      <c r="KG69" s="8">
        <v>1022644.74</v>
      </c>
      <c r="KH69" s="8">
        <v>9927226.3299999963</v>
      </c>
    </row>
    <row r="70" spans="1:294" x14ac:dyDescent="0.15">
      <c r="A70" s="9" t="s">
        <v>27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>
        <v>5804.3600000000006</v>
      </c>
      <c r="BJ70" s="8">
        <v>5804.3600000000006</v>
      </c>
      <c r="BK70" s="8"/>
      <c r="BL70" s="8"/>
      <c r="BM70" s="8">
        <v>6838.02</v>
      </c>
      <c r="BN70" s="8">
        <v>8846.17</v>
      </c>
      <c r="BO70" s="8"/>
      <c r="BP70" s="8">
        <v>4251.57</v>
      </c>
      <c r="BQ70" s="8"/>
      <c r="BR70" s="8">
        <v>7344</v>
      </c>
      <c r="BS70" s="8"/>
      <c r="BT70" s="8">
        <v>9874.86</v>
      </c>
      <c r="BU70" s="8"/>
      <c r="BV70" s="8">
        <v>3420.6000000000004</v>
      </c>
      <c r="BW70" s="8">
        <v>40575.22</v>
      </c>
      <c r="BX70" s="8">
        <v>-43395.92</v>
      </c>
      <c r="BY70" s="8"/>
      <c r="BZ70" s="8">
        <v>0</v>
      </c>
      <c r="CA70" s="8"/>
      <c r="CB70" s="8"/>
      <c r="CC70" s="8"/>
      <c r="CD70" s="8"/>
      <c r="CE70" s="8"/>
      <c r="CF70" s="8"/>
      <c r="CG70" s="8"/>
      <c r="CH70" s="8"/>
      <c r="CI70" s="8"/>
      <c r="CJ70" s="8">
        <v>-43395.92</v>
      </c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>
        <v>-2983.66</v>
      </c>
      <c r="EC70" s="8"/>
      <c r="ED70" s="8"/>
      <c r="EE70" s="8"/>
      <c r="EF70" s="8"/>
      <c r="EG70" s="8"/>
      <c r="EH70" s="8"/>
      <c r="EI70" s="8"/>
      <c r="EJ70" s="8">
        <v>-2983.66</v>
      </c>
      <c r="EK70" s="8"/>
      <c r="EL70" s="8"/>
      <c r="EM70" s="8"/>
      <c r="EN70" s="8">
        <v>-99.83</v>
      </c>
      <c r="EO70" s="8"/>
      <c r="EP70" s="8"/>
      <c r="EQ70" s="8"/>
      <c r="ER70" s="8"/>
      <c r="ES70" s="8"/>
      <c r="ET70" s="8"/>
      <c r="EU70" s="8"/>
      <c r="EV70" s="8"/>
      <c r="EW70" s="8">
        <v>-99.83</v>
      </c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>
        <v>-99.82999999999636</v>
      </c>
    </row>
    <row r="71" spans="1:294" x14ac:dyDescent="0.15">
      <c r="A71" s="9" t="s">
        <v>25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>
        <v>238.81</v>
      </c>
      <c r="BI71" s="8">
        <v>2995.2</v>
      </c>
      <c r="BJ71" s="8">
        <v>3234.0099999999998</v>
      </c>
      <c r="BK71" s="8"/>
      <c r="BL71" s="8"/>
      <c r="BM71" s="8">
        <v>1159.82</v>
      </c>
      <c r="BN71" s="8"/>
      <c r="BO71" s="8">
        <v>20013.670000000002</v>
      </c>
      <c r="BP71" s="8">
        <v>2047.6200000000001</v>
      </c>
      <c r="BQ71" s="8"/>
      <c r="BR71" s="8"/>
      <c r="BS71" s="8">
        <v>31704.82</v>
      </c>
      <c r="BT71" s="8">
        <v>6359.55</v>
      </c>
      <c r="BU71" s="8"/>
      <c r="BV71" s="8"/>
      <c r="BW71" s="8">
        <v>61285.48</v>
      </c>
      <c r="BX71" s="8"/>
      <c r="BY71" s="8">
        <v>15163.49</v>
      </c>
      <c r="BZ71" s="8">
        <v>250.38</v>
      </c>
      <c r="CA71" s="8">
        <v>411.96</v>
      </c>
      <c r="CB71" s="8"/>
      <c r="CC71" s="8"/>
      <c r="CD71" s="8"/>
      <c r="CE71" s="8">
        <v>466.59</v>
      </c>
      <c r="CF71" s="8">
        <v>4196.95</v>
      </c>
      <c r="CG71" s="8"/>
      <c r="CH71" s="8"/>
      <c r="CI71" s="8"/>
      <c r="CJ71" s="8">
        <v>20489.37</v>
      </c>
      <c r="CK71" s="8">
        <v>8781.48</v>
      </c>
      <c r="CL71" s="8"/>
      <c r="CM71" s="8">
        <v>128.16</v>
      </c>
      <c r="CN71" s="8"/>
      <c r="CO71" s="8">
        <v>1639.23</v>
      </c>
      <c r="CP71" s="8"/>
      <c r="CQ71" s="8"/>
      <c r="CR71" s="8"/>
      <c r="CS71" s="8">
        <v>3750.77</v>
      </c>
      <c r="CT71" s="8">
        <v>615.16</v>
      </c>
      <c r="CU71" s="8"/>
      <c r="CV71" s="8"/>
      <c r="CW71" s="8">
        <v>14914.8</v>
      </c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>
        <v>112.5</v>
      </c>
      <c r="JF71" s="8"/>
      <c r="JG71" s="8">
        <v>37.5</v>
      </c>
      <c r="JH71" s="8"/>
      <c r="JI71" s="8"/>
      <c r="JJ71" s="8">
        <v>150</v>
      </c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>
        <v>100073.66000000002</v>
      </c>
    </row>
    <row r="72" spans="1:294" x14ac:dyDescent="0.15">
      <c r="A72" s="9" t="s">
        <v>26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>
        <v>2804.84</v>
      </c>
      <c r="BJ72" s="8">
        <v>2804.84</v>
      </c>
      <c r="BK72" s="8"/>
      <c r="BL72" s="8">
        <v>1452.35</v>
      </c>
      <c r="BM72" s="8">
        <v>7441.82</v>
      </c>
      <c r="BN72" s="8">
        <v>3235</v>
      </c>
      <c r="BO72" s="8">
        <v>11176.33</v>
      </c>
      <c r="BP72" s="8">
        <v>2616.1999999999998</v>
      </c>
      <c r="BQ72" s="8"/>
      <c r="BR72" s="8">
        <v>17242.32</v>
      </c>
      <c r="BS72" s="8">
        <v>4506.1000000000004</v>
      </c>
      <c r="BT72" s="8">
        <v>18145.89</v>
      </c>
      <c r="BU72" s="8"/>
      <c r="BV72" s="8">
        <v>142787.41</v>
      </c>
      <c r="BW72" s="8">
        <v>208603.42</v>
      </c>
      <c r="BX72" s="8"/>
      <c r="BY72" s="8"/>
      <c r="BZ72" s="8">
        <v>16976.440000000002</v>
      </c>
      <c r="CA72" s="8"/>
      <c r="CB72" s="8">
        <v>43613.919999999998</v>
      </c>
      <c r="CC72" s="8">
        <v>44107.21</v>
      </c>
      <c r="CD72" s="8">
        <v>-263939.57</v>
      </c>
      <c r="CE72" s="8"/>
      <c r="CF72" s="8"/>
      <c r="CG72" s="8"/>
      <c r="CH72" s="8"/>
      <c r="CI72" s="8"/>
      <c r="CJ72" s="8">
        <v>-159242</v>
      </c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>
        <v>-2808.6600000000003</v>
      </c>
      <c r="IM72" s="8"/>
      <c r="IN72" s="8"/>
      <c r="IO72" s="8"/>
      <c r="IP72" s="8"/>
      <c r="IQ72" s="8"/>
      <c r="IR72" s="8"/>
      <c r="IS72" s="8"/>
      <c r="IT72" s="8"/>
      <c r="IU72" s="8"/>
      <c r="IV72" s="8">
        <v>4833.4399999999996</v>
      </c>
      <c r="IW72" s="8">
        <v>2024.7799999999993</v>
      </c>
      <c r="IX72" s="8"/>
      <c r="IY72" s="8"/>
      <c r="IZ72" s="8"/>
      <c r="JA72" s="8"/>
      <c r="JB72" s="8"/>
      <c r="JC72" s="8">
        <v>2333.9499999999998</v>
      </c>
      <c r="JD72" s="8"/>
      <c r="JE72" s="8"/>
      <c r="JF72" s="8">
        <v>304788.95</v>
      </c>
      <c r="JG72" s="8">
        <v>-21217.129999999997</v>
      </c>
      <c r="JH72" s="8">
        <v>930256.66999999993</v>
      </c>
      <c r="JI72" s="8">
        <v>114171.78</v>
      </c>
      <c r="JJ72" s="8">
        <v>1330334.22</v>
      </c>
      <c r="JK72" s="8"/>
      <c r="JL72" s="8"/>
      <c r="JM72" s="8">
        <v>885.48</v>
      </c>
      <c r="JN72" s="8"/>
      <c r="JO72" s="8"/>
      <c r="JP72" s="8">
        <v>33450.29</v>
      </c>
      <c r="JQ72" s="8"/>
      <c r="JR72" s="8">
        <v>146114.64000000001</v>
      </c>
      <c r="JS72" s="8"/>
      <c r="JT72" s="8"/>
      <c r="JU72" s="8"/>
      <c r="JV72" s="8"/>
      <c r="JW72" s="8">
        <v>180450.41000000003</v>
      </c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>
        <v>1564975.67</v>
      </c>
    </row>
    <row r="73" spans="1:294" x14ac:dyDescent="0.15">
      <c r="A73" s="9" t="s">
        <v>31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>
        <v>31657.559999999998</v>
      </c>
      <c r="BG73" s="8">
        <v>29473.129999999997</v>
      </c>
      <c r="BH73" s="8"/>
      <c r="BI73" s="8">
        <v>67864.149999999994</v>
      </c>
      <c r="BJ73" s="8">
        <v>128994.84</v>
      </c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>
        <v>128994.84</v>
      </c>
    </row>
    <row r="74" spans="1:294" x14ac:dyDescent="0.15">
      <c r="A74" s="9" t="s">
        <v>47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>
        <v>452548.29</v>
      </c>
      <c r="BG74" s="8"/>
      <c r="BH74" s="8"/>
      <c r="BI74" s="8"/>
      <c r="BJ74" s="8">
        <v>452548.29</v>
      </c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>
        <v>452548.29</v>
      </c>
    </row>
    <row r="75" spans="1:294" x14ac:dyDescent="0.15">
      <c r="A75" s="9" t="s">
        <v>81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>
        <v>-908733.75</v>
      </c>
      <c r="CQ75" s="8"/>
      <c r="CR75" s="8"/>
      <c r="CS75" s="8"/>
      <c r="CT75" s="8"/>
      <c r="CU75" s="8"/>
      <c r="CV75" s="8"/>
      <c r="CW75" s="8">
        <v>-908733.75</v>
      </c>
      <c r="CX75" s="8"/>
      <c r="CY75" s="8"/>
      <c r="CZ75" s="8"/>
      <c r="DA75" s="8"/>
      <c r="DB75" s="8"/>
      <c r="DC75" s="8"/>
      <c r="DD75" s="8"/>
      <c r="DE75" s="8"/>
      <c r="DF75" s="8">
        <v>-248255.49</v>
      </c>
      <c r="DG75" s="8"/>
      <c r="DH75" s="8"/>
      <c r="DI75" s="8"/>
      <c r="DJ75" s="8">
        <v>-248255.49</v>
      </c>
      <c r="DK75" s="8"/>
      <c r="DL75" s="8"/>
      <c r="DM75" s="8"/>
      <c r="DN75" s="8"/>
      <c r="DO75" s="8">
        <v>-1935.12</v>
      </c>
      <c r="DP75" s="8"/>
      <c r="DQ75" s="8"/>
      <c r="DR75" s="8"/>
      <c r="DS75" s="8"/>
      <c r="DT75" s="8"/>
      <c r="DU75" s="8"/>
      <c r="DV75" s="8"/>
      <c r="DW75" s="8">
        <v>-1935.12</v>
      </c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>
        <v>-43370.3</v>
      </c>
      <c r="IN75" s="8"/>
      <c r="IO75" s="8">
        <v>-35604.47</v>
      </c>
      <c r="IP75" s="8"/>
      <c r="IQ75" s="8"/>
      <c r="IR75" s="8">
        <v>-185450.59</v>
      </c>
      <c r="IS75" s="8"/>
      <c r="IT75" s="8"/>
      <c r="IU75" s="8"/>
      <c r="IV75" s="8">
        <v>-56845.13</v>
      </c>
      <c r="IW75" s="8">
        <v>-321270.49</v>
      </c>
      <c r="IX75" s="8">
        <v>-99677.3</v>
      </c>
      <c r="IY75" s="8"/>
      <c r="IZ75" s="8"/>
      <c r="JA75" s="8"/>
      <c r="JB75" s="8"/>
      <c r="JC75" s="8">
        <v>-106368.3</v>
      </c>
      <c r="JD75" s="8"/>
      <c r="JE75" s="8"/>
      <c r="JF75" s="8">
        <v>-123356.35</v>
      </c>
      <c r="JG75" s="8"/>
      <c r="JH75" s="8"/>
      <c r="JI75" s="8">
        <v>-132412.79999999999</v>
      </c>
      <c r="JJ75" s="8">
        <v>-461814.75</v>
      </c>
      <c r="JK75" s="8"/>
      <c r="JL75" s="8">
        <v>-326427.39</v>
      </c>
      <c r="JM75" s="8"/>
      <c r="JN75" s="8"/>
      <c r="JO75" s="8">
        <v>-104777.17</v>
      </c>
      <c r="JP75" s="8"/>
      <c r="JQ75" s="8"/>
      <c r="JR75" s="8">
        <v>-123830.85</v>
      </c>
      <c r="JS75" s="8"/>
      <c r="JT75" s="8"/>
      <c r="JU75" s="8"/>
      <c r="JV75" s="8">
        <v>-82157.279999999999</v>
      </c>
      <c r="JW75" s="8">
        <v>-637192.69000000006</v>
      </c>
      <c r="JX75" s="8">
        <v>-71701.02</v>
      </c>
      <c r="JY75" s="8"/>
      <c r="JZ75" s="8"/>
      <c r="KA75" s="8"/>
      <c r="KB75" s="8"/>
      <c r="KC75" s="8"/>
      <c r="KD75" s="8"/>
      <c r="KE75" s="8"/>
      <c r="KF75" s="8"/>
      <c r="KG75" s="8">
        <v>-71701.02</v>
      </c>
      <c r="KH75" s="8">
        <v>-2650903.31</v>
      </c>
    </row>
    <row r="76" spans="1:294" x14ac:dyDescent="0.15">
      <c r="A76" s="9" t="s">
        <v>84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>
        <v>150</v>
      </c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>
        <v>150</v>
      </c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>
        <v>150</v>
      </c>
    </row>
    <row r="77" spans="1:294" x14ac:dyDescent="0.15">
      <c r="A77" s="9" t="s">
        <v>78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>
        <v>477.74</v>
      </c>
      <c r="JG77" s="8">
        <v>250</v>
      </c>
      <c r="JH77" s="8"/>
      <c r="JI77" s="8"/>
      <c r="JJ77" s="8">
        <v>727.74</v>
      </c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>
        <v>727.74</v>
      </c>
    </row>
    <row r="78" spans="1:294" x14ac:dyDescent="0.15">
      <c r="A78" s="9" t="s">
        <v>91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>
        <v>61.97</v>
      </c>
      <c r="IN78" s="8"/>
      <c r="IO78" s="8"/>
      <c r="IP78" s="8"/>
      <c r="IQ78" s="8"/>
      <c r="IR78" s="8"/>
      <c r="IS78" s="8"/>
      <c r="IT78" s="8"/>
      <c r="IU78" s="8"/>
      <c r="IV78" s="8"/>
      <c r="IW78" s="8">
        <v>61.97</v>
      </c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>
        <v>61.97</v>
      </c>
    </row>
    <row r="79" spans="1:294" x14ac:dyDescent="0.15">
      <c r="A79" s="6" t="s">
        <v>65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>
        <v>-63.569999999999993</v>
      </c>
      <c r="BF79" s="8">
        <v>259090.69</v>
      </c>
      <c r="BG79" s="8"/>
      <c r="BH79" s="8"/>
      <c r="BI79" s="8">
        <v>1323</v>
      </c>
      <c r="BJ79" s="8">
        <v>260350.12</v>
      </c>
      <c r="BK79" s="8"/>
      <c r="BL79" s="8"/>
      <c r="BM79" s="8">
        <v>16009.16</v>
      </c>
      <c r="BN79" s="8">
        <v>20612.39</v>
      </c>
      <c r="BO79" s="8">
        <v>16154.86</v>
      </c>
      <c r="BP79" s="8">
        <v>233.04000000000002</v>
      </c>
      <c r="BQ79" s="8">
        <v>53467.63</v>
      </c>
      <c r="BR79" s="8">
        <v>34454.979999999996</v>
      </c>
      <c r="BS79" s="8">
        <v>-3892.71</v>
      </c>
      <c r="BT79" s="8">
        <v>10033.870000000001</v>
      </c>
      <c r="BU79" s="8">
        <v>2067.2799999999997</v>
      </c>
      <c r="BV79" s="8">
        <v>19010.190000000002</v>
      </c>
      <c r="BW79" s="8">
        <v>168150.69000000003</v>
      </c>
      <c r="BX79" s="8">
        <v>3769.35</v>
      </c>
      <c r="BY79" s="8">
        <v>4625.6099999999997</v>
      </c>
      <c r="BZ79" s="8">
        <v>6520.59</v>
      </c>
      <c r="CA79" s="8">
        <v>3510.15</v>
      </c>
      <c r="CB79" s="8">
        <v>6172.02</v>
      </c>
      <c r="CC79" s="8">
        <v>-167.02</v>
      </c>
      <c r="CD79" s="8">
        <v>8374.51</v>
      </c>
      <c r="CE79" s="8">
        <v>7813</v>
      </c>
      <c r="CF79" s="8"/>
      <c r="CG79" s="8">
        <v>19818.690000000002</v>
      </c>
      <c r="CH79" s="8">
        <v>7107.82</v>
      </c>
      <c r="CI79" s="8">
        <v>1969.9</v>
      </c>
      <c r="CJ79" s="8">
        <v>69514.619999999981</v>
      </c>
      <c r="CK79" s="8"/>
      <c r="CL79" s="8">
        <v>6794.19</v>
      </c>
      <c r="CM79" s="8">
        <v>4786.01</v>
      </c>
      <c r="CN79" s="8"/>
      <c r="CO79" s="8">
        <v>6342.42</v>
      </c>
      <c r="CP79" s="8">
        <v>11500.2</v>
      </c>
      <c r="CQ79" s="8">
        <v>6814.77</v>
      </c>
      <c r="CR79" s="8">
        <v>8212.7099999999991</v>
      </c>
      <c r="CS79" s="8"/>
      <c r="CT79" s="8">
        <v>10527.23</v>
      </c>
      <c r="CU79" s="8"/>
      <c r="CV79" s="8">
        <v>14775.36</v>
      </c>
      <c r="CW79" s="8">
        <v>69752.89</v>
      </c>
      <c r="CX79" s="8"/>
      <c r="CY79" s="8"/>
      <c r="CZ79" s="8">
        <v>11234.82</v>
      </c>
      <c r="DA79" s="8">
        <v>45108.119999999995</v>
      </c>
      <c r="DB79" s="8">
        <v>5054.7</v>
      </c>
      <c r="DC79" s="8">
        <v>6762.85</v>
      </c>
      <c r="DD79" s="8">
        <v>6279.71</v>
      </c>
      <c r="DE79" s="8">
        <v>6310.05</v>
      </c>
      <c r="DF79" s="8">
        <v>6004.28</v>
      </c>
      <c r="DG79" s="8"/>
      <c r="DH79" s="8">
        <v>6808.83</v>
      </c>
      <c r="DI79" s="8">
        <v>3669.13</v>
      </c>
      <c r="DJ79" s="8">
        <v>97232.49</v>
      </c>
      <c r="DK79" s="8">
        <v>2520.02</v>
      </c>
      <c r="DL79" s="8">
        <v>2384.63</v>
      </c>
      <c r="DM79" s="8">
        <v>2858.52</v>
      </c>
      <c r="DN79" s="8">
        <v>2305.48</v>
      </c>
      <c r="DO79" s="8">
        <v>8584.5</v>
      </c>
      <c r="DP79" s="8">
        <v>1944.23</v>
      </c>
      <c r="DQ79" s="8">
        <v>4058.07</v>
      </c>
      <c r="DR79" s="8">
        <v>-4282.8900000000003</v>
      </c>
      <c r="DS79" s="8">
        <v>1024.8900000000001</v>
      </c>
      <c r="DT79" s="8">
        <v>-1777.38</v>
      </c>
      <c r="DU79" s="8">
        <v>2383.88</v>
      </c>
      <c r="DV79" s="8">
        <v>4683.84</v>
      </c>
      <c r="DW79" s="8">
        <v>26687.789999999997</v>
      </c>
      <c r="DX79" s="8">
        <v>490.21</v>
      </c>
      <c r="DY79" s="8">
        <v>1681.13</v>
      </c>
      <c r="DZ79" s="8">
        <v>566.30000000000007</v>
      </c>
      <c r="EA79" s="8">
        <v>1659.17</v>
      </c>
      <c r="EB79" s="8">
        <v>-5276.5499999999993</v>
      </c>
      <c r="EC79" s="8">
        <v>3379.22</v>
      </c>
      <c r="ED79" s="8"/>
      <c r="EE79" s="8">
        <v>1973.5500000000002</v>
      </c>
      <c r="EF79" s="8">
        <v>3576.93</v>
      </c>
      <c r="EG79" s="8">
        <v>1324.42</v>
      </c>
      <c r="EH79" s="8">
        <v>-452.45999999999981</v>
      </c>
      <c r="EI79" s="8">
        <v>2210.66</v>
      </c>
      <c r="EJ79" s="8">
        <v>11132.580000000002</v>
      </c>
      <c r="EK79" s="8"/>
      <c r="EL79" s="8">
        <v>2773.01</v>
      </c>
      <c r="EM79" s="8">
        <v>7449.17</v>
      </c>
      <c r="EN79" s="8">
        <v>3429.13</v>
      </c>
      <c r="EO79" s="8">
        <v>2526.83</v>
      </c>
      <c r="EP79" s="8">
        <v>1155.67</v>
      </c>
      <c r="EQ79" s="8"/>
      <c r="ER79" s="8">
        <v>8719.5600000000013</v>
      </c>
      <c r="ES79" s="8">
        <v>25007.09</v>
      </c>
      <c r="ET79" s="8">
        <v>10256.01</v>
      </c>
      <c r="EU79" s="8">
        <v>2061.9699999999998</v>
      </c>
      <c r="EV79" s="8">
        <v>504.7</v>
      </c>
      <c r="EW79" s="8">
        <v>63883.14</v>
      </c>
      <c r="EX79" s="8"/>
      <c r="EY79" s="8"/>
      <c r="EZ79" s="8">
        <v>416.01</v>
      </c>
      <c r="FA79" s="8"/>
      <c r="FB79" s="8"/>
      <c r="FC79" s="8">
        <v>1920</v>
      </c>
      <c r="FD79" s="8"/>
      <c r="FE79" s="8"/>
      <c r="FF79" s="8"/>
      <c r="FG79" s="8"/>
      <c r="FH79" s="8"/>
      <c r="FI79" s="8"/>
      <c r="FJ79" s="8">
        <v>2336.0100000000002</v>
      </c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>
        <v>2782.27</v>
      </c>
      <c r="HO79" s="8">
        <v>2360.6</v>
      </c>
      <c r="HP79" s="8">
        <v>243.6</v>
      </c>
      <c r="HQ79" s="8"/>
      <c r="HR79" s="8"/>
      <c r="HS79" s="8"/>
      <c r="HT79" s="8"/>
      <c r="HU79" s="8"/>
      <c r="HV79" s="8"/>
      <c r="HW79" s="8">
        <v>5386.47</v>
      </c>
      <c r="HX79" s="8"/>
      <c r="HY79" s="8"/>
      <c r="HZ79" s="8"/>
      <c r="IA79" s="8"/>
      <c r="IB79" s="8">
        <v>660</v>
      </c>
      <c r="IC79" s="8"/>
      <c r="ID79" s="8"/>
      <c r="IE79" s="8"/>
      <c r="IF79" s="8"/>
      <c r="IG79" s="8"/>
      <c r="IH79" s="8"/>
      <c r="II79" s="8"/>
      <c r="IJ79" s="8">
        <v>660</v>
      </c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>
        <v>1445</v>
      </c>
      <c r="JI79" s="8"/>
      <c r="JJ79" s="8">
        <v>1445</v>
      </c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>
        <v>3776.4300000000003</v>
      </c>
      <c r="JZ79" s="8"/>
      <c r="KA79" s="8">
        <v>713.75</v>
      </c>
      <c r="KB79" s="8">
        <v>900</v>
      </c>
      <c r="KC79" s="8">
        <v>179.97</v>
      </c>
      <c r="KD79" s="8"/>
      <c r="KE79" s="8">
        <v>2754.62</v>
      </c>
      <c r="KF79" s="8">
        <v>1100.76</v>
      </c>
      <c r="KG79" s="8">
        <v>9425.5300000000007</v>
      </c>
      <c r="KH79" s="8">
        <v>785957.33000000007</v>
      </c>
    </row>
    <row r="80" spans="1:294" x14ac:dyDescent="0.15">
      <c r="A80" s="9" t="s">
        <v>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>
        <v>15358.16</v>
      </c>
      <c r="BN80" s="8">
        <v>20612.39</v>
      </c>
      <c r="BO80" s="8">
        <v>16154.86</v>
      </c>
      <c r="BP80" s="8"/>
      <c r="BQ80" s="8">
        <v>53467.63</v>
      </c>
      <c r="BR80" s="8">
        <v>34034.979999999996</v>
      </c>
      <c r="BS80" s="8"/>
      <c r="BT80" s="8">
        <v>9170.77</v>
      </c>
      <c r="BU80" s="8">
        <v>271.5</v>
      </c>
      <c r="BV80" s="8">
        <v>17078.190000000002</v>
      </c>
      <c r="BW80" s="8">
        <v>166148.48000000001</v>
      </c>
      <c r="BX80" s="8">
        <v>7803.45</v>
      </c>
      <c r="BY80" s="8">
        <v>4625.6099999999997</v>
      </c>
      <c r="BZ80" s="8">
        <v>6520.59</v>
      </c>
      <c r="CA80" s="8">
        <v>3510.15</v>
      </c>
      <c r="CB80" s="8">
        <v>6172.02</v>
      </c>
      <c r="CC80" s="8"/>
      <c r="CD80" s="8">
        <v>8374.51</v>
      </c>
      <c r="CE80" s="8">
        <v>7813</v>
      </c>
      <c r="CF80" s="8"/>
      <c r="CG80" s="8">
        <v>19818.690000000002</v>
      </c>
      <c r="CH80" s="8">
        <v>7107.82</v>
      </c>
      <c r="CI80" s="8">
        <v>1969.9</v>
      </c>
      <c r="CJ80" s="8">
        <v>73715.739999999991</v>
      </c>
      <c r="CK80" s="8"/>
      <c r="CL80" s="8">
        <v>6794.19</v>
      </c>
      <c r="CM80" s="8">
        <v>4786.01</v>
      </c>
      <c r="CN80" s="8"/>
      <c r="CO80" s="8">
        <v>6342.42</v>
      </c>
      <c r="CP80" s="8">
        <v>11500.2</v>
      </c>
      <c r="CQ80" s="8">
        <v>6814.77</v>
      </c>
      <c r="CR80" s="8">
        <v>8212.7099999999991</v>
      </c>
      <c r="CS80" s="8"/>
      <c r="CT80" s="8">
        <v>10527.23</v>
      </c>
      <c r="CU80" s="8"/>
      <c r="CV80" s="8">
        <v>14775.36</v>
      </c>
      <c r="CW80" s="8">
        <v>69752.89</v>
      </c>
      <c r="CX80" s="8"/>
      <c r="CY80" s="8"/>
      <c r="CZ80" s="8">
        <v>11234.82</v>
      </c>
      <c r="DA80" s="8">
        <v>45108.119999999995</v>
      </c>
      <c r="DB80" s="8">
        <v>5054.7</v>
      </c>
      <c r="DC80" s="8">
        <v>6762.85</v>
      </c>
      <c r="DD80" s="8">
        <v>6279.71</v>
      </c>
      <c r="DE80" s="8">
        <v>6310.05</v>
      </c>
      <c r="DF80" s="8">
        <v>6004.28</v>
      </c>
      <c r="DG80" s="8"/>
      <c r="DH80" s="8">
        <v>6808.83</v>
      </c>
      <c r="DI80" s="8">
        <v>3669.13</v>
      </c>
      <c r="DJ80" s="8">
        <v>97232.49</v>
      </c>
      <c r="DK80" s="8">
        <v>2520.02</v>
      </c>
      <c r="DL80" s="8">
        <v>2384.63</v>
      </c>
      <c r="DM80" s="8">
        <v>2858.52</v>
      </c>
      <c r="DN80" s="8">
        <v>2305.48</v>
      </c>
      <c r="DO80" s="8">
        <v>8584.5</v>
      </c>
      <c r="DP80" s="8">
        <v>1944.23</v>
      </c>
      <c r="DQ80" s="8">
        <v>4058.07</v>
      </c>
      <c r="DR80" s="8">
        <v>1440.11</v>
      </c>
      <c r="DS80" s="8">
        <v>1024.8900000000001</v>
      </c>
      <c r="DT80" s="8"/>
      <c r="DU80" s="8">
        <v>2383.88</v>
      </c>
      <c r="DV80" s="8">
        <v>1364.09</v>
      </c>
      <c r="DW80" s="8">
        <v>30868.420000000002</v>
      </c>
      <c r="DX80" s="8">
        <v>490.21</v>
      </c>
      <c r="DY80" s="8">
        <v>574.63</v>
      </c>
      <c r="DZ80" s="8">
        <v>508.1</v>
      </c>
      <c r="EA80" s="8">
        <v>1659.17</v>
      </c>
      <c r="EB80" s="8">
        <v>1458.9</v>
      </c>
      <c r="EC80" s="8">
        <v>3379.22</v>
      </c>
      <c r="ED80" s="8"/>
      <c r="EE80" s="8">
        <v>1973.5500000000002</v>
      </c>
      <c r="EF80" s="8">
        <v>3576.93</v>
      </c>
      <c r="EG80" s="8">
        <v>1324.42</v>
      </c>
      <c r="EH80" s="8">
        <v>1932.16</v>
      </c>
      <c r="EI80" s="8">
        <v>2210.66</v>
      </c>
      <c r="EJ80" s="8">
        <v>19087.95</v>
      </c>
      <c r="EK80" s="8"/>
      <c r="EL80" s="8">
        <v>2773.01</v>
      </c>
      <c r="EM80" s="8">
        <v>2481.0700000000002</v>
      </c>
      <c r="EN80" s="8">
        <v>3429.13</v>
      </c>
      <c r="EO80" s="8">
        <v>2526.83</v>
      </c>
      <c r="EP80" s="8">
        <v>1155.67</v>
      </c>
      <c r="EQ80" s="8"/>
      <c r="ER80" s="8">
        <v>8719.5600000000013</v>
      </c>
      <c r="ES80" s="8">
        <v>25007.09</v>
      </c>
      <c r="ET80" s="8">
        <v>10256.01</v>
      </c>
      <c r="EU80" s="8">
        <v>2061.9699999999998</v>
      </c>
      <c r="EV80" s="8">
        <v>504.7</v>
      </c>
      <c r="EW80" s="8">
        <v>58915.040000000001</v>
      </c>
      <c r="EX80" s="8"/>
      <c r="EY80" s="8"/>
      <c r="EZ80" s="8">
        <v>416.01</v>
      </c>
      <c r="FA80" s="8"/>
      <c r="FB80" s="8"/>
      <c r="FC80" s="8">
        <v>1920</v>
      </c>
      <c r="FD80" s="8"/>
      <c r="FE80" s="8"/>
      <c r="FF80" s="8"/>
      <c r="FG80" s="8"/>
      <c r="FH80" s="8"/>
      <c r="FI80" s="8"/>
      <c r="FJ80" s="8">
        <v>2336.0100000000002</v>
      </c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>
        <v>2782.27</v>
      </c>
      <c r="HO80" s="8">
        <v>2360.6</v>
      </c>
      <c r="HP80" s="8">
        <v>243.6</v>
      </c>
      <c r="HQ80" s="8"/>
      <c r="HR80" s="8"/>
      <c r="HS80" s="8"/>
      <c r="HT80" s="8"/>
      <c r="HU80" s="8"/>
      <c r="HV80" s="8"/>
      <c r="HW80" s="8">
        <v>5386.47</v>
      </c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>
        <v>3776.4300000000003</v>
      </c>
      <c r="JZ80" s="8"/>
      <c r="KA80" s="8">
        <v>713.75</v>
      </c>
      <c r="KB80" s="8"/>
      <c r="KC80" s="8">
        <v>179.97</v>
      </c>
      <c r="KD80" s="8"/>
      <c r="KE80" s="8">
        <v>1901.6</v>
      </c>
      <c r="KF80" s="8">
        <v>1100.76</v>
      </c>
      <c r="KG80" s="8">
        <v>7672.51</v>
      </c>
      <c r="KH80" s="8">
        <v>531116</v>
      </c>
    </row>
    <row r="81" spans="1:294" x14ac:dyDescent="0.15">
      <c r="A81" s="9" t="s">
        <v>27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>
        <v>1323</v>
      </c>
      <c r="BJ81" s="8">
        <v>1323</v>
      </c>
      <c r="BK81" s="8"/>
      <c r="BL81" s="8"/>
      <c r="BM81" s="8">
        <v>651</v>
      </c>
      <c r="BN81" s="8"/>
      <c r="BO81" s="8"/>
      <c r="BP81" s="8">
        <v>168</v>
      </c>
      <c r="BQ81" s="8"/>
      <c r="BR81" s="8">
        <v>420</v>
      </c>
      <c r="BS81" s="8"/>
      <c r="BT81" s="8">
        <v>863.1</v>
      </c>
      <c r="BU81" s="8"/>
      <c r="BV81" s="8">
        <v>1932</v>
      </c>
      <c r="BW81" s="8">
        <v>4034.1</v>
      </c>
      <c r="BX81" s="8">
        <v>-4034.1</v>
      </c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>
        <v>-4034.1</v>
      </c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>
        <v>928</v>
      </c>
      <c r="DU81" s="8"/>
      <c r="DV81" s="8">
        <v>3319.75</v>
      </c>
      <c r="DW81" s="8">
        <v>4247.75</v>
      </c>
      <c r="DX81" s="8"/>
      <c r="DY81" s="8">
        <v>1106.5</v>
      </c>
      <c r="DZ81" s="8">
        <v>58.2</v>
      </c>
      <c r="EA81" s="8"/>
      <c r="EB81" s="8">
        <v>-6735.45</v>
      </c>
      <c r="EC81" s="8"/>
      <c r="ED81" s="8"/>
      <c r="EE81" s="8"/>
      <c r="EF81" s="8"/>
      <c r="EG81" s="8"/>
      <c r="EH81" s="8"/>
      <c r="EI81" s="8"/>
      <c r="EJ81" s="8">
        <v>-5570.75</v>
      </c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>
        <v>0</v>
      </c>
    </row>
    <row r="82" spans="1:294" x14ac:dyDescent="0.15">
      <c r="A82" s="9" t="s">
        <v>25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>
        <v>65.040000000000006</v>
      </c>
      <c r="BQ82" s="8"/>
      <c r="BR82" s="8"/>
      <c r="BS82" s="8"/>
      <c r="BT82" s="8"/>
      <c r="BU82" s="8">
        <v>1795.78</v>
      </c>
      <c r="BV82" s="8"/>
      <c r="BW82" s="8">
        <v>1860.82</v>
      </c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>
        <v>4968.1000000000004</v>
      </c>
      <c r="EN82" s="8"/>
      <c r="EO82" s="8"/>
      <c r="EP82" s="8"/>
      <c r="EQ82" s="8"/>
      <c r="ER82" s="8"/>
      <c r="ES82" s="8"/>
      <c r="ET82" s="8"/>
      <c r="EU82" s="8"/>
      <c r="EV82" s="8"/>
      <c r="EW82" s="8">
        <v>4968.1000000000004</v>
      </c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>
        <v>6828.92</v>
      </c>
    </row>
    <row r="83" spans="1:294" x14ac:dyDescent="0.15">
      <c r="A83" s="9" t="s">
        <v>26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>
        <v>660</v>
      </c>
      <c r="IC83" s="8"/>
      <c r="ID83" s="8"/>
      <c r="IE83" s="8"/>
      <c r="IF83" s="8"/>
      <c r="IG83" s="8"/>
      <c r="IH83" s="8"/>
      <c r="II83" s="8"/>
      <c r="IJ83" s="8">
        <v>660</v>
      </c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>
        <v>1445</v>
      </c>
      <c r="JI83" s="8"/>
      <c r="JJ83" s="8">
        <v>1445</v>
      </c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>
        <v>900</v>
      </c>
      <c r="KC83" s="8"/>
      <c r="KD83" s="8"/>
      <c r="KE83" s="8">
        <v>853.02</v>
      </c>
      <c r="KF83" s="8"/>
      <c r="KG83" s="8">
        <v>1753.02</v>
      </c>
      <c r="KH83" s="8">
        <v>3858.02</v>
      </c>
    </row>
    <row r="84" spans="1:294" x14ac:dyDescent="0.15">
      <c r="A84" s="9" t="s">
        <v>29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>
        <v>-63.569999999999993</v>
      </c>
      <c r="BF84" s="8"/>
      <c r="BG84" s="8"/>
      <c r="BH84" s="8"/>
      <c r="BI84" s="8"/>
      <c r="BJ84" s="8">
        <v>-63.569999999999993</v>
      </c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>
        <v>-63.569999999999993</v>
      </c>
    </row>
    <row r="85" spans="1:294" x14ac:dyDescent="0.15">
      <c r="A85" s="9" t="s">
        <v>47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>
        <v>259090.69</v>
      </c>
      <c r="BG85" s="8"/>
      <c r="BH85" s="8"/>
      <c r="BI85" s="8"/>
      <c r="BJ85" s="8">
        <v>259090.69</v>
      </c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>
        <v>259090.69</v>
      </c>
    </row>
    <row r="86" spans="1:294" x14ac:dyDescent="0.15">
      <c r="A86" s="9" t="s">
        <v>81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>
        <v>-3892.71</v>
      </c>
      <c r="BT86" s="8"/>
      <c r="BU86" s="8"/>
      <c r="BV86" s="8"/>
      <c r="BW86" s="8">
        <v>-3892.71</v>
      </c>
      <c r="BX86" s="8"/>
      <c r="BY86" s="8"/>
      <c r="BZ86" s="8"/>
      <c r="CA86" s="8"/>
      <c r="CB86" s="8"/>
      <c r="CC86" s="8">
        <v>-167.02</v>
      </c>
      <c r="CD86" s="8"/>
      <c r="CE86" s="8"/>
      <c r="CF86" s="8"/>
      <c r="CG86" s="8"/>
      <c r="CH86" s="8"/>
      <c r="CI86" s="8"/>
      <c r="CJ86" s="8">
        <v>-167.02</v>
      </c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>
        <v>-5723</v>
      </c>
      <c r="DS86" s="8"/>
      <c r="DT86" s="8">
        <v>-2705.38</v>
      </c>
      <c r="DU86" s="8"/>
      <c r="DV86" s="8"/>
      <c r="DW86" s="8">
        <v>-8428.380000000001</v>
      </c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>
        <v>-2384.62</v>
      </c>
      <c r="EI86" s="8"/>
      <c r="EJ86" s="8">
        <v>-2384.62</v>
      </c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>
        <v>-14872.73</v>
      </c>
    </row>
    <row r="87" spans="1:294" x14ac:dyDescent="0.15">
      <c r="A87" s="6" t="s">
        <v>71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>
        <v>92484.67</v>
      </c>
      <c r="BG87" s="8">
        <v>1381.25</v>
      </c>
      <c r="BH87" s="8">
        <v>10875.55</v>
      </c>
      <c r="BI87" s="8">
        <v>126817.70999999998</v>
      </c>
      <c r="BJ87" s="8">
        <v>231559.18</v>
      </c>
      <c r="BK87" s="8"/>
      <c r="BL87" s="8">
        <v>60202.369999999995</v>
      </c>
      <c r="BM87" s="8">
        <v>26334.01</v>
      </c>
      <c r="BN87" s="8">
        <v>-26660.339999999997</v>
      </c>
      <c r="BO87" s="8">
        <v>38443.740000000005</v>
      </c>
      <c r="BP87" s="8">
        <v>59346.06</v>
      </c>
      <c r="BQ87" s="8">
        <v>12515.19</v>
      </c>
      <c r="BR87" s="8">
        <v>62872.020000000004</v>
      </c>
      <c r="BS87" s="8">
        <v>11855.42</v>
      </c>
      <c r="BT87" s="8">
        <v>123387.84000000001</v>
      </c>
      <c r="BU87" s="8">
        <v>2292.27</v>
      </c>
      <c r="BV87" s="8">
        <v>126845.87</v>
      </c>
      <c r="BW87" s="8">
        <v>497434.45</v>
      </c>
      <c r="BX87" s="8">
        <v>-245936.19000000003</v>
      </c>
      <c r="BY87" s="8">
        <v>17294.62</v>
      </c>
      <c r="BZ87" s="8">
        <v>38023.29</v>
      </c>
      <c r="CA87" s="8">
        <v>6990.5300000000007</v>
      </c>
      <c r="CB87" s="8">
        <v>19325.760000000002</v>
      </c>
      <c r="CC87" s="8">
        <v>4011.88</v>
      </c>
      <c r="CD87" s="8">
        <v>15745.15</v>
      </c>
      <c r="CE87" s="8">
        <v>25384.53</v>
      </c>
      <c r="CF87" s="8">
        <v>17676.53</v>
      </c>
      <c r="CG87" s="8">
        <v>41078.44</v>
      </c>
      <c r="CH87" s="8">
        <v>-94130.73000000001</v>
      </c>
      <c r="CI87" s="8">
        <v>1669.93</v>
      </c>
      <c r="CJ87" s="8">
        <v>-152866.2600000001</v>
      </c>
      <c r="CK87" s="8">
        <v>10541.47</v>
      </c>
      <c r="CL87" s="8">
        <v>1208.0999999999999</v>
      </c>
      <c r="CM87" s="8">
        <v>1364.0700000000002</v>
      </c>
      <c r="CN87" s="8">
        <v>22978.489999999998</v>
      </c>
      <c r="CO87" s="8">
        <v>6327.75</v>
      </c>
      <c r="CP87" s="8">
        <v>10496.85</v>
      </c>
      <c r="CQ87" s="8">
        <v>7652.27</v>
      </c>
      <c r="CR87" s="8">
        <v>15645.900000000001</v>
      </c>
      <c r="CS87" s="8">
        <v>11776.28</v>
      </c>
      <c r="CT87" s="8">
        <v>8748.89</v>
      </c>
      <c r="CU87" s="8">
        <v>16750.809999999998</v>
      </c>
      <c r="CV87" s="8">
        <v>13467.41</v>
      </c>
      <c r="CW87" s="8">
        <v>126958.28999999998</v>
      </c>
      <c r="CX87" s="8">
        <v>51018.54</v>
      </c>
      <c r="CY87" s="8">
        <v>31077.78</v>
      </c>
      <c r="CZ87" s="8">
        <v>22023.39</v>
      </c>
      <c r="DA87" s="8">
        <v>44965.649999999994</v>
      </c>
      <c r="DB87" s="8">
        <v>84059.689999999988</v>
      </c>
      <c r="DC87" s="8">
        <v>30006.22</v>
      </c>
      <c r="DD87" s="8">
        <v>8218.82</v>
      </c>
      <c r="DE87" s="8">
        <v>44293.03</v>
      </c>
      <c r="DF87" s="8">
        <v>18715.46</v>
      </c>
      <c r="DG87" s="8">
        <v>59295.73</v>
      </c>
      <c r="DH87" s="8">
        <v>33455.15</v>
      </c>
      <c r="DI87" s="8">
        <v>33761.729999999996</v>
      </c>
      <c r="DJ87" s="8">
        <v>460891.19000000006</v>
      </c>
      <c r="DK87" s="8">
        <v>64695.74</v>
      </c>
      <c r="DL87" s="8">
        <v>18656.350000000002</v>
      </c>
      <c r="DM87" s="8">
        <v>33354.03</v>
      </c>
      <c r="DN87" s="8">
        <v>65449.39</v>
      </c>
      <c r="DO87" s="8">
        <v>40238.090000000004</v>
      </c>
      <c r="DP87" s="8">
        <v>51468.53</v>
      </c>
      <c r="DQ87" s="8">
        <v>578.89</v>
      </c>
      <c r="DR87" s="8">
        <v>6564.3899999999994</v>
      </c>
      <c r="DS87" s="8">
        <v>6504.37</v>
      </c>
      <c r="DT87" s="8">
        <v>-1374.0000000000005</v>
      </c>
      <c r="DU87" s="8">
        <v>282208.73</v>
      </c>
      <c r="DV87" s="8">
        <v>503545.69</v>
      </c>
      <c r="DW87" s="8">
        <v>1071890.2</v>
      </c>
      <c r="DX87" s="8">
        <v>3255.68</v>
      </c>
      <c r="DY87" s="8">
        <v>3409.11</v>
      </c>
      <c r="DZ87" s="8">
        <v>1321.08</v>
      </c>
      <c r="EA87" s="8">
        <v>510444.94</v>
      </c>
      <c r="EB87" s="8">
        <v>-108486.2</v>
      </c>
      <c r="EC87" s="8"/>
      <c r="ED87" s="8">
        <v>1342.09</v>
      </c>
      <c r="EE87" s="8">
        <v>17593.71</v>
      </c>
      <c r="EF87" s="8">
        <v>2315.3000000000002</v>
      </c>
      <c r="EG87" s="8">
        <v>22248.230000000003</v>
      </c>
      <c r="EH87" s="8">
        <v>7016.58</v>
      </c>
      <c r="EI87" s="8">
        <v>19959.809999999998</v>
      </c>
      <c r="EJ87" s="8">
        <v>480420.33000000007</v>
      </c>
      <c r="EK87" s="8">
        <v>31883.59</v>
      </c>
      <c r="EL87" s="8">
        <v>36786.729999999996</v>
      </c>
      <c r="EM87" s="8">
        <v>18165.54</v>
      </c>
      <c r="EN87" s="8">
        <v>42981.079999999994</v>
      </c>
      <c r="EO87" s="8">
        <v>21620.81</v>
      </c>
      <c r="EP87" s="8">
        <v>12872.369999999999</v>
      </c>
      <c r="EQ87" s="8">
        <v>13583.6</v>
      </c>
      <c r="ER87" s="8">
        <v>8333.67</v>
      </c>
      <c r="ES87" s="8">
        <v>15365.94</v>
      </c>
      <c r="ET87" s="8">
        <v>6903.23</v>
      </c>
      <c r="EU87" s="8">
        <v>9736.66</v>
      </c>
      <c r="EV87" s="8">
        <v>18321.61</v>
      </c>
      <c r="EW87" s="8">
        <v>236554.82999999996</v>
      </c>
      <c r="EX87" s="8">
        <v>6033.18</v>
      </c>
      <c r="EY87" s="8">
        <v>2463.9700000000003</v>
      </c>
      <c r="EZ87" s="8">
        <v>3160.36</v>
      </c>
      <c r="FA87" s="8">
        <v>5772.21</v>
      </c>
      <c r="FB87" s="8">
        <v>2402.2200000000003</v>
      </c>
      <c r="FC87" s="8">
        <v>16534.88</v>
      </c>
      <c r="FD87" s="8">
        <v>11126.18</v>
      </c>
      <c r="FE87" s="8">
        <v>23948.629999999997</v>
      </c>
      <c r="FF87" s="8">
        <v>9430.43</v>
      </c>
      <c r="FG87" s="8">
        <v>22369.14</v>
      </c>
      <c r="FH87" s="8">
        <v>13222.279999999999</v>
      </c>
      <c r="FI87" s="8">
        <v>13515.16</v>
      </c>
      <c r="FJ87" s="8">
        <v>129978.64</v>
      </c>
      <c r="FK87" s="8">
        <v>2380.12</v>
      </c>
      <c r="FL87" s="8">
        <v>1766.89</v>
      </c>
      <c r="FM87" s="8">
        <v>3713.85</v>
      </c>
      <c r="FN87" s="8">
        <v>3736.98</v>
      </c>
      <c r="FO87" s="8">
        <v>13534.84</v>
      </c>
      <c r="FP87" s="8">
        <v>6991.4800000000005</v>
      </c>
      <c r="FQ87" s="8">
        <v>23455.73</v>
      </c>
      <c r="FR87" s="8">
        <v>36058.25</v>
      </c>
      <c r="FS87" s="8">
        <v>68545.38</v>
      </c>
      <c r="FT87" s="8">
        <v>342.81</v>
      </c>
      <c r="FU87" s="8">
        <v>77102.64</v>
      </c>
      <c r="FV87" s="8">
        <v>6677.98</v>
      </c>
      <c r="FW87" s="8">
        <v>244306.95</v>
      </c>
      <c r="FX87" s="8">
        <v>79464.84</v>
      </c>
      <c r="FY87" s="8">
        <v>5724.62</v>
      </c>
      <c r="FZ87" s="8">
        <v>2670.9799999999996</v>
      </c>
      <c r="GA87" s="8">
        <v>35046.18</v>
      </c>
      <c r="GB87" s="8">
        <v>1541.94</v>
      </c>
      <c r="GC87" s="8">
        <v>15276.59</v>
      </c>
      <c r="GD87" s="8">
        <v>13844.810000000001</v>
      </c>
      <c r="GE87" s="8">
        <v>61974.559999999998</v>
      </c>
      <c r="GF87" s="8">
        <v>20681.8</v>
      </c>
      <c r="GG87" s="8">
        <v>66404.929999999993</v>
      </c>
      <c r="GH87" s="8">
        <v>73496.69</v>
      </c>
      <c r="GI87" s="8">
        <v>87599.06</v>
      </c>
      <c r="GJ87" s="8">
        <v>463727</v>
      </c>
      <c r="GK87" s="8">
        <v>6836.66</v>
      </c>
      <c r="GL87" s="8">
        <v>10697.53</v>
      </c>
      <c r="GM87" s="8">
        <v>2310.92</v>
      </c>
      <c r="GN87" s="8">
        <v>6887.37</v>
      </c>
      <c r="GO87" s="8">
        <v>1908.0100000000002</v>
      </c>
      <c r="GP87" s="8">
        <v>883.72</v>
      </c>
      <c r="GQ87" s="8">
        <v>2057.15</v>
      </c>
      <c r="GR87" s="8">
        <v>13129.1</v>
      </c>
      <c r="GS87" s="8">
        <v>3789.62</v>
      </c>
      <c r="GT87" s="8">
        <v>6433.5300000000007</v>
      </c>
      <c r="GU87" s="8">
        <v>6784.5199999999995</v>
      </c>
      <c r="GV87" s="8">
        <v>18250.75</v>
      </c>
      <c r="GW87" s="8">
        <v>79968.88</v>
      </c>
      <c r="GX87" s="8">
        <v>35238.479999999996</v>
      </c>
      <c r="GY87" s="8">
        <v>3051.0299999999997</v>
      </c>
      <c r="GZ87" s="8">
        <v>21616.95</v>
      </c>
      <c r="HA87" s="8"/>
      <c r="HB87" s="8">
        <v>36842.25</v>
      </c>
      <c r="HC87" s="8">
        <v>8326.5399999999991</v>
      </c>
      <c r="HD87" s="8">
        <v>57727.68</v>
      </c>
      <c r="HE87" s="8">
        <v>-50203.56</v>
      </c>
      <c r="HF87" s="8">
        <v>148.11000000000001</v>
      </c>
      <c r="HG87" s="8"/>
      <c r="HH87" s="8"/>
      <c r="HI87" s="8"/>
      <c r="HJ87" s="8">
        <v>112747.48</v>
      </c>
      <c r="HK87" s="8"/>
      <c r="HL87" s="8">
        <v>1530</v>
      </c>
      <c r="HM87" s="8"/>
      <c r="HN87" s="8"/>
      <c r="HO87" s="8">
        <v>14291.96</v>
      </c>
      <c r="HP87" s="8">
        <v>11322.94</v>
      </c>
      <c r="HQ87" s="8">
        <v>1702.69</v>
      </c>
      <c r="HR87" s="8">
        <v>19906.72</v>
      </c>
      <c r="HS87" s="8">
        <v>2430.31</v>
      </c>
      <c r="HT87" s="8">
        <v>5133.2299999999996</v>
      </c>
      <c r="HU87" s="8">
        <v>4633.5599999999995</v>
      </c>
      <c r="HV87" s="8">
        <v>505.3</v>
      </c>
      <c r="HW87" s="8">
        <v>61456.71</v>
      </c>
      <c r="HX87" s="8">
        <v>112.77</v>
      </c>
      <c r="HY87" s="8">
        <v>3461.61</v>
      </c>
      <c r="HZ87" s="8">
        <v>2239.75</v>
      </c>
      <c r="IA87" s="8">
        <v>142.5</v>
      </c>
      <c r="IB87" s="8">
        <v>356.05</v>
      </c>
      <c r="IC87" s="8"/>
      <c r="ID87" s="8">
        <v>1742.82</v>
      </c>
      <c r="IE87" s="8">
        <v>305.25</v>
      </c>
      <c r="IF87" s="8">
        <v>430.76</v>
      </c>
      <c r="IG87" s="8"/>
      <c r="IH87" s="8"/>
      <c r="II87" s="8"/>
      <c r="IJ87" s="8">
        <v>8791.51</v>
      </c>
      <c r="IK87" s="8"/>
      <c r="IL87" s="8"/>
      <c r="IM87" s="8"/>
      <c r="IN87" s="8"/>
      <c r="IO87" s="8">
        <v>3130.87</v>
      </c>
      <c r="IP87" s="8">
        <v>519.9</v>
      </c>
      <c r="IQ87" s="8">
        <v>250.73</v>
      </c>
      <c r="IR87" s="8">
        <v>633.9</v>
      </c>
      <c r="IS87" s="8">
        <v>534.07000000000005</v>
      </c>
      <c r="IT87" s="8">
        <v>-2087.25</v>
      </c>
      <c r="IU87" s="8">
        <v>-4820005.0999999996</v>
      </c>
      <c r="IV87" s="8">
        <v>620</v>
      </c>
      <c r="IW87" s="8">
        <v>-4816402.88</v>
      </c>
      <c r="IX87" s="8"/>
      <c r="IY87" s="8"/>
      <c r="IZ87" s="8">
        <v>1331006</v>
      </c>
      <c r="JA87" s="8"/>
      <c r="JB87" s="8"/>
      <c r="JC87" s="8">
        <v>5355</v>
      </c>
      <c r="JD87" s="8"/>
      <c r="JE87" s="8">
        <v>1955</v>
      </c>
      <c r="JF87" s="8">
        <v>552.5</v>
      </c>
      <c r="JG87" s="8">
        <v>552.5</v>
      </c>
      <c r="JH87" s="8">
        <v>1062.5</v>
      </c>
      <c r="JI87" s="8"/>
      <c r="JJ87" s="8">
        <v>1340483.5</v>
      </c>
      <c r="JK87" s="8"/>
      <c r="JL87" s="8"/>
      <c r="JM87" s="8"/>
      <c r="JN87" s="8">
        <v>1291621.19</v>
      </c>
      <c r="JO87" s="8"/>
      <c r="JP87" s="8"/>
      <c r="JQ87" s="8"/>
      <c r="JR87" s="8"/>
      <c r="JS87" s="8">
        <v>-320.14</v>
      </c>
      <c r="JT87" s="8">
        <v>7087.5</v>
      </c>
      <c r="JU87" s="8">
        <v>568.75</v>
      </c>
      <c r="JV87" s="8"/>
      <c r="JW87" s="8">
        <v>1298957.3</v>
      </c>
      <c r="JX87" s="8"/>
      <c r="JY87" s="8"/>
      <c r="JZ87" s="8">
        <v>-1148.43</v>
      </c>
      <c r="KA87" s="8">
        <v>477.9</v>
      </c>
      <c r="KB87" s="8">
        <v>1125</v>
      </c>
      <c r="KC87" s="8"/>
      <c r="KD87" s="8">
        <v>3487.5</v>
      </c>
      <c r="KE87" s="8">
        <v>191.25</v>
      </c>
      <c r="KF87" s="8"/>
      <c r="KG87" s="8">
        <v>4133.2199999999993</v>
      </c>
      <c r="KH87" s="8">
        <v>1880990.5200000023</v>
      </c>
    </row>
    <row r="88" spans="1:294" x14ac:dyDescent="0.15">
      <c r="A88" s="9" t="s">
        <v>28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>
        <v>7162.3899999999994</v>
      </c>
      <c r="BG88" s="8"/>
      <c r="BH88" s="8">
        <v>10875.55</v>
      </c>
      <c r="BI88" s="8"/>
      <c r="BJ88" s="8">
        <v>18037.939999999999</v>
      </c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>
        <v>18037.939999999999</v>
      </c>
    </row>
    <row r="89" spans="1:294" x14ac:dyDescent="0.15">
      <c r="A89" s="9" t="s">
        <v>24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>
        <v>4426.25</v>
      </c>
      <c r="BM89" s="8"/>
      <c r="BN89" s="8">
        <v>1722</v>
      </c>
      <c r="BO89" s="8"/>
      <c r="BP89" s="8"/>
      <c r="BQ89" s="8"/>
      <c r="BR89" s="8"/>
      <c r="BS89" s="8"/>
      <c r="BT89" s="8">
        <v>113.82</v>
      </c>
      <c r="BU89" s="8"/>
      <c r="BV89" s="8">
        <v>16476</v>
      </c>
      <c r="BW89" s="8">
        <v>22738.07</v>
      </c>
      <c r="BX89" s="8">
        <v>24604.04</v>
      </c>
      <c r="BY89" s="8"/>
      <c r="BZ89" s="8">
        <v>20000</v>
      </c>
      <c r="CA89" s="8">
        <v>2424.5700000000002</v>
      </c>
      <c r="CB89" s="8">
        <v>6975.56</v>
      </c>
      <c r="CC89" s="8"/>
      <c r="CD89" s="8">
        <v>3228.49</v>
      </c>
      <c r="CE89" s="8">
        <v>9288.01</v>
      </c>
      <c r="CF89" s="8"/>
      <c r="CG89" s="8">
        <v>16831.25</v>
      </c>
      <c r="CH89" s="8">
        <v>38853.629999999997</v>
      </c>
      <c r="CI89" s="8"/>
      <c r="CJ89" s="8">
        <v>122205.54999999999</v>
      </c>
      <c r="CK89" s="8">
        <v>1881.83</v>
      </c>
      <c r="CL89" s="8"/>
      <c r="CM89" s="8">
        <v>436.73</v>
      </c>
      <c r="CN89" s="8">
        <v>20954.629999999997</v>
      </c>
      <c r="CO89" s="8">
        <v>5032.6899999999996</v>
      </c>
      <c r="CP89" s="8"/>
      <c r="CQ89" s="8">
        <v>7652.27</v>
      </c>
      <c r="CR89" s="8"/>
      <c r="CS89" s="8">
        <v>10143.01</v>
      </c>
      <c r="CT89" s="8"/>
      <c r="CU89" s="8">
        <v>10088.39</v>
      </c>
      <c r="CV89" s="8">
        <v>11691.8</v>
      </c>
      <c r="CW89" s="8">
        <v>67881.349999999991</v>
      </c>
      <c r="CX89" s="8">
        <v>48266.94</v>
      </c>
      <c r="CY89" s="8">
        <v>26184.03</v>
      </c>
      <c r="CZ89" s="8">
        <v>20013.46</v>
      </c>
      <c r="DA89" s="8">
        <v>41725.699999999997</v>
      </c>
      <c r="DB89" s="8">
        <v>80735.739999999991</v>
      </c>
      <c r="DC89" s="8">
        <v>24929.05</v>
      </c>
      <c r="DD89" s="8">
        <v>25400.27</v>
      </c>
      <c r="DE89" s="8">
        <v>43214.57</v>
      </c>
      <c r="DF89" s="8">
        <v>16677.09</v>
      </c>
      <c r="DG89" s="8">
        <v>57697.58</v>
      </c>
      <c r="DH89" s="8">
        <v>29007.780000000002</v>
      </c>
      <c r="DI89" s="8">
        <v>24666.489999999998</v>
      </c>
      <c r="DJ89" s="8">
        <v>438518.70000000007</v>
      </c>
      <c r="DK89" s="8">
        <v>50842.85</v>
      </c>
      <c r="DL89" s="8">
        <v>16205.9</v>
      </c>
      <c r="DM89" s="8">
        <v>31134.79</v>
      </c>
      <c r="DN89" s="8">
        <v>60387.16</v>
      </c>
      <c r="DO89" s="8">
        <v>39983.72</v>
      </c>
      <c r="DP89" s="8">
        <v>48824.11</v>
      </c>
      <c r="DQ89" s="8"/>
      <c r="DR89" s="8">
        <v>7171.05</v>
      </c>
      <c r="DS89" s="8">
        <v>340.27</v>
      </c>
      <c r="DT89" s="8">
        <v>10.4</v>
      </c>
      <c r="DU89" s="8">
        <v>279111.92</v>
      </c>
      <c r="DV89" s="8">
        <v>500545.69</v>
      </c>
      <c r="DW89" s="8">
        <v>1034557.8599999999</v>
      </c>
      <c r="DX89" s="8">
        <v>255.68</v>
      </c>
      <c r="DY89" s="8">
        <v>384.11</v>
      </c>
      <c r="DZ89" s="8">
        <v>293.76</v>
      </c>
      <c r="EA89" s="8">
        <v>510000</v>
      </c>
      <c r="EB89" s="8">
        <v>748.25</v>
      </c>
      <c r="EC89" s="8"/>
      <c r="ED89" s="8">
        <v>1342.09</v>
      </c>
      <c r="EE89" s="8">
        <v>1078.4000000000001</v>
      </c>
      <c r="EF89" s="8">
        <v>2315.3000000000002</v>
      </c>
      <c r="EG89" s="8">
        <v>9533.86</v>
      </c>
      <c r="EH89" s="8">
        <v>3562.85</v>
      </c>
      <c r="EI89" s="8">
        <v>7615.4</v>
      </c>
      <c r="EJ89" s="8">
        <v>537129.70000000007</v>
      </c>
      <c r="EK89" s="8">
        <v>14962.09</v>
      </c>
      <c r="EL89" s="8">
        <v>17323.849999999999</v>
      </c>
      <c r="EM89" s="8">
        <v>17603.04</v>
      </c>
      <c r="EN89" s="8">
        <v>40733.969999999994</v>
      </c>
      <c r="EO89" s="8">
        <v>16359.630000000001</v>
      </c>
      <c r="EP89" s="8">
        <v>4497.03</v>
      </c>
      <c r="EQ89" s="8">
        <v>2312.67</v>
      </c>
      <c r="ER89" s="8">
        <v>1689.2</v>
      </c>
      <c r="ES89" s="8">
        <v>4932.82</v>
      </c>
      <c r="ET89" s="8">
        <v>4052.86</v>
      </c>
      <c r="EU89" s="8">
        <v>5878.52</v>
      </c>
      <c r="EV89" s="8">
        <v>14556.58</v>
      </c>
      <c r="EW89" s="8">
        <v>144902.25999999998</v>
      </c>
      <c r="EX89" s="8">
        <v>6033.18</v>
      </c>
      <c r="EY89" s="8">
        <v>2463.9700000000003</v>
      </c>
      <c r="EZ89" s="8">
        <v>3160.36</v>
      </c>
      <c r="FA89" s="8">
        <v>5772.21</v>
      </c>
      <c r="FB89" s="8">
        <v>2402.2200000000003</v>
      </c>
      <c r="FC89" s="8">
        <v>16534.88</v>
      </c>
      <c r="FD89" s="8">
        <v>11126.18</v>
      </c>
      <c r="FE89" s="8">
        <v>23948.629999999997</v>
      </c>
      <c r="FF89" s="8">
        <v>9430.43</v>
      </c>
      <c r="FG89" s="8">
        <v>22369.14</v>
      </c>
      <c r="FH89" s="8">
        <v>13222.279999999999</v>
      </c>
      <c r="FI89" s="8">
        <v>13515.16</v>
      </c>
      <c r="FJ89" s="8">
        <v>129978.64</v>
      </c>
      <c r="FK89" s="8">
        <v>2380.12</v>
      </c>
      <c r="FL89" s="8">
        <v>1766.89</v>
      </c>
      <c r="FM89" s="8">
        <v>3713.85</v>
      </c>
      <c r="FN89" s="8">
        <v>3736.98</v>
      </c>
      <c r="FO89" s="8">
        <v>11762.34</v>
      </c>
      <c r="FP89" s="8">
        <v>6168.9800000000005</v>
      </c>
      <c r="FQ89" s="8">
        <v>23455.73</v>
      </c>
      <c r="FR89" s="8">
        <v>36058.25</v>
      </c>
      <c r="FS89" s="8">
        <v>7789.3099999999995</v>
      </c>
      <c r="FT89" s="8">
        <v>342.81</v>
      </c>
      <c r="FU89" s="8">
        <v>77102.64</v>
      </c>
      <c r="FV89" s="8">
        <v>6677.98</v>
      </c>
      <c r="FW89" s="8">
        <v>180955.88</v>
      </c>
      <c r="FX89" s="8">
        <v>2534.59</v>
      </c>
      <c r="FY89" s="8">
        <v>5724.62</v>
      </c>
      <c r="FZ89" s="8">
        <v>2670.9799999999996</v>
      </c>
      <c r="GA89" s="8">
        <v>35046.18</v>
      </c>
      <c r="GB89" s="8">
        <v>1541.94</v>
      </c>
      <c r="GC89" s="8">
        <v>15276.59</v>
      </c>
      <c r="GD89" s="8">
        <v>13844.810000000001</v>
      </c>
      <c r="GE89" s="8">
        <v>25515.25</v>
      </c>
      <c r="GF89" s="8">
        <v>16916.8</v>
      </c>
      <c r="GG89" s="8">
        <v>22883.68</v>
      </c>
      <c r="GH89" s="8">
        <v>4944.3599999999997</v>
      </c>
      <c r="GI89" s="8">
        <v>75893.600000000006</v>
      </c>
      <c r="GJ89" s="8">
        <v>222793.4</v>
      </c>
      <c r="GK89" s="8">
        <v>6836.66</v>
      </c>
      <c r="GL89" s="8">
        <v>10697.53</v>
      </c>
      <c r="GM89" s="8">
        <v>2310.92</v>
      </c>
      <c r="GN89" s="8">
        <v>6887.37</v>
      </c>
      <c r="GO89" s="8">
        <v>1908.0100000000002</v>
      </c>
      <c r="GP89" s="8">
        <v>883.72</v>
      </c>
      <c r="GQ89" s="8">
        <v>2057.15</v>
      </c>
      <c r="GR89" s="8">
        <v>13129.1</v>
      </c>
      <c r="GS89" s="8">
        <v>3789.62</v>
      </c>
      <c r="GT89" s="8">
        <v>6433.5300000000007</v>
      </c>
      <c r="GU89" s="8">
        <v>6784.5199999999995</v>
      </c>
      <c r="GV89" s="8">
        <v>18250.75</v>
      </c>
      <c r="GW89" s="8">
        <v>79968.88</v>
      </c>
      <c r="GX89" s="8">
        <v>23644.67</v>
      </c>
      <c r="GY89" s="8">
        <v>3051.0299999999997</v>
      </c>
      <c r="GZ89" s="8">
        <v>21616.95</v>
      </c>
      <c r="HA89" s="8"/>
      <c r="HB89" s="8">
        <v>36842.25</v>
      </c>
      <c r="HC89" s="8">
        <v>8326.5399999999991</v>
      </c>
      <c r="HD89" s="8">
        <v>-1229.29</v>
      </c>
      <c r="HE89" s="8">
        <v>8753.41</v>
      </c>
      <c r="HF89" s="8">
        <v>148.11000000000001</v>
      </c>
      <c r="HG89" s="8"/>
      <c r="HH89" s="8"/>
      <c r="HI89" s="8"/>
      <c r="HJ89" s="8">
        <v>101153.67</v>
      </c>
      <c r="HK89" s="8"/>
      <c r="HL89" s="8">
        <v>1530</v>
      </c>
      <c r="HM89" s="8"/>
      <c r="HN89" s="8"/>
      <c r="HO89" s="8">
        <v>14291.96</v>
      </c>
      <c r="HP89" s="8">
        <v>11322.94</v>
      </c>
      <c r="HQ89" s="8">
        <v>1702.69</v>
      </c>
      <c r="HR89" s="8">
        <v>19906.72</v>
      </c>
      <c r="HS89" s="8">
        <v>1770.78</v>
      </c>
      <c r="HT89" s="8">
        <v>878.41</v>
      </c>
      <c r="HU89" s="8">
        <v>1976.86</v>
      </c>
      <c r="HV89" s="8"/>
      <c r="HW89" s="8">
        <v>53380.36</v>
      </c>
      <c r="HX89" s="8">
        <v>112.77</v>
      </c>
      <c r="HY89" s="8">
        <v>3461.61</v>
      </c>
      <c r="HZ89" s="8"/>
      <c r="IA89" s="8"/>
      <c r="IB89" s="8"/>
      <c r="IC89" s="8"/>
      <c r="ID89" s="8">
        <v>1742.82</v>
      </c>
      <c r="IE89" s="8"/>
      <c r="IF89" s="8">
        <v>430.76</v>
      </c>
      <c r="IG89" s="8"/>
      <c r="IH89" s="8"/>
      <c r="II89" s="8"/>
      <c r="IJ89" s="8">
        <v>5747.96</v>
      </c>
      <c r="IK89" s="8"/>
      <c r="IL89" s="8"/>
      <c r="IM89" s="8"/>
      <c r="IN89" s="8"/>
      <c r="IO89" s="8">
        <v>3130.87</v>
      </c>
      <c r="IP89" s="8">
        <v>519.9</v>
      </c>
      <c r="IQ89" s="8">
        <v>250.73</v>
      </c>
      <c r="IR89" s="8">
        <v>633.9</v>
      </c>
      <c r="IS89" s="8">
        <v>534.07000000000005</v>
      </c>
      <c r="IT89" s="8">
        <v>-2087.25</v>
      </c>
      <c r="IU89" s="8"/>
      <c r="IV89" s="8">
        <v>620</v>
      </c>
      <c r="IW89" s="8">
        <v>3602.2199999999993</v>
      </c>
      <c r="IX89" s="8"/>
      <c r="IY89" s="8"/>
      <c r="IZ89" s="8"/>
      <c r="JA89" s="8"/>
      <c r="JB89" s="8"/>
      <c r="JC89" s="8"/>
      <c r="JD89" s="8"/>
      <c r="JE89" s="8">
        <v>1955</v>
      </c>
      <c r="JF89" s="8">
        <v>552.5</v>
      </c>
      <c r="JG89" s="8"/>
      <c r="JH89" s="8"/>
      <c r="JI89" s="8"/>
      <c r="JJ89" s="8">
        <v>2507.5</v>
      </c>
      <c r="JK89" s="8"/>
      <c r="JL89" s="8"/>
      <c r="JM89" s="8"/>
      <c r="JN89" s="8">
        <v>1280685</v>
      </c>
      <c r="JO89" s="8"/>
      <c r="JP89" s="8"/>
      <c r="JQ89" s="8"/>
      <c r="JR89" s="8"/>
      <c r="JS89" s="8">
        <v>-320.14</v>
      </c>
      <c r="JT89" s="8">
        <v>7087.5</v>
      </c>
      <c r="JU89" s="8">
        <v>568.75</v>
      </c>
      <c r="JV89" s="8"/>
      <c r="JW89" s="8">
        <v>1288021.1100000001</v>
      </c>
      <c r="JX89" s="8"/>
      <c r="JY89" s="8"/>
      <c r="JZ89" s="8">
        <v>-1148.43</v>
      </c>
      <c r="KA89" s="8">
        <v>477.9</v>
      </c>
      <c r="KB89" s="8"/>
      <c r="KC89" s="8"/>
      <c r="KD89" s="8">
        <v>3487.5</v>
      </c>
      <c r="KE89" s="8">
        <v>191.25</v>
      </c>
      <c r="KF89" s="8"/>
      <c r="KG89" s="8">
        <v>3008.22</v>
      </c>
      <c r="KH89" s="8">
        <v>4439051.33</v>
      </c>
    </row>
    <row r="90" spans="1:294" x14ac:dyDescent="0.15">
      <c r="A90" s="9" t="s">
        <v>27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>
        <v>105662.83999999998</v>
      </c>
      <c r="BJ90" s="8">
        <v>105662.83999999998</v>
      </c>
      <c r="BK90" s="8"/>
      <c r="BL90" s="8">
        <v>33438.1</v>
      </c>
      <c r="BM90" s="8">
        <v>7465.0999999999985</v>
      </c>
      <c r="BN90" s="8">
        <v>-40903.199999999997</v>
      </c>
      <c r="BO90" s="8">
        <v>3239.66</v>
      </c>
      <c r="BP90" s="8">
        <v>56680.509999999995</v>
      </c>
      <c r="BQ90" s="8"/>
      <c r="BR90" s="8">
        <v>40032.01</v>
      </c>
      <c r="BS90" s="8"/>
      <c r="BT90" s="8">
        <v>96286.32</v>
      </c>
      <c r="BU90" s="8"/>
      <c r="BV90" s="8">
        <v>53817.06</v>
      </c>
      <c r="BW90" s="8">
        <v>250055.56</v>
      </c>
      <c r="BX90" s="8">
        <v>-275511.67000000004</v>
      </c>
      <c r="BY90" s="8"/>
      <c r="BZ90" s="8">
        <v>0</v>
      </c>
      <c r="CA90" s="8"/>
      <c r="CB90" s="8"/>
      <c r="CC90" s="8"/>
      <c r="CD90" s="8"/>
      <c r="CE90" s="8"/>
      <c r="CF90" s="8"/>
      <c r="CG90" s="8"/>
      <c r="CH90" s="8"/>
      <c r="CI90" s="8"/>
      <c r="CJ90" s="8">
        <v>-275511.67000000004</v>
      </c>
      <c r="CK90" s="8"/>
      <c r="CL90" s="8"/>
      <c r="CM90" s="8"/>
      <c r="CN90" s="8"/>
      <c r="CO90" s="8"/>
      <c r="CP90" s="8"/>
      <c r="CQ90" s="8"/>
      <c r="CR90" s="8">
        <v>10065.200000000001</v>
      </c>
      <c r="CS90" s="8"/>
      <c r="CT90" s="8"/>
      <c r="CU90" s="8"/>
      <c r="CV90" s="8"/>
      <c r="CW90" s="8">
        <v>10065.200000000001</v>
      </c>
      <c r="CX90" s="8"/>
      <c r="CY90" s="8"/>
      <c r="CZ90" s="8"/>
      <c r="DA90" s="8"/>
      <c r="DB90" s="8">
        <v>483.62</v>
      </c>
      <c r="DC90" s="8">
        <v>331.25</v>
      </c>
      <c r="DD90" s="8">
        <v>238.5</v>
      </c>
      <c r="DE90" s="8">
        <v>92.75</v>
      </c>
      <c r="DF90" s="8"/>
      <c r="DG90" s="8">
        <v>178.55</v>
      </c>
      <c r="DH90" s="8"/>
      <c r="DI90" s="8">
        <v>2266.5</v>
      </c>
      <c r="DJ90" s="8">
        <v>3591.17</v>
      </c>
      <c r="DK90" s="8">
        <v>12453.54</v>
      </c>
      <c r="DL90" s="8">
        <v>605</v>
      </c>
      <c r="DM90" s="8">
        <v>388.59</v>
      </c>
      <c r="DN90" s="8">
        <v>441.63</v>
      </c>
      <c r="DO90" s="8">
        <v>254.37</v>
      </c>
      <c r="DP90" s="8">
        <v>137.5</v>
      </c>
      <c r="DQ90" s="8">
        <v>578.89</v>
      </c>
      <c r="DR90" s="8"/>
      <c r="DS90" s="8">
        <v>224.79</v>
      </c>
      <c r="DT90" s="8">
        <v>15.07</v>
      </c>
      <c r="DU90" s="8">
        <v>96.81</v>
      </c>
      <c r="DV90" s="8"/>
      <c r="DW90" s="8">
        <v>15196.19</v>
      </c>
      <c r="DX90" s="8"/>
      <c r="DY90" s="8">
        <v>25</v>
      </c>
      <c r="DZ90" s="8">
        <v>109.82</v>
      </c>
      <c r="EA90" s="8">
        <v>40.340000000000003</v>
      </c>
      <c r="EB90" s="8">
        <v>-109234.45</v>
      </c>
      <c r="EC90" s="8"/>
      <c r="ED90" s="8"/>
      <c r="EE90" s="8"/>
      <c r="EF90" s="8"/>
      <c r="EG90" s="8"/>
      <c r="EH90" s="8"/>
      <c r="EI90" s="8"/>
      <c r="EJ90" s="8">
        <v>-109059.29</v>
      </c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>
        <v>60756.07</v>
      </c>
      <c r="FT90" s="8"/>
      <c r="FU90" s="8"/>
      <c r="FV90" s="8"/>
      <c r="FW90" s="8">
        <v>60756.07</v>
      </c>
      <c r="FX90" s="8">
        <v>76930.25</v>
      </c>
      <c r="FY90" s="8"/>
      <c r="FZ90" s="8"/>
      <c r="GA90" s="8"/>
      <c r="GB90" s="8"/>
      <c r="GC90" s="8"/>
      <c r="GD90" s="8"/>
      <c r="GE90" s="8">
        <v>36459.31</v>
      </c>
      <c r="GF90" s="8">
        <v>3765</v>
      </c>
      <c r="GG90" s="8">
        <v>43521.25</v>
      </c>
      <c r="GH90" s="8">
        <v>68552.33</v>
      </c>
      <c r="GI90" s="8">
        <v>11705.46</v>
      </c>
      <c r="GJ90" s="8">
        <v>240933.6</v>
      </c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>
        <v>58956.97</v>
      </c>
      <c r="HE90" s="8">
        <v>-58956.97</v>
      </c>
      <c r="HF90" s="8"/>
      <c r="HG90" s="8"/>
      <c r="HH90" s="8"/>
      <c r="HI90" s="8"/>
      <c r="HJ90" s="8">
        <v>0</v>
      </c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>
        <v>142.5</v>
      </c>
      <c r="IB90" s="8">
        <v>85.5</v>
      </c>
      <c r="IC90" s="8"/>
      <c r="ID90" s="8"/>
      <c r="IE90" s="8"/>
      <c r="IF90" s="8"/>
      <c r="IG90" s="8"/>
      <c r="IH90" s="8"/>
      <c r="II90" s="8"/>
      <c r="IJ90" s="8">
        <v>228</v>
      </c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>
        <v>301917.66999999993</v>
      </c>
    </row>
    <row r="91" spans="1:294" x14ac:dyDescent="0.15">
      <c r="A91" s="9" t="s">
        <v>25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>
        <v>21154.87</v>
      </c>
      <c r="BJ91" s="8">
        <v>21154.87</v>
      </c>
      <c r="BK91" s="8"/>
      <c r="BL91" s="8">
        <v>22338.02</v>
      </c>
      <c r="BM91" s="8">
        <v>18868.91</v>
      </c>
      <c r="BN91" s="8">
        <v>12520.86</v>
      </c>
      <c r="BO91" s="8">
        <v>35204.080000000002</v>
      </c>
      <c r="BP91" s="8">
        <v>2665.55</v>
      </c>
      <c r="BQ91" s="8">
        <v>12515.19</v>
      </c>
      <c r="BR91" s="8">
        <v>22710.010000000002</v>
      </c>
      <c r="BS91" s="8">
        <v>11302.92</v>
      </c>
      <c r="BT91" s="8">
        <v>26987.7</v>
      </c>
      <c r="BU91" s="8">
        <v>2261.3200000000002</v>
      </c>
      <c r="BV91" s="8">
        <v>56552.81</v>
      </c>
      <c r="BW91" s="8">
        <v>223927.37000000002</v>
      </c>
      <c r="BX91" s="8">
        <v>4971.4400000000005</v>
      </c>
      <c r="BY91" s="8">
        <v>17294.62</v>
      </c>
      <c r="BZ91" s="8">
        <v>18023.29</v>
      </c>
      <c r="CA91" s="8">
        <v>4565.96</v>
      </c>
      <c r="CB91" s="8">
        <v>12350.2</v>
      </c>
      <c r="CC91" s="8">
        <v>4011.88</v>
      </c>
      <c r="CD91" s="8">
        <v>12516.66</v>
      </c>
      <c r="CE91" s="8">
        <v>16096.52</v>
      </c>
      <c r="CF91" s="8">
        <v>17676.53</v>
      </c>
      <c r="CG91" s="8">
        <v>24247.19</v>
      </c>
      <c r="CH91" s="8">
        <v>2215.44</v>
      </c>
      <c r="CI91" s="8">
        <v>1669.93</v>
      </c>
      <c r="CJ91" s="8">
        <v>135639.65999999997</v>
      </c>
      <c r="CK91" s="8">
        <v>8659.64</v>
      </c>
      <c r="CL91" s="8">
        <v>1208.0999999999999</v>
      </c>
      <c r="CM91" s="8">
        <v>927.34</v>
      </c>
      <c r="CN91" s="8">
        <v>2023.86</v>
      </c>
      <c r="CO91" s="8">
        <v>1295.06</v>
      </c>
      <c r="CP91" s="8">
        <v>10496.85</v>
      </c>
      <c r="CQ91" s="8"/>
      <c r="CR91" s="8">
        <v>5580.7000000000007</v>
      </c>
      <c r="CS91" s="8">
        <v>1633.27</v>
      </c>
      <c r="CT91" s="8">
        <v>8748.89</v>
      </c>
      <c r="CU91" s="8">
        <v>6662.42</v>
      </c>
      <c r="CV91" s="8">
        <v>1775.61</v>
      </c>
      <c r="CW91" s="8">
        <v>49011.74</v>
      </c>
      <c r="CX91" s="8">
        <v>2751.6</v>
      </c>
      <c r="CY91" s="8">
        <v>4893.75</v>
      </c>
      <c r="CZ91" s="8">
        <v>2009.9299999999998</v>
      </c>
      <c r="DA91" s="8">
        <v>3239.95</v>
      </c>
      <c r="DB91" s="8">
        <v>2840.33</v>
      </c>
      <c r="DC91" s="8">
        <v>4745.92</v>
      </c>
      <c r="DD91" s="8">
        <v>6003.43</v>
      </c>
      <c r="DE91" s="8">
        <v>985.71</v>
      </c>
      <c r="DF91" s="8">
        <v>2038.37</v>
      </c>
      <c r="DG91" s="8">
        <v>1419.6</v>
      </c>
      <c r="DH91" s="8">
        <v>4447.37</v>
      </c>
      <c r="DI91" s="8">
        <v>6828.74</v>
      </c>
      <c r="DJ91" s="8">
        <v>42204.7</v>
      </c>
      <c r="DK91" s="8">
        <v>1399.35</v>
      </c>
      <c r="DL91" s="8">
        <v>1845.45</v>
      </c>
      <c r="DM91" s="8">
        <v>1830.65</v>
      </c>
      <c r="DN91" s="8">
        <v>4620.6000000000004</v>
      </c>
      <c r="DO91" s="8"/>
      <c r="DP91" s="8">
        <v>2506.92</v>
      </c>
      <c r="DQ91" s="8"/>
      <c r="DR91" s="8"/>
      <c r="DS91" s="8">
        <v>2939.31</v>
      </c>
      <c r="DT91" s="8"/>
      <c r="DU91" s="8"/>
      <c r="DV91" s="8"/>
      <c r="DW91" s="8">
        <v>15142.28</v>
      </c>
      <c r="DX91" s="8"/>
      <c r="DY91" s="8"/>
      <c r="DZ91" s="8">
        <v>917.5</v>
      </c>
      <c r="EA91" s="8">
        <v>404.6</v>
      </c>
      <c r="EB91" s="8"/>
      <c r="EC91" s="8"/>
      <c r="ED91" s="8"/>
      <c r="EE91" s="8">
        <v>6236.15</v>
      </c>
      <c r="EF91" s="8"/>
      <c r="EG91" s="8">
        <v>12714.37</v>
      </c>
      <c r="EH91" s="8">
        <v>3453.73</v>
      </c>
      <c r="EI91" s="8">
        <v>12344.41</v>
      </c>
      <c r="EJ91" s="8">
        <v>36070.76</v>
      </c>
      <c r="EK91" s="8">
        <v>16921.5</v>
      </c>
      <c r="EL91" s="8">
        <v>19462.88</v>
      </c>
      <c r="EM91" s="8">
        <v>562.5</v>
      </c>
      <c r="EN91" s="8">
        <v>2247.1099999999997</v>
      </c>
      <c r="EO91" s="8">
        <v>5261.18</v>
      </c>
      <c r="EP91" s="8">
        <v>8375.34</v>
      </c>
      <c r="EQ91" s="8">
        <v>11270.93</v>
      </c>
      <c r="ER91" s="8">
        <v>6644.47</v>
      </c>
      <c r="ES91" s="8">
        <v>10433.120000000001</v>
      </c>
      <c r="ET91" s="8">
        <v>2850.37</v>
      </c>
      <c r="EU91" s="8">
        <v>3858.1400000000003</v>
      </c>
      <c r="EV91" s="8">
        <v>3765.0299999999997</v>
      </c>
      <c r="EW91" s="8">
        <v>91652.569999999992</v>
      </c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>
        <v>1772.5</v>
      </c>
      <c r="FP91" s="8">
        <v>822.5</v>
      </c>
      <c r="FQ91" s="8"/>
      <c r="FR91" s="8"/>
      <c r="FS91" s="8"/>
      <c r="FT91" s="8"/>
      <c r="FU91" s="8"/>
      <c r="FV91" s="8"/>
      <c r="FW91" s="8">
        <v>2595</v>
      </c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>
        <v>617398.94999999995</v>
      </c>
    </row>
    <row r="92" spans="1:294" x14ac:dyDescent="0.15">
      <c r="A92" s="9" t="s">
        <v>26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>
        <v>130</v>
      </c>
      <c r="BS92" s="8">
        <v>552.5</v>
      </c>
      <c r="BT92" s="8"/>
      <c r="BU92" s="8">
        <v>30.95</v>
      </c>
      <c r="BV92" s="8"/>
      <c r="BW92" s="8">
        <v>713.45</v>
      </c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>
        <v>10279.16</v>
      </c>
      <c r="EF92" s="8"/>
      <c r="EG92" s="8"/>
      <c r="EH92" s="8"/>
      <c r="EI92" s="8"/>
      <c r="EJ92" s="8">
        <v>10279.16</v>
      </c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>
        <v>4254.82</v>
      </c>
      <c r="HU92" s="8">
        <v>2656.7</v>
      </c>
      <c r="HV92" s="8">
        <v>505.3</v>
      </c>
      <c r="HW92" s="8">
        <v>7416.82</v>
      </c>
      <c r="HX92" s="8"/>
      <c r="HY92" s="8"/>
      <c r="HZ92" s="8">
        <v>2239.75</v>
      </c>
      <c r="IA92" s="8"/>
      <c r="IB92" s="8">
        <v>270.55</v>
      </c>
      <c r="IC92" s="8"/>
      <c r="ID92" s="8"/>
      <c r="IE92" s="8">
        <v>305.25</v>
      </c>
      <c r="IF92" s="8"/>
      <c r="IG92" s="8"/>
      <c r="IH92" s="8"/>
      <c r="II92" s="8"/>
      <c r="IJ92" s="8">
        <v>2815.55</v>
      </c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>
        <v>5355</v>
      </c>
      <c r="JD92" s="8"/>
      <c r="JE92" s="8"/>
      <c r="JF92" s="8"/>
      <c r="JG92" s="8">
        <v>552.5</v>
      </c>
      <c r="JH92" s="8">
        <v>1062.5</v>
      </c>
      <c r="JI92" s="8"/>
      <c r="JJ92" s="8">
        <v>6970</v>
      </c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>
        <v>1125</v>
      </c>
      <c r="KC92" s="8"/>
      <c r="KD92" s="8"/>
      <c r="KE92" s="8"/>
      <c r="KF92" s="8"/>
      <c r="KG92" s="8">
        <v>1125</v>
      </c>
      <c r="KH92" s="8">
        <v>29319.98</v>
      </c>
    </row>
    <row r="93" spans="1:294" x14ac:dyDescent="0.15">
      <c r="A93" s="9" t="s">
        <v>31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>
        <v>1381.25</v>
      </c>
      <c r="BH93" s="8"/>
      <c r="BI93" s="8"/>
      <c r="BJ93" s="8">
        <v>1381.25</v>
      </c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>
        <v>1381.25</v>
      </c>
    </row>
    <row r="94" spans="1:294" x14ac:dyDescent="0.15">
      <c r="A94" s="9" t="s">
        <v>47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>
        <v>85322.28</v>
      </c>
      <c r="BG94" s="8"/>
      <c r="BH94" s="8"/>
      <c r="BI94" s="8"/>
      <c r="BJ94" s="8">
        <v>85322.28</v>
      </c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>
        <v>85322.28</v>
      </c>
    </row>
    <row r="95" spans="1:294" x14ac:dyDescent="0.15">
      <c r="A95" s="9" t="s">
        <v>75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>
        <v>3000</v>
      </c>
      <c r="DS95" s="8">
        <v>3000</v>
      </c>
      <c r="DT95" s="8">
        <v>3000</v>
      </c>
      <c r="DU95" s="8">
        <v>3000</v>
      </c>
      <c r="DV95" s="8">
        <v>3000</v>
      </c>
      <c r="DW95" s="8">
        <v>15000</v>
      </c>
      <c r="DX95" s="8">
        <v>3000</v>
      </c>
      <c r="DY95" s="8">
        <v>3000</v>
      </c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>
        <v>6000</v>
      </c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>
        <v>21000</v>
      </c>
    </row>
    <row r="96" spans="1:294" x14ac:dyDescent="0.15">
      <c r="A96" s="9" t="s">
        <v>81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>
        <v>-135199.80000000002</v>
      </c>
      <c r="CI96" s="8"/>
      <c r="CJ96" s="8">
        <v>-135199.80000000002</v>
      </c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>
        <v>-23423.38</v>
      </c>
      <c r="DE96" s="8"/>
      <c r="DF96" s="8"/>
      <c r="DG96" s="8"/>
      <c r="DH96" s="8"/>
      <c r="DI96" s="8"/>
      <c r="DJ96" s="8">
        <v>-23423.38</v>
      </c>
      <c r="DK96" s="8"/>
      <c r="DL96" s="8"/>
      <c r="DM96" s="8"/>
      <c r="DN96" s="8"/>
      <c r="DO96" s="8"/>
      <c r="DP96" s="8"/>
      <c r="DQ96" s="8"/>
      <c r="DR96" s="8">
        <v>-3606.66</v>
      </c>
      <c r="DS96" s="8"/>
      <c r="DT96" s="8">
        <v>-4399.47</v>
      </c>
      <c r="DU96" s="8"/>
      <c r="DV96" s="8"/>
      <c r="DW96" s="8">
        <v>-8006.13</v>
      </c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>
        <v>-166629.31000000003</v>
      </c>
    </row>
    <row r="97" spans="1:294" x14ac:dyDescent="0.15">
      <c r="A97" s="9" t="s">
        <v>82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>
        <v>11593.81</v>
      </c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>
        <v>11593.81</v>
      </c>
      <c r="HK97" s="8"/>
      <c r="HL97" s="8"/>
      <c r="HM97" s="8"/>
      <c r="HN97" s="8"/>
      <c r="HO97" s="8"/>
      <c r="HP97" s="8"/>
      <c r="HQ97" s="8"/>
      <c r="HR97" s="8"/>
      <c r="HS97" s="8">
        <v>659.53</v>
      </c>
      <c r="HT97" s="8"/>
      <c r="HU97" s="8"/>
      <c r="HV97" s="8"/>
      <c r="HW97" s="8">
        <v>659.53</v>
      </c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>
        <v>12253.34</v>
      </c>
    </row>
    <row r="98" spans="1:294" x14ac:dyDescent="0.15">
      <c r="A98" s="9" t="s">
        <v>83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>
        <v>10936.19</v>
      </c>
      <c r="JO98" s="8"/>
      <c r="JP98" s="8"/>
      <c r="JQ98" s="8"/>
      <c r="JR98" s="8"/>
      <c r="JS98" s="8"/>
      <c r="JT98" s="8"/>
      <c r="JU98" s="8"/>
      <c r="JV98" s="8"/>
      <c r="JW98" s="8">
        <v>10936.19</v>
      </c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>
        <v>10936.19</v>
      </c>
    </row>
    <row r="99" spans="1:294" x14ac:dyDescent="0.15">
      <c r="A99" s="9" t="s">
        <v>86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>
        <v>-4820005.0999999996</v>
      </c>
      <c r="IV99" s="8"/>
      <c r="IW99" s="8">
        <v>-4820005.0999999996</v>
      </c>
      <c r="IX99" s="8"/>
      <c r="IY99" s="8"/>
      <c r="IZ99" s="8">
        <v>1331006</v>
      </c>
      <c r="JA99" s="8"/>
      <c r="JB99" s="8"/>
      <c r="JC99" s="8"/>
      <c r="JD99" s="8"/>
      <c r="JE99" s="8"/>
      <c r="JF99" s="8"/>
      <c r="JG99" s="8"/>
      <c r="JH99" s="8"/>
      <c r="JI99" s="8"/>
      <c r="JJ99" s="8">
        <v>1331006</v>
      </c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>
        <v>-3488999.0999999996</v>
      </c>
    </row>
    <row r="100" spans="1:294" x14ac:dyDescent="0.15">
      <c r="A100" s="6" t="s">
        <v>66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>
        <v>1079.6399999999999</v>
      </c>
      <c r="GN100" s="8"/>
      <c r="GO100" s="8">
        <v>12971.69</v>
      </c>
      <c r="GP100" s="8"/>
      <c r="GQ100" s="8"/>
      <c r="GR100" s="8"/>
      <c r="GS100" s="8"/>
      <c r="GT100" s="8">
        <v>117117.54</v>
      </c>
      <c r="GU100" s="8">
        <v>5307.5</v>
      </c>
      <c r="GV100" s="8"/>
      <c r="GW100" s="8">
        <v>136476.37</v>
      </c>
      <c r="GX100" s="8">
        <v>930</v>
      </c>
      <c r="GY100" s="8">
        <v>8839.1</v>
      </c>
      <c r="GZ100" s="8"/>
      <c r="HA100" s="8">
        <v>46966.82</v>
      </c>
      <c r="HB100" s="8">
        <v>4418.66</v>
      </c>
      <c r="HC100" s="8">
        <v>-104960.09000000001</v>
      </c>
      <c r="HD100" s="8">
        <v>-99724.75</v>
      </c>
      <c r="HE100" s="8">
        <v>1487857.3199999998</v>
      </c>
      <c r="HF100" s="8">
        <v>33646.01</v>
      </c>
      <c r="HG100" s="8">
        <v>3792.12</v>
      </c>
      <c r="HH100" s="8">
        <v>310923.58</v>
      </c>
      <c r="HI100" s="8"/>
      <c r="HJ100" s="8">
        <v>1692688.77</v>
      </c>
      <c r="HK100" s="8">
        <v>6200</v>
      </c>
      <c r="HL100" s="8">
        <v>6402.76</v>
      </c>
      <c r="HM100" s="8"/>
      <c r="HN100" s="8"/>
      <c r="HO100" s="8"/>
      <c r="HP100" s="8">
        <v>4376.72</v>
      </c>
      <c r="HQ100" s="8"/>
      <c r="HR100" s="8">
        <v>1817.95</v>
      </c>
      <c r="HS100" s="8">
        <v>-941485.05</v>
      </c>
      <c r="HT100" s="8">
        <v>7581.18</v>
      </c>
      <c r="HU100" s="8">
        <v>1004.4</v>
      </c>
      <c r="HV100" s="8"/>
      <c r="HW100" s="8">
        <v>-914102.04</v>
      </c>
      <c r="HX100" s="8"/>
      <c r="HY100" s="8"/>
      <c r="HZ100" s="8"/>
      <c r="IA100" s="8">
        <v>19886.900000000001</v>
      </c>
      <c r="IB100" s="8"/>
      <c r="IC100" s="8"/>
      <c r="ID100" s="8"/>
      <c r="IE100" s="8"/>
      <c r="IF100" s="8"/>
      <c r="IG100" s="8"/>
      <c r="IH100" s="8"/>
      <c r="II100" s="8"/>
      <c r="IJ100" s="8">
        <v>19886.900000000001</v>
      </c>
      <c r="IK100" s="8"/>
      <c r="IL100" s="8"/>
      <c r="IM100" s="8"/>
      <c r="IN100" s="8"/>
      <c r="IO100" s="8">
        <v>580</v>
      </c>
      <c r="IP100" s="8"/>
      <c r="IQ100" s="8"/>
      <c r="IR100" s="8"/>
      <c r="IS100" s="8"/>
      <c r="IT100" s="8"/>
      <c r="IU100" s="8"/>
      <c r="IV100" s="8"/>
      <c r="IW100" s="8">
        <v>580</v>
      </c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>
        <v>935529.99999999977</v>
      </c>
    </row>
    <row r="101" spans="1:294" x14ac:dyDescent="0.15">
      <c r="A101" s="9" t="s">
        <v>24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>
        <v>1079.6399999999999</v>
      </c>
      <c r="GN101" s="8"/>
      <c r="GO101" s="8">
        <v>12971.69</v>
      </c>
      <c r="GP101" s="8"/>
      <c r="GQ101" s="8"/>
      <c r="GR101" s="8"/>
      <c r="GS101" s="8"/>
      <c r="GT101" s="8">
        <v>117117.54</v>
      </c>
      <c r="GU101" s="8">
        <v>5307.5</v>
      </c>
      <c r="GV101" s="8"/>
      <c r="GW101" s="8">
        <v>136476.37</v>
      </c>
      <c r="GX101" s="8">
        <v>930</v>
      </c>
      <c r="GY101" s="8">
        <v>8839.1</v>
      </c>
      <c r="GZ101" s="8"/>
      <c r="HA101" s="8">
        <v>542.5</v>
      </c>
      <c r="HB101" s="8">
        <v>4418.66</v>
      </c>
      <c r="HC101" s="8">
        <v>5068.3999999999996</v>
      </c>
      <c r="HD101" s="8">
        <v>983.75</v>
      </c>
      <c r="HE101" s="8">
        <v>14580</v>
      </c>
      <c r="HF101" s="8">
        <v>24835.010000000002</v>
      </c>
      <c r="HG101" s="8">
        <v>3792.12</v>
      </c>
      <c r="HH101" s="8">
        <v>5557.14</v>
      </c>
      <c r="HI101" s="8"/>
      <c r="HJ101" s="8">
        <v>69546.680000000008</v>
      </c>
      <c r="HK101" s="8">
        <v>6200</v>
      </c>
      <c r="HL101" s="8">
        <v>6402.76</v>
      </c>
      <c r="HM101" s="8"/>
      <c r="HN101" s="8"/>
      <c r="HO101" s="8"/>
      <c r="HP101" s="8">
        <v>4376.72</v>
      </c>
      <c r="HQ101" s="8"/>
      <c r="HR101" s="8"/>
      <c r="HS101" s="8"/>
      <c r="HT101" s="8"/>
      <c r="HU101" s="8"/>
      <c r="HV101" s="8"/>
      <c r="HW101" s="8">
        <v>16979.48</v>
      </c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>
        <v>223002.53000000003</v>
      </c>
    </row>
    <row r="102" spans="1:294" x14ac:dyDescent="0.15">
      <c r="A102" s="9" t="s">
        <v>27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>
        <v>-38457.370000000003</v>
      </c>
      <c r="HE102" s="8"/>
      <c r="HF102" s="8"/>
      <c r="HG102" s="8"/>
      <c r="HH102" s="8"/>
      <c r="HI102" s="8"/>
      <c r="HJ102" s="8">
        <v>-38457.370000000003</v>
      </c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>
        <v>-38457.370000000003</v>
      </c>
    </row>
    <row r="103" spans="1:294" x14ac:dyDescent="0.15">
      <c r="A103" s="9" t="s">
        <v>25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>
        <v>828</v>
      </c>
      <c r="HE103" s="8">
        <v>36078.5</v>
      </c>
      <c r="HF103" s="8">
        <v>8811</v>
      </c>
      <c r="HG103" s="8"/>
      <c r="HH103" s="8"/>
      <c r="HI103" s="8"/>
      <c r="HJ103" s="8">
        <v>45717.5</v>
      </c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>
        <v>580</v>
      </c>
      <c r="IP103" s="8"/>
      <c r="IQ103" s="8"/>
      <c r="IR103" s="8"/>
      <c r="IS103" s="8"/>
      <c r="IT103" s="8"/>
      <c r="IU103" s="8"/>
      <c r="IV103" s="8"/>
      <c r="IW103" s="8">
        <v>580</v>
      </c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>
        <v>46297.5</v>
      </c>
    </row>
    <row r="104" spans="1:294" x14ac:dyDescent="0.15">
      <c r="A104" s="9" t="s">
        <v>26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>
        <v>1437198.8199999998</v>
      </c>
      <c r="HF104" s="8"/>
      <c r="HG104" s="8"/>
      <c r="HH104" s="8">
        <v>305366.44</v>
      </c>
      <c r="HI104" s="8"/>
      <c r="HJ104" s="8">
        <v>1742565.2599999998</v>
      </c>
      <c r="HK104" s="8"/>
      <c r="HL104" s="8"/>
      <c r="HM104" s="8"/>
      <c r="HN104" s="8"/>
      <c r="HO104" s="8"/>
      <c r="HP104" s="8"/>
      <c r="HQ104" s="8"/>
      <c r="HR104" s="8">
        <v>1817.95</v>
      </c>
      <c r="HS104" s="8"/>
      <c r="HT104" s="8">
        <v>7581.18</v>
      </c>
      <c r="HU104" s="8">
        <v>1004.4</v>
      </c>
      <c r="HV104" s="8"/>
      <c r="HW104" s="8">
        <v>10403.530000000001</v>
      </c>
      <c r="HX104" s="8"/>
      <c r="HY104" s="8"/>
      <c r="HZ104" s="8"/>
      <c r="IA104" s="8">
        <v>-2036.1</v>
      </c>
      <c r="IB104" s="8"/>
      <c r="IC104" s="8"/>
      <c r="ID104" s="8"/>
      <c r="IE104" s="8"/>
      <c r="IF104" s="8"/>
      <c r="IG104" s="8"/>
      <c r="IH104" s="8"/>
      <c r="II104" s="8"/>
      <c r="IJ104" s="8">
        <v>-2036.1</v>
      </c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>
        <v>1750932.6899999995</v>
      </c>
    </row>
    <row r="105" spans="1:294" x14ac:dyDescent="0.15">
      <c r="A105" s="9" t="s">
        <v>42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>
        <v>46424.32</v>
      </c>
      <c r="HB105" s="8"/>
      <c r="HC105" s="8"/>
      <c r="HD105" s="8"/>
      <c r="HE105" s="8"/>
      <c r="HF105" s="8"/>
      <c r="HG105" s="8"/>
      <c r="HH105" s="8"/>
      <c r="HI105" s="8"/>
      <c r="HJ105" s="8">
        <v>46424.32</v>
      </c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>
        <v>21923</v>
      </c>
      <c r="IB105" s="8"/>
      <c r="IC105" s="8"/>
      <c r="ID105" s="8"/>
      <c r="IE105" s="8"/>
      <c r="IF105" s="8"/>
      <c r="IG105" s="8"/>
      <c r="IH105" s="8"/>
      <c r="II105" s="8"/>
      <c r="IJ105" s="8">
        <v>21923</v>
      </c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>
        <v>68347.320000000007</v>
      </c>
    </row>
    <row r="106" spans="1:294" x14ac:dyDescent="0.15">
      <c r="A106" s="9" t="s">
        <v>81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>
        <v>-110028.49</v>
      </c>
      <c r="HD106" s="8">
        <v>-63079.13</v>
      </c>
      <c r="HE106" s="8"/>
      <c r="HF106" s="8"/>
      <c r="HG106" s="8"/>
      <c r="HH106" s="8"/>
      <c r="HI106" s="8"/>
      <c r="HJ106" s="8">
        <v>-173107.62</v>
      </c>
      <c r="HK106" s="8"/>
      <c r="HL106" s="8"/>
      <c r="HM106" s="8"/>
      <c r="HN106" s="8"/>
      <c r="HO106" s="8"/>
      <c r="HP106" s="8"/>
      <c r="HQ106" s="8"/>
      <c r="HR106" s="8"/>
      <c r="HS106" s="8">
        <v>-941485.05</v>
      </c>
      <c r="HT106" s="8"/>
      <c r="HU106" s="8"/>
      <c r="HV106" s="8"/>
      <c r="HW106" s="8">
        <v>-941485.05</v>
      </c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>
        <v>-1114592.67</v>
      </c>
    </row>
    <row r="107" spans="1:294" x14ac:dyDescent="0.15">
      <c r="A107" s="6" t="s">
        <v>73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>
        <v>74.86</v>
      </c>
      <c r="FQ107" s="8"/>
      <c r="FR107" s="8"/>
      <c r="FS107" s="8"/>
      <c r="FT107" s="8"/>
      <c r="FU107" s="8"/>
      <c r="FV107" s="8"/>
      <c r="FW107" s="8">
        <v>74.86</v>
      </c>
      <c r="FX107" s="8"/>
      <c r="FY107" s="8"/>
      <c r="FZ107" s="8"/>
      <c r="GA107" s="8"/>
      <c r="GB107" s="8"/>
      <c r="GC107" s="8"/>
      <c r="GD107" s="8">
        <v>20118.96</v>
      </c>
      <c r="GE107" s="8"/>
      <c r="GF107" s="8"/>
      <c r="GG107" s="8"/>
      <c r="GH107" s="8"/>
      <c r="GI107" s="8"/>
      <c r="GJ107" s="8">
        <v>20118.96</v>
      </c>
      <c r="GK107" s="8">
        <v>100</v>
      </c>
      <c r="GL107" s="8"/>
      <c r="GM107" s="8"/>
      <c r="GN107" s="8"/>
      <c r="GO107" s="8"/>
      <c r="GP107" s="8"/>
      <c r="GQ107" s="8"/>
      <c r="GR107" s="8"/>
      <c r="GS107" s="8"/>
      <c r="GT107" s="8">
        <v>105749.13</v>
      </c>
      <c r="GU107" s="8">
        <v>159603.22</v>
      </c>
      <c r="GV107" s="8">
        <v>36095.85</v>
      </c>
      <c r="GW107" s="8">
        <v>301548.19999999995</v>
      </c>
      <c r="GX107" s="8">
        <v>5679.45</v>
      </c>
      <c r="GY107" s="8">
        <v>12701.2</v>
      </c>
      <c r="GZ107" s="8">
        <v>8561.93</v>
      </c>
      <c r="HA107" s="8">
        <v>9617.65</v>
      </c>
      <c r="HB107" s="8">
        <v>5369.25</v>
      </c>
      <c r="HC107" s="8">
        <v>4452.5</v>
      </c>
      <c r="HD107" s="8">
        <v>6347.75</v>
      </c>
      <c r="HE107" s="8">
        <v>3100</v>
      </c>
      <c r="HF107" s="8">
        <v>4675.5</v>
      </c>
      <c r="HG107" s="8">
        <v>3607.75</v>
      </c>
      <c r="HH107" s="8">
        <v>3786.75</v>
      </c>
      <c r="HI107" s="8">
        <v>35284.589999999997</v>
      </c>
      <c r="HJ107" s="8">
        <v>103184.32000000001</v>
      </c>
      <c r="HK107" s="8">
        <v>2666</v>
      </c>
      <c r="HL107" s="8">
        <v>11194.15</v>
      </c>
      <c r="HM107" s="8">
        <v>6238.75</v>
      </c>
      <c r="HN107" s="8">
        <v>9623.64</v>
      </c>
      <c r="HO107" s="8">
        <v>6388.5</v>
      </c>
      <c r="HP107" s="8">
        <v>9784.58</v>
      </c>
      <c r="HQ107" s="8">
        <v>14271.73</v>
      </c>
      <c r="HR107" s="8">
        <v>9419.9</v>
      </c>
      <c r="HS107" s="8">
        <v>10411.539999999999</v>
      </c>
      <c r="HT107" s="8">
        <v>-2.14</v>
      </c>
      <c r="HU107" s="8">
        <v>22338.75</v>
      </c>
      <c r="HV107" s="8">
        <v>18022.689999999999</v>
      </c>
      <c r="HW107" s="8">
        <v>120358.09000000001</v>
      </c>
      <c r="HX107" s="8">
        <v>486.17</v>
      </c>
      <c r="HY107" s="8"/>
      <c r="HZ107" s="8">
        <v>13024.25</v>
      </c>
      <c r="IA107" s="8">
        <v>8494.75</v>
      </c>
      <c r="IB107" s="8">
        <v>54.27</v>
      </c>
      <c r="IC107" s="8">
        <v>11040.240000000002</v>
      </c>
      <c r="ID107" s="8">
        <v>10241.25</v>
      </c>
      <c r="IE107" s="8">
        <v>773.59999999999991</v>
      </c>
      <c r="IF107" s="8">
        <v>6368.33</v>
      </c>
      <c r="IG107" s="8">
        <v>33259.360000000001</v>
      </c>
      <c r="IH107" s="8">
        <v>472452.67000000004</v>
      </c>
      <c r="II107" s="8">
        <v>10744.25</v>
      </c>
      <c r="IJ107" s="8">
        <v>566939.14000000013</v>
      </c>
      <c r="IK107" s="8"/>
      <c r="IL107" s="8">
        <v>328.54</v>
      </c>
      <c r="IM107" s="8">
        <v>9669.6600000000017</v>
      </c>
      <c r="IN107" s="8">
        <v>9702.36</v>
      </c>
      <c r="IO107" s="8">
        <v>17883.23</v>
      </c>
      <c r="IP107" s="8">
        <v>5534.8</v>
      </c>
      <c r="IQ107" s="8"/>
      <c r="IR107" s="8">
        <v>-2051.9300000000003</v>
      </c>
      <c r="IS107" s="8">
        <v>5538.16</v>
      </c>
      <c r="IT107" s="8">
        <v>29659.58</v>
      </c>
      <c r="IU107" s="8">
        <v>12151.71</v>
      </c>
      <c r="IV107" s="8"/>
      <c r="IW107" s="8">
        <v>88416.11</v>
      </c>
      <c r="IX107" s="8">
        <v>554</v>
      </c>
      <c r="IY107" s="8">
        <v>136.83000000000001</v>
      </c>
      <c r="IZ107" s="8">
        <v>17478.849999999999</v>
      </c>
      <c r="JA107" s="8">
        <v>3195.45</v>
      </c>
      <c r="JB107" s="8"/>
      <c r="JC107" s="8">
        <v>985.75</v>
      </c>
      <c r="JD107" s="8">
        <v>11.4</v>
      </c>
      <c r="JE107" s="8">
        <v>38.25</v>
      </c>
      <c r="JF107" s="8">
        <v>250.84</v>
      </c>
      <c r="JG107" s="8">
        <v>4157.24</v>
      </c>
      <c r="JH107" s="8">
        <v>-157738.19</v>
      </c>
      <c r="JI107" s="8">
        <v>9462.7199999999993</v>
      </c>
      <c r="JJ107" s="8">
        <v>-121466.85999999999</v>
      </c>
      <c r="JK107" s="8">
        <v>1411.25</v>
      </c>
      <c r="JL107" s="8"/>
      <c r="JM107" s="8"/>
      <c r="JN107" s="8">
        <v>2629.66</v>
      </c>
      <c r="JO107" s="8">
        <v>10717.19</v>
      </c>
      <c r="JP107" s="8"/>
      <c r="JQ107" s="8"/>
      <c r="JR107" s="8">
        <v>102.62</v>
      </c>
      <c r="JS107" s="8">
        <v>-2090.56</v>
      </c>
      <c r="JT107" s="8">
        <v>3704</v>
      </c>
      <c r="JU107" s="8"/>
      <c r="JV107" s="8">
        <v>854</v>
      </c>
      <c r="JW107" s="8">
        <v>17328.16</v>
      </c>
      <c r="JX107" s="8"/>
      <c r="JY107" s="8"/>
      <c r="JZ107" s="8">
        <v>-970.94</v>
      </c>
      <c r="KA107" s="8"/>
      <c r="KB107" s="8"/>
      <c r="KC107" s="8"/>
      <c r="KD107" s="8">
        <v>238.5</v>
      </c>
      <c r="KE107" s="8">
        <v>795</v>
      </c>
      <c r="KF107" s="8">
        <v>7099.85</v>
      </c>
      <c r="KG107" s="8">
        <v>7162.41</v>
      </c>
      <c r="KH107" s="8">
        <v>1103663.3899999999</v>
      </c>
    </row>
    <row r="108" spans="1:294" x14ac:dyDescent="0.15">
      <c r="A108" s="9" t="s">
        <v>24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>
        <v>74.86</v>
      </c>
      <c r="FQ108" s="8"/>
      <c r="FR108" s="8"/>
      <c r="FS108" s="8"/>
      <c r="FT108" s="8"/>
      <c r="FU108" s="8"/>
      <c r="FV108" s="8"/>
      <c r="FW108" s="8">
        <v>74.86</v>
      </c>
      <c r="FX108" s="8"/>
      <c r="FY108" s="8"/>
      <c r="FZ108" s="8"/>
      <c r="GA108" s="8"/>
      <c r="GB108" s="8"/>
      <c r="GC108" s="8"/>
      <c r="GD108" s="8">
        <v>20118.96</v>
      </c>
      <c r="GE108" s="8"/>
      <c r="GF108" s="8"/>
      <c r="GG108" s="8"/>
      <c r="GH108" s="8"/>
      <c r="GI108" s="8"/>
      <c r="GJ108" s="8">
        <v>20118.96</v>
      </c>
      <c r="GK108" s="8"/>
      <c r="GL108" s="8"/>
      <c r="GM108" s="8"/>
      <c r="GN108" s="8"/>
      <c r="GO108" s="8"/>
      <c r="GP108" s="8"/>
      <c r="GQ108" s="8"/>
      <c r="GR108" s="8"/>
      <c r="GS108" s="8"/>
      <c r="GT108" s="8">
        <v>105156.88</v>
      </c>
      <c r="GU108" s="8">
        <v>159603.22</v>
      </c>
      <c r="GV108" s="8">
        <v>36095.85</v>
      </c>
      <c r="GW108" s="8">
        <v>300855.94999999995</v>
      </c>
      <c r="GX108" s="8">
        <v>5679.45</v>
      </c>
      <c r="GY108" s="8">
        <v>12701.2</v>
      </c>
      <c r="GZ108" s="8">
        <v>8561.93</v>
      </c>
      <c r="HA108" s="8">
        <v>9617.65</v>
      </c>
      <c r="HB108" s="8">
        <v>5369.25</v>
      </c>
      <c r="HC108" s="8">
        <v>4452.5</v>
      </c>
      <c r="HD108" s="8">
        <v>3177.75</v>
      </c>
      <c r="HE108" s="8"/>
      <c r="HF108" s="8">
        <v>4675.5</v>
      </c>
      <c r="HG108" s="8">
        <v>3607.75</v>
      </c>
      <c r="HH108" s="8">
        <v>3251.16</v>
      </c>
      <c r="HI108" s="8">
        <v>13968.3</v>
      </c>
      <c r="HJ108" s="8">
        <v>75062.44</v>
      </c>
      <c r="HK108" s="8"/>
      <c r="HL108" s="8">
        <v>11194.15</v>
      </c>
      <c r="HM108" s="8">
        <v>3793</v>
      </c>
      <c r="HN108" s="8">
        <v>9623.64</v>
      </c>
      <c r="HO108" s="8">
        <v>5283.5</v>
      </c>
      <c r="HP108" s="8">
        <v>9494.75</v>
      </c>
      <c r="HQ108" s="8">
        <v>14271.73</v>
      </c>
      <c r="HR108" s="8">
        <v>8744.9</v>
      </c>
      <c r="HS108" s="8">
        <v>10411.539999999999</v>
      </c>
      <c r="HT108" s="8">
        <v>-2.14</v>
      </c>
      <c r="HU108" s="8">
        <v>21663.75</v>
      </c>
      <c r="HV108" s="8">
        <v>18022.689999999999</v>
      </c>
      <c r="HW108" s="8">
        <v>112501.51000000001</v>
      </c>
      <c r="HX108" s="8"/>
      <c r="HY108" s="8"/>
      <c r="HZ108" s="8">
        <v>13024.25</v>
      </c>
      <c r="IA108" s="8">
        <v>8494.75</v>
      </c>
      <c r="IB108" s="8"/>
      <c r="IC108" s="8">
        <v>11040.240000000002</v>
      </c>
      <c r="ID108" s="8">
        <v>10241.25</v>
      </c>
      <c r="IE108" s="8"/>
      <c r="IF108" s="8">
        <v>6368.33</v>
      </c>
      <c r="IG108" s="8">
        <v>33065.94</v>
      </c>
      <c r="IH108" s="8">
        <v>51551.14</v>
      </c>
      <c r="II108" s="8">
        <v>10744.25</v>
      </c>
      <c r="IJ108" s="8">
        <v>144530.15000000002</v>
      </c>
      <c r="IK108" s="8"/>
      <c r="IL108" s="8">
        <v>328.54</v>
      </c>
      <c r="IM108" s="8">
        <v>974.37</v>
      </c>
      <c r="IN108" s="8">
        <v>9702.36</v>
      </c>
      <c r="IO108" s="8">
        <v>16180.5</v>
      </c>
      <c r="IP108" s="8">
        <v>5534.8</v>
      </c>
      <c r="IQ108" s="8"/>
      <c r="IR108" s="8">
        <v>-2211.9300000000003</v>
      </c>
      <c r="IS108" s="8"/>
      <c r="IT108" s="8">
        <v>27232.780000000002</v>
      </c>
      <c r="IU108" s="8">
        <v>12151.71</v>
      </c>
      <c r="IV108" s="8"/>
      <c r="IW108" s="8">
        <v>69893.13</v>
      </c>
      <c r="IX108" s="8">
        <v>554</v>
      </c>
      <c r="IY108" s="8">
        <v>136.83000000000001</v>
      </c>
      <c r="IZ108" s="8">
        <v>17478.849999999999</v>
      </c>
      <c r="JA108" s="8">
        <v>3195.45</v>
      </c>
      <c r="JB108" s="8"/>
      <c r="JC108" s="8">
        <v>985.75</v>
      </c>
      <c r="JD108" s="8"/>
      <c r="JE108" s="8">
        <v>38.25</v>
      </c>
      <c r="JF108" s="8">
        <v>250.84</v>
      </c>
      <c r="JG108" s="8">
        <v>4157.24</v>
      </c>
      <c r="JH108" s="8">
        <v>2571.96</v>
      </c>
      <c r="JI108" s="8">
        <v>9462.7199999999993</v>
      </c>
      <c r="JJ108" s="8">
        <v>38831.89</v>
      </c>
      <c r="JK108" s="8">
        <v>1411.25</v>
      </c>
      <c r="JL108" s="8"/>
      <c r="JM108" s="8"/>
      <c r="JN108" s="8">
        <v>912.16</v>
      </c>
      <c r="JO108" s="8">
        <v>9896.25</v>
      </c>
      <c r="JP108" s="8"/>
      <c r="JQ108" s="8"/>
      <c r="JR108" s="8">
        <v>102.62</v>
      </c>
      <c r="JS108" s="8">
        <v>-2090.56</v>
      </c>
      <c r="JT108" s="8">
        <v>3704</v>
      </c>
      <c r="JU108" s="8"/>
      <c r="JV108" s="8">
        <v>854</v>
      </c>
      <c r="JW108" s="8">
        <v>14789.720000000001</v>
      </c>
      <c r="JX108" s="8"/>
      <c r="JY108" s="8"/>
      <c r="JZ108" s="8">
        <v>-970.94</v>
      </c>
      <c r="KA108" s="8"/>
      <c r="KB108" s="8"/>
      <c r="KC108" s="8"/>
      <c r="KD108" s="8">
        <v>238.5</v>
      </c>
      <c r="KE108" s="8">
        <v>795</v>
      </c>
      <c r="KF108" s="8">
        <v>4739.8500000000004</v>
      </c>
      <c r="KG108" s="8">
        <v>4802.41</v>
      </c>
      <c r="KH108" s="8">
        <v>781461.01999999979</v>
      </c>
    </row>
    <row r="109" spans="1:294" x14ac:dyDescent="0.15">
      <c r="A109" s="9" t="s">
        <v>27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>
        <v>100</v>
      </c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>
        <v>100</v>
      </c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>
        <v>100</v>
      </c>
    </row>
    <row r="110" spans="1:294" x14ac:dyDescent="0.15">
      <c r="A110" s="9" t="s">
        <v>25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>
        <v>592.25</v>
      </c>
      <c r="GU110" s="8"/>
      <c r="GV110" s="8"/>
      <c r="GW110" s="8">
        <v>592.25</v>
      </c>
      <c r="GX110" s="8"/>
      <c r="GY110" s="8"/>
      <c r="GZ110" s="8"/>
      <c r="HA110" s="8"/>
      <c r="HB110" s="8"/>
      <c r="HC110" s="8"/>
      <c r="HD110" s="8">
        <v>3170</v>
      </c>
      <c r="HE110" s="8">
        <v>3100</v>
      </c>
      <c r="HF110" s="8"/>
      <c r="HG110" s="8"/>
      <c r="HH110" s="8"/>
      <c r="HI110" s="8">
        <v>2240</v>
      </c>
      <c r="HJ110" s="8">
        <v>8510</v>
      </c>
      <c r="HK110" s="8">
        <v>2666</v>
      </c>
      <c r="HL110" s="8"/>
      <c r="HM110" s="8"/>
      <c r="HN110" s="8"/>
      <c r="HO110" s="8">
        <v>1105</v>
      </c>
      <c r="HP110" s="8"/>
      <c r="HQ110" s="8"/>
      <c r="HR110" s="8">
        <v>675</v>
      </c>
      <c r="HS110" s="8"/>
      <c r="HT110" s="8"/>
      <c r="HU110" s="8">
        <v>675</v>
      </c>
      <c r="HV110" s="8"/>
      <c r="HW110" s="8">
        <v>5121</v>
      </c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>
        <v>12255</v>
      </c>
      <c r="II110" s="8"/>
      <c r="IJ110" s="8">
        <v>12255</v>
      </c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>
        <v>1717.5</v>
      </c>
      <c r="JO110" s="8"/>
      <c r="JP110" s="8"/>
      <c r="JQ110" s="8"/>
      <c r="JR110" s="8"/>
      <c r="JS110" s="8"/>
      <c r="JT110" s="8"/>
      <c r="JU110" s="8"/>
      <c r="JV110" s="8"/>
      <c r="JW110" s="8">
        <v>1717.5</v>
      </c>
      <c r="JX110" s="8"/>
      <c r="JY110" s="8"/>
      <c r="JZ110" s="8"/>
      <c r="KA110" s="8"/>
      <c r="KB110" s="8"/>
      <c r="KC110" s="8"/>
      <c r="KD110" s="8"/>
      <c r="KE110" s="8"/>
      <c r="KF110" s="8">
        <v>2360</v>
      </c>
      <c r="KG110" s="8">
        <v>2360</v>
      </c>
      <c r="KH110" s="8">
        <v>30555.75</v>
      </c>
    </row>
    <row r="111" spans="1:294" x14ac:dyDescent="0.15">
      <c r="A111" s="9" t="s">
        <v>26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>
        <v>535.59</v>
      </c>
      <c r="HI111" s="8">
        <v>19076.29</v>
      </c>
      <c r="HJ111" s="8">
        <v>19611.88</v>
      </c>
      <c r="HK111" s="8"/>
      <c r="HL111" s="8"/>
      <c r="HM111" s="8">
        <v>2445.75</v>
      </c>
      <c r="HN111" s="8"/>
      <c r="HO111" s="8"/>
      <c r="HP111" s="8">
        <v>289.83</v>
      </c>
      <c r="HQ111" s="8"/>
      <c r="HR111" s="8"/>
      <c r="HS111" s="8"/>
      <c r="HT111" s="8"/>
      <c r="HU111" s="8"/>
      <c r="HV111" s="8"/>
      <c r="HW111" s="8">
        <v>2735.58</v>
      </c>
      <c r="HX111" s="8">
        <v>486.17</v>
      </c>
      <c r="HY111" s="8"/>
      <c r="HZ111" s="8"/>
      <c r="IA111" s="8"/>
      <c r="IB111" s="8">
        <v>54.27</v>
      </c>
      <c r="IC111" s="8"/>
      <c r="ID111" s="8"/>
      <c r="IE111" s="8">
        <v>773.59999999999991</v>
      </c>
      <c r="IF111" s="8"/>
      <c r="IG111" s="8">
        <v>193.42</v>
      </c>
      <c r="IH111" s="8">
        <v>408646.53</v>
      </c>
      <c r="II111" s="8"/>
      <c r="IJ111" s="8">
        <v>410153.99000000005</v>
      </c>
      <c r="IK111" s="8"/>
      <c r="IL111" s="8"/>
      <c r="IM111" s="8">
        <v>8695.2900000000009</v>
      </c>
      <c r="IN111" s="8"/>
      <c r="IO111" s="8">
        <v>1702.73</v>
      </c>
      <c r="IP111" s="8"/>
      <c r="IQ111" s="8"/>
      <c r="IR111" s="8">
        <v>160</v>
      </c>
      <c r="IS111" s="8">
        <v>5538.16</v>
      </c>
      <c r="IT111" s="8">
        <v>2426.8000000000002</v>
      </c>
      <c r="IU111" s="8"/>
      <c r="IV111" s="8"/>
      <c r="IW111" s="8">
        <v>18522.98</v>
      </c>
      <c r="IX111" s="8"/>
      <c r="IY111" s="8"/>
      <c r="IZ111" s="8"/>
      <c r="JA111" s="8"/>
      <c r="JB111" s="8"/>
      <c r="JC111" s="8"/>
      <c r="JD111" s="8">
        <v>11.4</v>
      </c>
      <c r="JE111" s="8"/>
      <c r="JF111" s="8"/>
      <c r="JG111" s="8"/>
      <c r="JH111" s="8"/>
      <c r="JI111" s="8"/>
      <c r="JJ111" s="8">
        <v>11.4</v>
      </c>
      <c r="JK111" s="8"/>
      <c r="JL111" s="8"/>
      <c r="JM111" s="8"/>
      <c r="JN111" s="8"/>
      <c r="JO111" s="8">
        <v>820.94</v>
      </c>
      <c r="JP111" s="8"/>
      <c r="JQ111" s="8"/>
      <c r="JR111" s="8"/>
      <c r="JS111" s="8"/>
      <c r="JT111" s="8"/>
      <c r="JU111" s="8"/>
      <c r="JV111" s="8"/>
      <c r="JW111" s="8">
        <v>820.94</v>
      </c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>
        <v>451856.76999999996</v>
      </c>
    </row>
    <row r="112" spans="1:294" x14ac:dyDescent="0.15">
      <c r="A112" s="9" t="s">
        <v>88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>
        <v>-160310.15</v>
      </c>
      <c r="JI112" s="8"/>
      <c r="JJ112" s="8">
        <v>-160310.15</v>
      </c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>
        <v>-160310.15</v>
      </c>
    </row>
    <row r="113" spans="1:294" x14ac:dyDescent="0.15">
      <c r="A113" s="6" t="s">
        <v>67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>
        <v>464</v>
      </c>
      <c r="CD113" s="8">
        <v>263939.57</v>
      </c>
      <c r="CE113" s="8"/>
      <c r="CF113" s="8">
        <v>30721.66</v>
      </c>
      <c r="CG113" s="8"/>
      <c r="CH113" s="8"/>
      <c r="CI113" s="8"/>
      <c r="CJ113" s="8">
        <v>295125.23</v>
      </c>
      <c r="CK113" s="8">
        <v>1076.3699999999999</v>
      </c>
      <c r="CL113" s="8"/>
      <c r="CM113" s="8">
        <v>653</v>
      </c>
      <c r="CN113" s="8">
        <v>3671.5</v>
      </c>
      <c r="CO113" s="8">
        <v>1256.5</v>
      </c>
      <c r="CP113" s="8">
        <v>2100.5</v>
      </c>
      <c r="CQ113" s="8">
        <v>5978.5</v>
      </c>
      <c r="CR113" s="8">
        <v>6604</v>
      </c>
      <c r="CS113" s="8"/>
      <c r="CT113" s="8">
        <v>8763.25</v>
      </c>
      <c r="CU113" s="8">
        <v>12635.86</v>
      </c>
      <c r="CV113" s="8">
        <v>44562.400000000001</v>
      </c>
      <c r="CW113" s="8">
        <v>87301.88</v>
      </c>
      <c r="CX113" s="8"/>
      <c r="CY113" s="8">
        <v>12835.9</v>
      </c>
      <c r="CZ113" s="8">
        <v>10034.07</v>
      </c>
      <c r="DA113" s="8">
        <v>31446.95</v>
      </c>
      <c r="DB113" s="8">
        <v>18926.59</v>
      </c>
      <c r="DC113" s="8">
        <v>21526.81</v>
      </c>
      <c r="DD113" s="8">
        <v>22160.76</v>
      </c>
      <c r="DE113" s="8">
        <v>23474.29</v>
      </c>
      <c r="DF113" s="8">
        <v>42514.5</v>
      </c>
      <c r="DG113" s="8">
        <v>91605.88</v>
      </c>
      <c r="DH113" s="8">
        <v>71135.73</v>
      </c>
      <c r="DI113" s="8">
        <v>326042.71000000002</v>
      </c>
      <c r="DJ113" s="8">
        <v>671704.19000000006</v>
      </c>
      <c r="DK113" s="8">
        <v>15051.2</v>
      </c>
      <c r="DL113" s="8">
        <v>71880.84</v>
      </c>
      <c r="DM113" s="8">
        <v>167851.48</v>
      </c>
      <c r="DN113" s="8">
        <v>129177.29000000001</v>
      </c>
      <c r="DO113" s="8">
        <v>84455.679999999993</v>
      </c>
      <c r="DP113" s="8">
        <v>52827.759999999995</v>
      </c>
      <c r="DQ113" s="8">
        <v>54920.159999999996</v>
      </c>
      <c r="DR113" s="8">
        <v>92752.05</v>
      </c>
      <c r="DS113" s="8">
        <v>10892.39</v>
      </c>
      <c r="DT113" s="8">
        <v>1642.87</v>
      </c>
      <c r="DU113" s="8">
        <v>96.81</v>
      </c>
      <c r="DV113" s="8">
        <v>26628.74</v>
      </c>
      <c r="DW113" s="8">
        <v>708177.27000000014</v>
      </c>
      <c r="DX113" s="8"/>
      <c r="DY113" s="8">
        <v>43548.6</v>
      </c>
      <c r="DZ113" s="8">
        <v>44231.72</v>
      </c>
      <c r="EA113" s="8">
        <v>57184.61</v>
      </c>
      <c r="EB113" s="8">
        <v>148875.95000000001</v>
      </c>
      <c r="EC113" s="8">
        <v>42028.539999999994</v>
      </c>
      <c r="ED113" s="8">
        <v>51215.53</v>
      </c>
      <c r="EE113" s="8">
        <v>56661.7</v>
      </c>
      <c r="EF113" s="8">
        <v>77991.77</v>
      </c>
      <c r="EG113" s="8">
        <v>112074.81</v>
      </c>
      <c r="EH113" s="8">
        <v>70254.28</v>
      </c>
      <c r="EI113" s="8">
        <v>192534.41999999998</v>
      </c>
      <c r="EJ113" s="8">
        <v>896601.93</v>
      </c>
      <c r="EK113" s="8">
        <v>35240.949999999997</v>
      </c>
      <c r="EL113" s="8">
        <v>229414.37</v>
      </c>
      <c r="EM113" s="8">
        <v>271291.96000000002</v>
      </c>
      <c r="EN113" s="8">
        <v>261611.09</v>
      </c>
      <c r="EO113" s="8">
        <v>165297.62</v>
      </c>
      <c r="EP113" s="8">
        <v>201941.28999999998</v>
      </c>
      <c r="EQ113" s="8">
        <v>173168.63999999998</v>
      </c>
      <c r="ER113" s="8">
        <v>190148.25</v>
      </c>
      <c r="ES113" s="8">
        <v>201047.22999999998</v>
      </c>
      <c r="ET113" s="8">
        <v>193878.19</v>
      </c>
      <c r="EU113" s="8">
        <v>94059.56</v>
      </c>
      <c r="EV113" s="8">
        <v>358222.85</v>
      </c>
      <c r="EW113" s="8">
        <v>2375322</v>
      </c>
      <c r="EX113" s="8">
        <v>59291.839999999997</v>
      </c>
      <c r="EY113" s="8">
        <v>181762.82</v>
      </c>
      <c r="EZ113" s="8">
        <v>93471.450000000012</v>
      </c>
      <c r="FA113" s="8">
        <v>170602.7</v>
      </c>
      <c r="FB113" s="8">
        <v>84096.01999999999</v>
      </c>
      <c r="FC113" s="8">
        <v>47944.28</v>
      </c>
      <c r="FD113" s="8">
        <v>41664.89</v>
      </c>
      <c r="FE113" s="8">
        <v>84833.88</v>
      </c>
      <c r="FF113" s="8">
        <v>48040.479999999996</v>
      </c>
      <c r="FG113" s="8">
        <v>58037.619999999995</v>
      </c>
      <c r="FH113" s="8">
        <v>65142.14</v>
      </c>
      <c r="FI113" s="8">
        <v>169806.68</v>
      </c>
      <c r="FJ113" s="8">
        <v>1104694.8</v>
      </c>
      <c r="FK113" s="8">
        <v>32834.22</v>
      </c>
      <c r="FL113" s="8">
        <v>50406.85</v>
      </c>
      <c r="FM113" s="8">
        <v>80984.239999999991</v>
      </c>
      <c r="FN113" s="8">
        <v>397476</v>
      </c>
      <c r="FO113" s="8">
        <v>70988.83</v>
      </c>
      <c r="FP113" s="8">
        <v>64830.630000000005</v>
      </c>
      <c r="FQ113" s="8">
        <v>61786.41</v>
      </c>
      <c r="FR113" s="8">
        <v>825</v>
      </c>
      <c r="FS113" s="8">
        <v>178175.62</v>
      </c>
      <c r="FT113" s="8"/>
      <c r="FU113" s="8">
        <v>57731.939999999995</v>
      </c>
      <c r="FV113" s="8">
        <v>156271.77000000002</v>
      </c>
      <c r="FW113" s="8">
        <v>1152311.51</v>
      </c>
      <c r="FX113" s="8">
        <v>50057.03</v>
      </c>
      <c r="FY113" s="8">
        <v>24830.77</v>
      </c>
      <c r="FZ113" s="8">
        <v>118660.3</v>
      </c>
      <c r="GA113" s="8"/>
      <c r="GB113" s="8">
        <v>26950.639999999999</v>
      </c>
      <c r="GC113" s="8">
        <v>71401.31</v>
      </c>
      <c r="GD113" s="8">
        <v>95579.67</v>
      </c>
      <c r="GE113" s="8">
        <v>175979.91999999998</v>
      </c>
      <c r="GF113" s="8">
        <v>100152.02</v>
      </c>
      <c r="GG113" s="8">
        <v>93550.67</v>
      </c>
      <c r="GH113" s="8">
        <v>135017.41999999998</v>
      </c>
      <c r="GI113" s="8">
        <v>70204.91</v>
      </c>
      <c r="GJ113" s="8">
        <v>962384.66000000015</v>
      </c>
      <c r="GK113" s="8">
        <v>26388.27</v>
      </c>
      <c r="GL113" s="8">
        <v>48970.31</v>
      </c>
      <c r="GM113" s="8">
        <v>24270.42</v>
      </c>
      <c r="GN113" s="8">
        <v>47505.94</v>
      </c>
      <c r="GO113" s="8">
        <v>104336.48999999999</v>
      </c>
      <c r="GP113" s="8">
        <v>82575.360000000001</v>
      </c>
      <c r="GQ113" s="8"/>
      <c r="GR113" s="8">
        <v>21415.23</v>
      </c>
      <c r="GS113" s="8">
        <v>96210.959999999992</v>
      </c>
      <c r="GT113" s="8">
        <v>72939.33</v>
      </c>
      <c r="GU113" s="8">
        <v>106364.23</v>
      </c>
      <c r="GV113" s="8">
        <v>320317.56</v>
      </c>
      <c r="GW113" s="8">
        <v>951294.1</v>
      </c>
      <c r="GX113" s="8">
        <v>74873.279999999999</v>
      </c>
      <c r="GY113" s="8">
        <v>20375</v>
      </c>
      <c r="GZ113" s="8">
        <v>203317.09</v>
      </c>
      <c r="HA113" s="8">
        <v>118445.31</v>
      </c>
      <c r="HB113" s="8">
        <v>130422.32</v>
      </c>
      <c r="HC113" s="8">
        <v>233296.61000000002</v>
      </c>
      <c r="HD113" s="8">
        <v>147249.69</v>
      </c>
      <c r="HE113" s="8">
        <v>71332.63</v>
      </c>
      <c r="HF113" s="8">
        <v>119477.97</v>
      </c>
      <c r="HG113" s="8">
        <v>142317.07</v>
      </c>
      <c r="HH113" s="8">
        <v>201828.38</v>
      </c>
      <c r="HI113" s="8">
        <v>231617.49</v>
      </c>
      <c r="HJ113" s="8">
        <v>1694552.8400000003</v>
      </c>
      <c r="HK113" s="8">
        <v>70785.06</v>
      </c>
      <c r="HL113" s="8">
        <v>5562.6900000000005</v>
      </c>
      <c r="HM113" s="8">
        <v>171029.94</v>
      </c>
      <c r="HN113" s="8">
        <v>56296.25</v>
      </c>
      <c r="HO113" s="8">
        <v>93205.290000000008</v>
      </c>
      <c r="HP113" s="8">
        <v>132492.72999999998</v>
      </c>
      <c r="HQ113" s="8">
        <v>117442.27</v>
      </c>
      <c r="HR113" s="8">
        <v>40227.449999999997</v>
      </c>
      <c r="HS113" s="8">
        <v>108416.04999999999</v>
      </c>
      <c r="HT113" s="8">
        <v>36572.699999999997</v>
      </c>
      <c r="HU113" s="8"/>
      <c r="HV113" s="8">
        <v>237187.42</v>
      </c>
      <c r="HW113" s="8">
        <v>1069217.8499999999</v>
      </c>
      <c r="HX113" s="8">
        <v>7495.2099999999991</v>
      </c>
      <c r="HY113" s="8">
        <v>2984.13</v>
      </c>
      <c r="HZ113" s="8">
        <v>91386.14</v>
      </c>
      <c r="IA113" s="8">
        <v>129358.87</v>
      </c>
      <c r="IB113" s="8">
        <v>62148.4</v>
      </c>
      <c r="IC113" s="8">
        <v>19036</v>
      </c>
      <c r="ID113" s="8">
        <v>61035.28</v>
      </c>
      <c r="IE113" s="8">
        <v>34030.559999999998</v>
      </c>
      <c r="IF113" s="8">
        <v>6065.51</v>
      </c>
      <c r="IG113" s="8">
        <v>22776.35</v>
      </c>
      <c r="IH113" s="8"/>
      <c r="II113" s="8">
        <v>181745.53999999998</v>
      </c>
      <c r="IJ113" s="8">
        <v>618061.99</v>
      </c>
      <c r="IK113" s="8"/>
      <c r="IL113" s="8">
        <v>-181595.54</v>
      </c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>
        <v>-181595.54</v>
      </c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>
        <v>12405154.709999997</v>
      </c>
    </row>
    <row r="114" spans="1:294" x14ac:dyDescent="0.15">
      <c r="A114" s="9" t="s">
        <v>24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>
        <v>30721.66</v>
      </c>
      <c r="CG114" s="8"/>
      <c r="CH114" s="8"/>
      <c r="CI114" s="8"/>
      <c r="CJ114" s="8">
        <v>30721.66</v>
      </c>
      <c r="CK114" s="8">
        <v>1076.3699999999999</v>
      </c>
      <c r="CL114" s="8"/>
      <c r="CM114" s="8">
        <v>653</v>
      </c>
      <c r="CN114" s="8">
        <v>3671.5</v>
      </c>
      <c r="CO114" s="8">
        <v>1256.5</v>
      </c>
      <c r="CP114" s="8">
        <v>2100.5</v>
      </c>
      <c r="CQ114" s="8">
        <v>5978.5</v>
      </c>
      <c r="CR114" s="8">
        <v>6604</v>
      </c>
      <c r="CS114" s="8"/>
      <c r="CT114" s="8">
        <v>8763.25</v>
      </c>
      <c r="CU114" s="8">
        <v>12635.86</v>
      </c>
      <c r="CV114" s="8">
        <v>44562.400000000001</v>
      </c>
      <c r="CW114" s="8">
        <v>87301.88</v>
      </c>
      <c r="CX114" s="8"/>
      <c r="CY114" s="8">
        <v>12835.9</v>
      </c>
      <c r="CZ114" s="8">
        <v>10034.07</v>
      </c>
      <c r="DA114" s="8">
        <v>31446.95</v>
      </c>
      <c r="DB114" s="8">
        <v>18442.96</v>
      </c>
      <c r="DC114" s="8">
        <v>21195.56</v>
      </c>
      <c r="DD114" s="8">
        <v>21922.26</v>
      </c>
      <c r="DE114" s="8">
        <v>23381.54</v>
      </c>
      <c r="DF114" s="8">
        <v>42514.5</v>
      </c>
      <c r="DG114" s="8">
        <v>91427.33</v>
      </c>
      <c r="DH114" s="8">
        <v>71135.73</v>
      </c>
      <c r="DI114" s="8">
        <v>324788.25</v>
      </c>
      <c r="DJ114" s="8">
        <v>669125.05000000005</v>
      </c>
      <c r="DK114" s="8">
        <v>14572.25</v>
      </c>
      <c r="DL114" s="8">
        <v>71494.75</v>
      </c>
      <c r="DM114" s="8">
        <v>167462.89000000001</v>
      </c>
      <c r="DN114" s="8">
        <v>128991.37000000001</v>
      </c>
      <c r="DO114" s="8">
        <v>84201.31</v>
      </c>
      <c r="DP114" s="8">
        <v>52690.259999999995</v>
      </c>
      <c r="DQ114" s="8">
        <v>54858.28</v>
      </c>
      <c r="DR114" s="8">
        <v>92752.05</v>
      </c>
      <c r="DS114" s="8">
        <v>10713.64</v>
      </c>
      <c r="DT114" s="8">
        <v>1627.81</v>
      </c>
      <c r="DU114" s="8"/>
      <c r="DV114" s="8">
        <v>26628.74</v>
      </c>
      <c r="DW114" s="8">
        <v>705993.35000000009</v>
      </c>
      <c r="DX114" s="8"/>
      <c r="DY114" s="8">
        <v>43523.6</v>
      </c>
      <c r="DZ114" s="8">
        <v>44121.9</v>
      </c>
      <c r="EA114" s="8">
        <v>57184.61</v>
      </c>
      <c r="EB114" s="8">
        <v>153773.83000000002</v>
      </c>
      <c r="EC114" s="8">
        <v>42028.539999999994</v>
      </c>
      <c r="ED114" s="8">
        <v>51215.53</v>
      </c>
      <c r="EE114" s="8">
        <v>56647.45</v>
      </c>
      <c r="EF114" s="8">
        <v>77920.44</v>
      </c>
      <c r="EG114" s="8">
        <v>99621.41</v>
      </c>
      <c r="EH114" s="8">
        <v>69390.03</v>
      </c>
      <c r="EI114" s="8">
        <v>192534.41999999998</v>
      </c>
      <c r="EJ114" s="8">
        <v>887961.76</v>
      </c>
      <c r="EK114" s="8">
        <v>35240.949999999997</v>
      </c>
      <c r="EL114" s="8">
        <v>229414.37</v>
      </c>
      <c r="EM114" s="8">
        <v>271291.96000000002</v>
      </c>
      <c r="EN114" s="8">
        <v>259537.99</v>
      </c>
      <c r="EO114" s="8">
        <v>165297.62</v>
      </c>
      <c r="EP114" s="8">
        <v>201941.28999999998</v>
      </c>
      <c r="EQ114" s="8">
        <v>173168.63999999998</v>
      </c>
      <c r="ER114" s="8">
        <v>190148.25</v>
      </c>
      <c r="ES114" s="8">
        <v>201047.22999999998</v>
      </c>
      <c r="ET114" s="8">
        <v>193878.19</v>
      </c>
      <c r="EU114" s="8">
        <v>92829.56</v>
      </c>
      <c r="EV114" s="8">
        <v>357592.85</v>
      </c>
      <c r="EW114" s="8">
        <v>2371388.9</v>
      </c>
      <c r="EX114" s="8">
        <v>59291.839999999997</v>
      </c>
      <c r="EY114" s="8">
        <v>181762.82</v>
      </c>
      <c r="EZ114" s="8">
        <v>93471.450000000012</v>
      </c>
      <c r="FA114" s="8">
        <v>170602.7</v>
      </c>
      <c r="FB114" s="8">
        <v>84096.01999999999</v>
      </c>
      <c r="FC114" s="8">
        <v>47944.28</v>
      </c>
      <c r="FD114" s="8">
        <v>41664.89</v>
      </c>
      <c r="FE114" s="8">
        <v>84833.88</v>
      </c>
      <c r="FF114" s="8">
        <v>44620.28</v>
      </c>
      <c r="FG114" s="8">
        <v>55216.02</v>
      </c>
      <c r="FH114" s="8">
        <v>64383.33</v>
      </c>
      <c r="FI114" s="8">
        <v>169806.68</v>
      </c>
      <c r="FJ114" s="8">
        <v>1097694.19</v>
      </c>
      <c r="FK114" s="8">
        <v>32834.22</v>
      </c>
      <c r="FL114" s="8">
        <v>50406.85</v>
      </c>
      <c r="FM114" s="8">
        <v>80984.239999999991</v>
      </c>
      <c r="FN114" s="8">
        <v>397476</v>
      </c>
      <c r="FO114" s="8">
        <v>70988.83</v>
      </c>
      <c r="FP114" s="8">
        <v>64830.630000000005</v>
      </c>
      <c r="FQ114" s="8">
        <v>61786.41</v>
      </c>
      <c r="FR114" s="8"/>
      <c r="FS114" s="8">
        <v>178175.62</v>
      </c>
      <c r="FT114" s="8"/>
      <c r="FU114" s="8">
        <v>57731.939999999995</v>
      </c>
      <c r="FV114" s="8">
        <v>156271.77000000002</v>
      </c>
      <c r="FW114" s="8">
        <v>1151486.51</v>
      </c>
      <c r="FX114" s="8">
        <v>57328.69</v>
      </c>
      <c r="FY114" s="8">
        <v>24830.77</v>
      </c>
      <c r="FZ114" s="8">
        <v>118660.3</v>
      </c>
      <c r="GA114" s="8"/>
      <c r="GB114" s="8">
        <v>26950.639999999999</v>
      </c>
      <c r="GC114" s="8">
        <v>71401.31</v>
      </c>
      <c r="GD114" s="8">
        <v>95579.67</v>
      </c>
      <c r="GE114" s="8">
        <v>175979.91999999998</v>
      </c>
      <c r="GF114" s="8">
        <v>100152.02</v>
      </c>
      <c r="GG114" s="8">
        <v>93550.67</v>
      </c>
      <c r="GH114" s="8">
        <v>22901.53</v>
      </c>
      <c r="GI114" s="8">
        <v>70204.91</v>
      </c>
      <c r="GJ114" s="8">
        <v>857540.43000000017</v>
      </c>
      <c r="GK114" s="8">
        <v>26388.27</v>
      </c>
      <c r="GL114" s="8">
        <v>48970.31</v>
      </c>
      <c r="GM114" s="8">
        <v>24270.42</v>
      </c>
      <c r="GN114" s="8">
        <v>47505.94</v>
      </c>
      <c r="GO114" s="8">
        <v>97815.84</v>
      </c>
      <c r="GP114" s="8">
        <v>82575.360000000001</v>
      </c>
      <c r="GQ114" s="8"/>
      <c r="GR114" s="8">
        <v>21415.23</v>
      </c>
      <c r="GS114" s="8">
        <v>96210.959999999992</v>
      </c>
      <c r="GT114" s="8">
        <v>72939.33</v>
      </c>
      <c r="GU114" s="8">
        <v>106364.23</v>
      </c>
      <c r="GV114" s="8">
        <v>320317.56</v>
      </c>
      <c r="GW114" s="8">
        <v>944773.45</v>
      </c>
      <c r="GX114" s="8">
        <v>74873.279999999999</v>
      </c>
      <c r="GY114" s="8">
        <v>20375</v>
      </c>
      <c r="GZ114" s="8">
        <v>203317.09</v>
      </c>
      <c r="HA114" s="8">
        <v>118445.31</v>
      </c>
      <c r="HB114" s="8">
        <v>130422.32</v>
      </c>
      <c r="HC114" s="8">
        <v>233296.61000000002</v>
      </c>
      <c r="HD114" s="8">
        <v>147224.92000000001</v>
      </c>
      <c r="HE114" s="8">
        <v>71271.13</v>
      </c>
      <c r="HF114" s="8">
        <v>118477.97</v>
      </c>
      <c r="HG114" s="8">
        <v>142132.07</v>
      </c>
      <c r="HH114" s="8">
        <v>149850.09</v>
      </c>
      <c r="HI114" s="8">
        <v>231617.5</v>
      </c>
      <c r="HJ114" s="8">
        <v>1641303.2900000003</v>
      </c>
      <c r="HK114" s="8">
        <v>70785.06</v>
      </c>
      <c r="HL114" s="8">
        <v>4072.69</v>
      </c>
      <c r="HM114" s="8">
        <v>171029.94</v>
      </c>
      <c r="HN114" s="8">
        <v>56246.25</v>
      </c>
      <c r="HO114" s="8">
        <v>93205.290000000008</v>
      </c>
      <c r="HP114" s="8">
        <v>132492.72999999998</v>
      </c>
      <c r="HQ114" s="8">
        <v>117442.27</v>
      </c>
      <c r="HR114" s="8">
        <v>40227.449999999997</v>
      </c>
      <c r="HS114" s="8">
        <v>108416.04999999999</v>
      </c>
      <c r="HT114" s="8">
        <v>36572.699999999997</v>
      </c>
      <c r="HU114" s="8"/>
      <c r="HV114" s="8">
        <v>231839.94</v>
      </c>
      <c r="HW114" s="8">
        <v>1062330.3699999999</v>
      </c>
      <c r="HX114" s="8">
        <v>24911.34</v>
      </c>
      <c r="HY114" s="8">
        <v>2984.13</v>
      </c>
      <c r="HZ114" s="8">
        <v>91386.14</v>
      </c>
      <c r="IA114" s="8">
        <v>129358.87</v>
      </c>
      <c r="IB114" s="8">
        <v>62148.4</v>
      </c>
      <c r="IC114" s="8">
        <v>19036</v>
      </c>
      <c r="ID114" s="8">
        <v>61035.28</v>
      </c>
      <c r="IE114" s="8">
        <v>34030.559999999998</v>
      </c>
      <c r="IF114" s="8">
        <v>6065.51</v>
      </c>
      <c r="IG114" s="8">
        <v>22776.35</v>
      </c>
      <c r="IH114" s="8"/>
      <c r="II114" s="8">
        <v>181745.53999999998</v>
      </c>
      <c r="IJ114" s="8">
        <v>635478.12</v>
      </c>
      <c r="IK114" s="8"/>
      <c r="IL114" s="8">
        <v>-181745.54</v>
      </c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>
        <v>-181745.54</v>
      </c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>
        <v>11961353.419999998</v>
      </c>
    </row>
    <row r="115" spans="1:294" x14ac:dyDescent="0.15">
      <c r="A115" s="9" t="s">
        <v>27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>
        <v>483.63</v>
      </c>
      <c r="DC115" s="8">
        <v>331.25</v>
      </c>
      <c r="DD115" s="8">
        <v>238.5</v>
      </c>
      <c r="DE115" s="8">
        <v>92.75</v>
      </c>
      <c r="DF115" s="8"/>
      <c r="DG115" s="8">
        <v>178.55</v>
      </c>
      <c r="DH115" s="8"/>
      <c r="DI115" s="8">
        <v>1254.46</v>
      </c>
      <c r="DJ115" s="8">
        <v>2579.1400000000003</v>
      </c>
      <c r="DK115" s="8">
        <v>478.95</v>
      </c>
      <c r="DL115" s="8">
        <v>386.09</v>
      </c>
      <c r="DM115" s="8">
        <v>388.59</v>
      </c>
      <c r="DN115" s="8">
        <v>185.92</v>
      </c>
      <c r="DO115" s="8">
        <v>254.37</v>
      </c>
      <c r="DP115" s="8">
        <v>137.5</v>
      </c>
      <c r="DQ115" s="8">
        <v>61.88</v>
      </c>
      <c r="DR115" s="8"/>
      <c r="DS115" s="8">
        <v>178.75</v>
      </c>
      <c r="DT115" s="8">
        <v>15.06</v>
      </c>
      <c r="DU115" s="8">
        <v>96.81</v>
      </c>
      <c r="DV115" s="8"/>
      <c r="DW115" s="8">
        <v>2183.92</v>
      </c>
      <c r="DX115" s="8"/>
      <c r="DY115" s="8">
        <v>25</v>
      </c>
      <c r="DZ115" s="8">
        <v>109.82</v>
      </c>
      <c r="EA115" s="8"/>
      <c r="EB115" s="8">
        <v>-4897.88</v>
      </c>
      <c r="EC115" s="8"/>
      <c r="ED115" s="8"/>
      <c r="EE115" s="8">
        <v>14.25</v>
      </c>
      <c r="EF115" s="8">
        <v>71.33</v>
      </c>
      <c r="EG115" s="8"/>
      <c r="EH115" s="8">
        <v>14.25</v>
      </c>
      <c r="EI115" s="8"/>
      <c r="EJ115" s="8">
        <v>-4663.2300000000005</v>
      </c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>
        <v>3420.2</v>
      </c>
      <c r="FG115" s="8">
        <v>2821.6</v>
      </c>
      <c r="FH115" s="8">
        <v>758.81</v>
      </c>
      <c r="FI115" s="8"/>
      <c r="FJ115" s="8">
        <v>7000.6099999999988</v>
      </c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>
        <v>6520.65</v>
      </c>
      <c r="GP115" s="8"/>
      <c r="GQ115" s="8"/>
      <c r="GR115" s="8"/>
      <c r="GS115" s="8"/>
      <c r="GT115" s="8"/>
      <c r="GU115" s="8"/>
      <c r="GV115" s="8"/>
      <c r="GW115" s="8">
        <v>6520.65</v>
      </c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>
        <v>13621.09</v>
      </c>
    </row>
    <row r="116" spans="1:294" x14ac:dyDescent="0.15">
      <c r="A116" s="9" t="s">
        <v>25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>
        <v>12453.400000000001</v>
      </c>
      <c r="EH116" s="8">
        <v>850</v>
      </c>
      <c r="EI116" s="8"/>
      <c r="EJ116" s="8">
        <v>13303.400000000001</v>
      </c>
      <c r="EK116" s="8"/>
      <c r="EL116" s="8"/>
      <c r="EM116" s="8"/>
      <c r="EN116" s="8">
        <v>2073.1</v>
      </c>
      <c r="EO116" s="8"/>
      <c r="EP116" s="8"/>
      <c r="EQ116" s="8"/>
      <c r="ER116" s="8"/>
      <c r="ES116" s="8"/>
      <c r="ET116" s="8"/>
      <c r="EU116" s="8">
        <v>1230</v>
      </c>
      <c r="EV116" s="8">
        <v>630</v>
      </c>
      <c r="EW116" s="8">
        <v>3933.1</v>
      </c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>
        <v>24.77</v>
      </c>
      <c r="HE116" s="8">
        <v>61.5</v>
      </c>
      <c r="HF116" s="8"/>
      <c r="HG116" s="8"/>
      <c r="HH116" s="8"/>
      <c r="HI116" s="8"/>
      <c r="HJ116" s="8">
        <v>86.27</v>
      </c>
      <c r="HK116" s="8"/>
      <c r="HL116" s="8">
        <v>1490</v>
      </c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>
        <v>1490</v>
      </c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>
        <v>18812.77</v>
      </c>
    </row>
    <row r="117" spans="1:294" x14ac:dyDescent="0.15">
      <c r="A117" s="9" t="s">
        <v>26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>
        <v>464</v>
      </c>
      <c r="CD117" s="8">
        <v>263939.57</v>
      </c>
      <c r="CE117" s="8"/>
      <c r="CF117" s="8"/>
      <c r="CG117" s="8"/>
      <c r="CH117" s="8"/>
      <c r="CI117" s="8"/>
      <c r="CJ117" s="8">
        <v>264403.57</v>
      </c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>
        <v>185</v>
      </c>
      <c r="HH117" s="8">
        <v>51978.29</v>
      </c>
      <c r="HI117" s="8">
        <v>-0.01</v>
      </c>
      <c r="HJ117" s="8">
        <v>52163.28</v>
      </c>
      <c r="HK117" s="8"/>
      <c r="HL117" s="8"/>
      <c r="HM117" s="8"/>
      <c r="HN117" s="8">
        <v>50</v>
      </c>
      <c r="HO117" s="8"/>
      <c r="HP117" s="8"/>
      <c r="HQ117" s="8"/>
      <c r="HR117" s="8"/>
      <c r="HS117" s="8"/>
      <c r="HT117" s="8"/>
      <c r="HU117" s="8"/>
      <c r="HV117" s="8">
        <v>5347.48</v>
      </c>
      <c r="HW117" s="8">
        <v>5397.48</v>
      </c>
      <c r="HX117" s="8">
        <v>-17416.13</v>
      </c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>
        <v>-17416.13</v>
      </c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>
        <v>304548.19999999995</v>
      </c>
    </row>
    <row r="118" spans="1:294" x14ac:dyDescent="0.15">
      <c r="A118" s="9" t="s">
        <v>32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>
        <v>112115.89</v>
      </c>
      <c r="GI118" s="8"/>
      <c r="GJ118" s="8">
        <v>112115.89</v>
      </c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>
        <v>112115.89</v>
      </c>
    </row>
    <row r="119" spans="1:294" x14ac:dyDescent="0.15">
      <c r="A119" s="9" t="s">
        <v>81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>
        <v>-7271.66</v>
      </c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>
        <v>-7271.66</v>
      </c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>
        <v>-7271.66</v>
      </c>
    </row>
    <row r="120" spans="1:294" x14ac:dyDescent="0.15">
      <c r="A120" s="9" t="s">
        <v>84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>
        <v>825</v>
      </c>
      <c r="FS120" s="8"/>
      <c r="FT120" s="8"/>
      <c r="FU120" s="8"/>
      <c r="FV120" s="8"/>
      <c r="FW120" s="8">
        <v>825</v>
      </c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>
        <v>1000</v>
      </c>
      <c r="HG120" s="8"/>
      <c r="HH120" s="8"/>
      <c r="HI120" s="8"/>
      <c r="HJ120" s="8">
        <v>1000</v>
      </c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>
        <v>150</v>
      </c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>
        <v>150</v>
      </c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>
        <v>1975</v>
      </c>
    </row>
    <row r="121" spans="1:294" x14ac:dyDescent="0.15">
      <c r="A121" s="6" t="s">
        <v>68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>
        <v>17696.75</v>
      </c>
      <c r="JP121" s="8">
        <v>10174.799999999999</v>
      </c>
      <c r="JQ121" s="8">
        <v>2222</v>
      </c>
      <c r="JR121" s="8"/>
      <c r="JS121" s="8"/>
      <c r="JT121" s="8"/>
      <c r="JU121" s="8"/>
      <c r="JV121" s="8">
        <v>7319.45</v>
      </c>
      <c r="JW121" s="8">
        <v>37413</v>
      </c>
      <c r="JX121" s="8">
        <v>851.88</v>
      </c>
      <c r="JY121" s="8"/>
      <c r="JZ121" s="8">
        <v>5324.25</v>
      </c>
      <c r="KA121" s="8"/>
      <c r="KB121" s="8">
        <v>5709.19</v>
      </c>
      <c r="KC121" s="8">
        <v>5030.54</v>
      </c>
      <c r="KD121" s="8">
        <v>173490.5</v>
      </c>
      <c r="KE121" s="8"/>
      <c r="KF121" s="8"/>
      <c r="KG121" s="8">
        <v>190406.36</v>
      </c>
      <c r="KH121" s="8">
        <v>227819.36</v>
      </c>
    </row>
    <row r="122" spans="1:294" x14ac:dyDescent="0.15">
      <c r="A122" s="9" t="s">
        <v>24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>
        <v>17696.75</v>
      </c>
      <c r="JP122" s="8">
        <v>10174.799999999999</v>
      </c>
      <c r="JQ122" s="8">
        <v>2222</v>
      </c>
      <c r="JR122" s="8"/>
      <c r="JS122" s="8"/>
      <c r="JT122" s="8"/>
      <c r="JU122" s="8"/>
      <c r="JV122" s="8">
        <v>7319.45</v>
      </c>
      <c r="JW122" s="8">
        <v>37413</v>
      </c>
      <c r="JX122" s="8">
        <v>851.88</v>
      </c>
      <c r="JY122" s="8"/>
      <c r="JZ122" s="8">
        <v>5324.25</v>
      </c>
      <c r="KA122" s="8"/>
      <c r="KB122" s="8">
        <v>5709.19</v>
      </c>
      <c r="KC122" s="8">
        <v>5030.54</v>
      </c>
      <c r="KD122" s="8">
        <v>2105.5</v>
      </c>
      <c r="KE122" s="8"/>
      <c r="KF122" s="8"/>
      <c r="KG122" s="8">
        <v>19021.36</v>
      </c>
      <c r="KH122" s="8">
        <v>56434.36</v>
      </c>
    </row>
    <row r="123" spans="1:294" x14ac:dyDescent="0.15">
      <c r="A123" s="9" t="s">
        <v>85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>
        <v>171385</v>
      </c>
      <c r="KE123" s="8"/>
      <c r="KF123" s="8"/>
      <c r="KG123" s="8">
        <v>171385</v>
      </c>
      <c r="KH123" s="8">
        <v>171385</v>
      </c>
    </row>
    <row r="124" spans="1:294" x14ac:dyDescent="0.15">
      <c r="A124" s="6" t="s">
        <v>69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>
        <v>7202.61</v>
      </c>
      <c r="FJ124" s="8">
        <v>7202.61</v>
      </c>
      <c r="FK124" s="8">
        <v>3851.91</v>
      </c>
      <c r="FL124" s="8">
        <v>4444.42</v>
      </c>
      <c r="FM124" s="8">
        <v>1757.25</v>
      </c>
      <c r="FN124" s="8">
        <v>1951.3</v>
      </c>
      <c r="FO124" s="8">
        <v>4462</v>
      </c>
      <c r="FP124" s="8">
        <v>720.45</v>
      </c>
      <c r="FQ124" s="8">
        <v>5078.34</v>
      </c>
      <c r="FR124" s="8">
        <v>10462.69</v>
      </c>
      <c r="FS124" s="8">
        <v>18001.870000000003</v>
      </c>
      <c r="FT124" s="8"/>
      <c r="FU124" s="8">
        <v>21745.090000000004</v>
      </c>
      <c r="FV124" s="8">
        <v>31862.53</v>
      </c>
      <c r="FW124" s="8">
        <v>104337.85</v>
      </c>
      <c r="FX124" s="8">
        <v>136.5</v>
      </c>
      <c r="FY124" s="8">
        <v>2969.13</v>
      </c>
      <c r="FZ124" s="8">
        <v>1770.1</v>
      </c>
      <c r="GA124" s="8">
        <v>2589</v>
      </c>
      <c r="GB124" s="8">
        <v>70</v>
      </c>
      <c r="GC124" s="8">
        <v>445.45</v>
      </c>
      <c r="GD124" s="8">
        <v>4212.75</v>
      </c>
      <c r="GE124" s="8">
        <v>1193.54</v>
      </c>
      <c r="GF124" s="8">
        <v>3640.43</v>
      </c>
      <c r="GG124" s="8">
        <v>1159.02</v>
      </c>
      <c r="GH124" s="8">
        <v>3936.5</v>
      </c>
      <c r="GI124" s="8">
        <v>1039.98</v>
      </c>
      <c r="GJ124" s="8">
        <v>23162.400000000001</v>
      </c>
      <c r="GK124" s="8"/>
      <c r="GL124" s="8"/>
      <c r="GM124" s="8">
        <v>-36.26</v>
      </c>
      <c r="GN124" s="8">
        <v>3425</v>
      </c>
      <c r="GO124" s="8">
        <v>1870</v>
      </c>
      <c r="GP124" s="8">
        <v>4758.6899999999996</v>
      </c>
      <c r="GQ124" s="8"/>
      <c r="GR124" s="8">
        <v>449</v>
      </c>
      <c r="GS124" s="8">
        <v>869.9</v>
      </c>
      <c r="GT124" s="8">
        <v>10409.59</v>
      </c>
      <c r="GU124" s="8"/>
      <c r="GV124" s="8"/>
      <c r="GW124" s="8">
        <v>21745.919999999998</v>
      </c>
      <c r="GX124" s="8"/>
      <c r="GY124" s="8"/>
      <c r="GZ124" s="8"/>
      <c r="HA124" s="8"/>
      <c r="HB124" s="8"/>
      <c r="HC124" s="8">
        <v>4889.0599999999995</v>
      </c>
      <c r="HD124" s="8"/>
      <c r="HE124" s="8">
        <v>245.69</v>
      </c>
      <c r="HF124" s="8">
        <v>40894.490000000005</v>
      </c>
      <c r="HG124" s="8">
        <v>3767.03</v>
      </c>
      <c r="HH124" s="8">
        <v>19120.96</v>
      </c>
      <c r="HI124" s="8">
        <v>4043.4</v>
      </c>
      <c r="HJ124" s="8">
        <v>72960.63</v>
      </c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>
        <v>940.43000000000006</v>
      </c>
      <c r="IP124" s="8"/>
      <c r="IQ124" s="8"/>
      <c r="IR124" s="8"/>
      <c r="IS124" s="8"/>
      <c r="IT124" s="8"/>
      <c r="IU124" s="8"/>
      <c r="IV124" s="8"/>
      <c r="IW124" s="8">
        <v>940.43000000000006</v>
      </c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>
        <v>1020</v>
      </c>
      <c r="JI124" s="8"/>
      <c r="JJ124" s="8">
        <v>1020</v>
      </c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>
        <v>1550</v>
      </c>
      <c r="KD124" s="8">
        <v>7563.74</v>
      </c>
      <c r="KE124" s="8">
        <v>2445</v>
      </c>
      <c r="KF124" s="8">
        <v>193930.16</v>
      </c>
      <c r="KG124" s="8">
        <v>205488.9</v>
      </c>
      <c r="KH124" s="8">
        <v>436858.74</v>
      </c>
    </row>
    <row r="125" spans="1:294" x14ac:dyDescent="0.15">
      <c r="A125" s="9" t="s">
        <v>24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>
        <v>4444.42</v>
      </c>
      <c r="FM125" s="8"/>
      <c r="FN125" s="8"/>
      <c r="FO125" s="8">
        <v>4023.95</v>
      </c>
      <c r="FP125" s="8">
        <v>158.75</v>
      </c>
      <c r="FQ125" s="8"/>
      <c r="FR125" s="8">
        <v>10043.19</v>
      </c>
      <c r="FS125" s="8">
        <v>17727.72</v>
      </c>
      <c r="FT125" s="8"/>
      <c r="FU125" s="8">
        <v>20710.190000000002</v>
      </c>
      <c r="FV125" s="8">
        <v>31862.53</v>
      </c>
      <c r="FW125" s="8">
        <v>88970.75</v>
      </c>
      <c r="FX125" s="8"/>
      <c r="FY125" s="8">
        <v>424.88</v>
      </c>
      <c r="FZ125" s="8"/>
      <c r="GA125" s="8"/>
      <c r="GB125" s="8"/>
      <c r="GC125" s="8"/>
      <c r="GD125" s="8">
        <v>761.25</v>
      </c>
      <c r="GE125" s="8"/>
      <c r="GF125" s="8"/>
      <c r="GG125" s="8"/>
      <c r="GH125" s="8"/>
      <c r="GI125" s="8"/>
      <c r="GJ125" s="8">
        <v>1186.1300000000001</v>
      </c>
      <c r="GK125" s="8"/>
      <c r="GL125" s="8"/>
      <c r="GM125" s="8"/>
      <c r="GN125" s="8"/>
      <c r="GO125" s="8"/>
      <c r="GP125" s="8">
        <v>4500</v>
      </c>
      <c r="GQ125" s="8"/>
      <c r="GR125" s="8"/>
      <c r="GS125" s="8"/>
      <c r="GT125" s="8">
        <v>10409.59</v>
      </c>
      <c r="GU125" s="8"/>
      <c r="GV125" s="8"/>
      <c r="GW125" s="8">
        <v>14909.59</v>
      </c>
      <c r="GX125" s="8"/>
      <c r="GY125" s="8"/>
      <c r="GZ125" s="8"/>
      <c r="HA125" s="8"/>
      <c r="HB125" s="8"/>
      <c r="HC125" s="8">
        <v>4889.0599999999995</v>
      </c>
      <c r="HD125" s="8"/>
      <c r="HE125" s="8"/>
      <c r="HF125" s="8">
        <v>4964.33</v>
      </c>
      <c r="HG125" s="8">
        <v>3767.03</v>
      </c>
      <c r="HH125" s="8">
        <v>19120.96</v>
      </c>
      <c r="HI125" s="8">
        <v>4043.4</v>
      </c>
      <c r="HJ125" s="8">
        <v>36784.78</v>
      </c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>
        <v>940.43000000000006</v>
      </c>
      <c r="IP125" s="8"/>
      <c r="IQ125" s="8"/>
      <c r="IR125" s="8"/>
      <c r="IS125" s="8"/>
      <c r="IT125" s="8"/>
      <c r="IU125" s="8"/>
      <c r="IV125" s="8"/>
      <c r="IW125" s="8">
        <v>940.43000000000006</v>
      </c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>
        <v>1550</v>
      </c>
      <c r="KD125" s="8"/>
      <c r="KE125" s="8">
        <v>2445</v>
      </c>
      <c r="KF125" s="8">
        <v>193930.16</v>
      </c>
      <c r="KG125" s="8">
        <v>197925.16</v>
      </c>
      <c r="KH125" s="8">
        <v>340716.83999999997</v>
      </c>
    </row>
    <row r="126" spans="1:294" x14ac:dyDescent="0.15">
      <c r="A126" s="9" t="s">
        <v>27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>
        <v>7202.61</v>
      </c>
      <c r="FJ126" s="8">
        <v>7202.61</v>
      </c>
      <c r="FK126" s="8">
        <v>3851.91</v>
      </c>
      <c r="FL126" s="8"/>
      <c r="FM126" s="8">
        <v>1757.25</v>
      </c>
      <c r="FN126" s="8">
        <v>1951.3</v>
      </c>
      <c r="FO126" s="8">
        <v>438.05</v>
      </c>
      <c r="FP126" s="8">
        <v>561.70000000000005</v>
      </c>
      <c r="FQ126" s="8">
        <v>5078.34</v>
      </c>
      <c r="FR126" s="8">
        <v>419.5</v>
      </c>
      <c r="FS126" s="8">
        <v>274.14999999999998</v>
      </c>
      <c r="FT126" s="8"/>
      <c r="FU126" s="8">
        <v>1034.9000000000001</v>
      </c>
      <c r="FV126" s="8"/>
      <c r="FW126" s="8">
        <v>15367.1</v>
      </c>
      <c r="FX126" s="8">
        <v>136.5</v>
      </c>
      <c r="FY126" s="8">
        <v>2544.25</v>
      </c>
      <c r="FZ126" s="8">
        <v>1770.1</v>
      </c>
      <c r="GA126" s="8">
        <v>2589</v>
      </c>
      <c r="GB126" s="8">
        <v>70</v>
      </c>
      <c r="GC126" s="8">
        <v>445.45</v>
      </c>
      <c r="GD126" s="8">
        <v>3451.5</v>
      </c>
      <c r="GE126" s="8">
        <v>1193.54</v>
      </c>
      <c r="GF126" s="8">
        <v>3640.43</v>
      </c>
      <c r="GG126" s="8">
        <v>1159.02</v>
      </c>
      <c r="GH126" s="8">
        <v>3936.5</v>
      </c>
      <c r="GI126" s="8">
        <v>1039.98</v>
      </c>
      <c r="GJ126" s="8">
        <v>21976.27</v>
      </c>
      <c r="GK126" s="8"/>
      <c r="GL126" s="8"/>
      <c r="GM126" s="8">
        <v>-36.26</v>
      </c>
      <c r="GN126" s="8">
        <v>3425</v>
      </c>
      <c r="GO126" s="8">
        <v>1870</v>
      </c>
      <c r="GP126" s="8">
        <v>258.69</v>
      </c>
      <c r="GQ126" s="8"/>
      <c r="GR126" s="8">
        <v>449</v>
      </c>
      <c r="GS126" s="8">
        <v>869.9</v>
      </c>
      <c r="GT126" s="8"/>
      <c r="GU126" s="8"/>
      <c r="GV126" s="8"/>
      <c r="GW126" s="8">
        <v>6836.329999999999</v>
      </c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>
        <v>51382.310000000005</v>
      </c>
    </row>
    <row r="127" spans="1:294" x14ac:dyDescent="0.15">
      <c r="A127" s="9" t="s">
        <v>26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>
        <v>245.69</v>
      </c>
      <c r="HF127" s="8">
        <v>35930.160000000003</v>
      </c>
      <c r="HG127" s="8"/>
      <c r="HH127" s="8"/>
      <c r="HI127" s="8"/>
      <c r="HJ127" s="8">
        <v>36175.850000000006</v>
      </c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>
        <v>1020</v>
      </c>
      <c r="JI127" s="8"/>
      <c r="JJ127" s="8">
        <v>1020</v>
      </c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>
        <v>7563.74</v>
      </c>
      <c r="KE127" s="8"/>
      <c r="KF127" s="8"/>
      <c r="KG127" s="8">
        <v>7563.74</v>
      </c>
      <c r="KH127" s="8">
        <v>44759.590000000004</v>
      </c>
    </row>
    <row r="128" spans="1:294" x14ac:dyDescent="0.15">
      <c r="A128" s="6" t="s">
        <v>21</v>
      </c>
      <c r="B128" s="8">
        <v>-7113.24</v>
      </c>
      <c r="C128" s="8">
        <v>-80522.86</v>
      </c>
      <c r="D128" s="8">
        <v>-79261.070000000007</v>
      </c>
      <c r="E128" s="8">
        <v>-166897.17000000001</v>
      </c>
      <c r="F128" s="8">
        <v>-15016.02</v>
      </c>
      <c r="G128" s="8">
        <v>-25343.87</v>
      </c>
      <c r="H128" s="8">
        <v>-59703.42</v>
      </c>
      <c r="I128" s="8">
        <v>-31662.71</v>
      </c>
      <c r="J128" s="8">
        <v>-44461.45</v>
      </c>
      <c r="K128" s="8">
        <v>-111802.76</v>
      </c>
      <c r="L128" s="8">
        <v>-3675.36</v>
      </c>
      <c r="M128" s="8">
        <v>-291665.58999999997</v>
      </c>
      <c r="N128" s="8">
        <v>-23799.82</v>
      </c>
      <c r="O128" s="8">
        <v>-626.34</v>
      </c>
      <c r="P128" s="8">
        <v>-1458.41</v>
      </c>
      <c r="Q128" s="8">
        <v>-317774.87</v>
      </c>
      <c r="R128" s="8">
        <v>-343659.44</v>
      </c>
      <c r="S128" s="8">
        <v>-40000</v>
      </c>
      <c r="T128" s="8">
        <v>-834426</v>
      </c>
      <c r="U128" s="8">
        <v>-694493.52</v>
      </c>
      <c r="V128" s="8">
        <v>-3606512</v>
      </c>
      <c r="W128" s="8">
        <v>-45000</v>
      </c>
      <c r="X128" s="8">
        <v>-1925000</v>
      </c>
      <c r="Y128" s="8">
        <v>-899588.9</v>
      </c>
      <c r="Z128" s="8">
        <v>-8045020.4199999999</v>
      </c>
      <c r="AA128" s="8">
        <v>-590989.34</v>
      </c>
      <c r="AB128" s="8">
        <v>-614272.36</v>
      </c>
      <c r="AC128" s="8">
        <v>-1500</v>
      </c>
      <c r="AD128" s="8">
        <v>-934.2</v>
      </c>
      <c r="AE128" s="8">
        <v>-32104.13</v>
      </c>
      <c r="AF128" s="8">
        <v>-751250</v>
      </c>
      <c r="AG128" s="8">
        <v>-2400</v>
      </c>
      <c r="AH128" s="8">
        <v>-1993450.0299999998</v>
      </c>
      <c r="AI128" s="8">
        <v>-451663.74</v>
      </c>
      <c r="AJ128" s="8">
        <v>-1250</v>
      </c>
      <c r="AK128" s="8">
        <v>-1250</v>
      </c>
      <c r="AL128" s="8">
        <v>-1490.04</v>
      </c>
      <c r="AM128" s="8">
        <v>-4420</v>
      </c>
      <c r="AN128" s="8">
        <v>-29005870.040000003</v>
      </c>
      <c r="AO128" s="8">
        <v>-29465943.820000004</v>
      </c>
      <c r="AP128" s="8">
        <v>-1985.37</v>
      </c>
      <c r="AQ128" s="8">
        <v>-474386.64</v>
      </c>
      <c r="AR128" s="8">
        <v>-476372.01</v>
      </c>
      <c r="AS128" s="8">
        <v>-1080000</v>
      </c>
      <c r="AT128" s="8">
        <v>-1528572.33</v>
      </c>
      <c r="AU128" s="8">
        <v>-807396.91999999993</v>
      </c>
      <c r="AV128" s="8">
        <v>-2250000</v>
      </c>
      <c r="AW128" s="8">
        <v>-400000</v>
      </c>
      <c r="AX128" s="8">
        <v>-2250000</v>
      </c>
      <c r="AY128" s="8">
        <v>-2250000</v>
      </c>
      <c r="AZ128" s="8">
        <v>-2022056.25</v>
      </c>
      <c r="BA128" s="8">
        <v>-12588025.5</v>
      </c>
      <c r="BB128" s="8">
        <v>-227943.75</v>
      </c>
      <c r="BC128" s="8">
        <v>-3320000</v>
      </c>
      <c r="BD128" s="8">
        <v>-82500</v>
      </c>
      <c r="BE128" s="8">
        <v>-8515.64</v>
      </c>
      <c r="BF128" s="8">
        <v>37896615.109999992</v>
      </c>
      <c r="BG128" s="8">
        <v>-10874.060000000005</v>
      </c>
      <c r="BH128" s="8">
        <v>-38867.989999999976</v>
      </c>
      <c r="BI128" s="8">
        <v>343631.17999999993</v>
      </c>
      <c r="BJ128" s="8">
        <v>34551544.849999994</v>
      </c>
      <c r="BK128" s="8">
        <v>1367.41</v>
      </c>
      <c r="BL128" s="8">
        <v>136403.29</v>
      </c>
      <c r="BM128" s="8">
        <v>72671.37</v>
      </c>
      <c r="BN128" s="8">
        <v>77216.700000000012</v>
      </c>
      <c r="BO128" s="8">
        <v>154644.71000000002</v>
      </c>
      <c r="BP128" s="8">
        <v>70117.990000000005</v>
      </c>
      <c r="BQ128" s="8">
        <v>123094.91</v>
      </c>
      <c r="BR128" s="8">
        <v>-17433.369999999995</v>
      </c>
      <c r="BS128" s="8">
        <v>58248.22</v>
      </c>
      <c r="BT128" s="8">
        <v>102593.14</v>
      </c>
      <c r="BU128" s="8">
        <v>13515.730000000001</v>
      </c>
      <c r="BV128" s="8">
        <v>473003.33</v>
      </c>
      <c r="BW128" s="8">
        <v>1265443.43</v>
      </c>
      <c r="BX128" s="8">
        <v>-280036.21000000002</v>
      </c>
      <c r="BY128" s="8">
        <v>50225.39</v>
      </c>
      <c r="BZ128" s="8">
        <v>126601.79999999999</v>
      </c>
      <c r="CA128" s="8">
        <v>44850.5</v>
      </c>
      <c r="CB128" s="8">
        <v>91192.76999999999</v>
      </c>
      <c r="CC128" s="8">
        <v>71075.430000000008</v>
      </c>
      <c r="CD128" s="8">
        <v>29180.53</v>
      </c>
      <c r="CE128" s="8">
        <v>43169.91</v>
      </c>
      <c r="CF128" s="8">
        <v>71091.09</v>
      </c>
      <c r="CG128" s="8">
        <v>70362.84</v>
      </c>
      <c r="CH128" s="8">
        <v>-72849.870000000024</v>
      </c>
      <c r="CI128" s="8">
        <v>494541.04</v>
      </c>
      <c r="CJ128" s="8">
        <v>739405.21999999974</v>
      </c>
      <c r="CK128" s="8">
        <v>25087.52</v>
      </c>
      <c r="CL128" s="8">
        <v>22978.329999999998</v>
      </c>
      <c r="CM128" s="8">
        <v>64582.030000000006</v>
      </c>
      <c r="CN128" s="8">
        <v>40387.089999999997</v>
      </c>
      <c r="CO128" s="8">
        <v>479012.05999999994</v>
      </c>
      <c r="CP128" s="8">
        <v>-212842.53000000006</v>
      </c>
      <c r="CQ128" s="8">
        <v>156765.46999999997</v>
      </c>
      <c r="CR128" s="8">
        <v>64791.479999999996</v>
      </c>
      <c r="CS128" s="8">
        <v>53792.42</v>
      </c>
      <c r="CT128" s="8">
        <v>1137073.1299999999</v>
      </c>
      <c r="CU128" s="8">
        <v>-3082.5899999999838</v>
      </c>
      <c r="CV128" s="8">
        <v>-18656.96</v>
      </c>
      <c r="CW128" s="8">
        <v>1809887.4499999993</v>
      </c>
      <c r="CX128" s="8">
        <v>158079.38</v>
      </c>
      <c r="CY128" s="8">
        <v>179210.84</v>
      </c>
      <c r="CZ128" s="8">
        <v>286571.16000000003</v>
      </c>
      <c r="DA128" s="8">
        <v>-172319.49999999994</v>
      </c>
      <c r="DB128" s="8">
        <v>257259.83999999997</v>
      </c>
      <c r="DC128" s="8">
        <v>134144.69</v>
      </c>
      <c r="DD128" s="8">
        <v>21295.989999999998</v>
      </c>
      <c r="DE128" s="8">
        <v>-102043.52000000002</v>
      </c>
      <c r="DF128" s="8">
        <v>-147181.22</v>
      </c>
      <c r="DG128" s="8">
        <v>60509.62000000001</v>
      </c>
      <c r="DH128" s="8">
        <v>130846.51999999999</v>
      </c>
      <c r="DI128" s="8">
        <v>191675.44999999998</v>
      </c>
      <c r="DJ128" s="8">
        <v>998049.25000000012</v>
      </c>
      <c r="DK128" s="8">
        <v>121492.59999999999</v>
      </c>
      <c r="DL128" s="8">
        <v>-104557.04000000001</v>
      </c>
      <c r="DM128" s="8">
        <v>1262754.3400000005</v>
      </c>
      <c r="DN128" s="8">
        <v>301506.66000000003</v>
      </c>
      <c r="DO128" s="8">
        <v>73424.140000000014</v>
      </c>
      <c r="DP128" s="8">
        <v>101574.28999999998</v>
      </c>
      <c r="DQ128" s="8">
        <v>138148.17000000001</v>
      </c>
      <c r="DR128" s="8">
        <v>110529.25</v>
      </c>
      <c r="DS128" s="8">
        <v>38157.160000000003</v>
      </c>
      <c r="DT128" s="8">
        <v>-41542.080000000002</v>
      </c>
      <c r="DU128" s="8">
        <v>330964.84999999998</v>
      </c>
      <c r="DV128" s="8">
        <v>560357.96</v>
      </c>
      <c r="DW128" s="8">
        <v>2892810.2999999993</v>
      </c>
      <c r="DX128" s="8">
        <v>28506.12</v>
      </c>
      <c r="DY128" s="8">
        <v>58192.159999999996</v>
      </c>
      <c r="DZ128" s="8">
        <v>96818.530000000013</v>
      </c>
      <c r="EA128" s="8">
        <v>608106.00999999989</v>
      </c>
      <c r="EB128" s="8">
        <v>60969.290000000015</v>
      </c>
      <c r="EC128" s="8">
        <v>88202.669999999984</v>
      </c>
      <c r="ED128" s="8">
        <v>87639.049999999988</v>
      </c>
      <c r="EE128" s="8">
        <v>125484.21</v>
      </c>
      <c r="EF128" s="8">
        <v>155550.71</v>
      </c>
      <c r="EG128" s="8">
        <v>203374.16999999998</v>
      </c>
      <c r="EH128" s="8">
        <v>118825.1</v>
      </c>
      <c r="EI128" s="8">
        <v>282438.81</v>
      </c>
      <c r="EJ128" s="8">
        <v>1914106.83</v>
      </c>
      <c r="EK128" s="8">
        <v>100352.56999999999</v>
      </c>
      <c r="EL128" s="8">
        <v>329789.93</v>
      </c>
      <c r="EM128" s="8">
        <v>404822.54000000004</v>
      </c>
      <c r="EN128" s="8">
        <v>378374.41</v>
      </c>
      <c r="EO128" s="8">
        <v>237200.65</v>
      </c>
      <c r="EP128" s="8">
        <v>248188.27999999997</v>
      </c>
      <c r="EQ128" s="8">
        <v>-1814694.9200000004</v>
      </c>
      <c r="ER128" s="8">
        <v>242455.87</v>
      </c>
      <c r="ES128" s="8">
        <v>275067.24</v>
      </c>
      <c r="ET128" s="8">
        <v>-51724.859999999986</v>
      </c>
      <c r="EU128" s="8">
        <v>-545803.06000000006</v>
      </c>
      <c r="EV128" s="8">
        <v>-5149546.09</v>
      </c>
      <c r="EW128" s="8">
        <v>-5345517.4399999995</v>
      </c>
      <c r="EX128" s="8">
        <v>78683.839999999997</v>
      </c>
      <c r="EY128" s="8">
        <v>1251969.24</v>
      </c>
      <c r="EZ128" s="8">
        <v>121844.84000000001</v>
      </c>
      <c r="FA128" s="8">
        <v>191185.99000000002</v>
      </c>
      <c r="FB128" s="8">
        <v>56355.609999999986</v>
      </c>
      <c r="FC128" s="8">
        <v>-208926.90999999995</v>
      </c>
      <c r="FD128" s="8">
        <v>92763.32</v>
      </c>
      <c r="FE128" s="8">
        <v>140282.81</v>
      </c>
      <c r="FF128" s="8">
        <v>98240.25</v>
      </c>
      <c r="FG128" s="8">
        <v>97580.41</v>
      </c>
      <c r="FH128" s="8">
        <v>132464.63</v>
      </c>
      <c r="FI128" s="8">
        <v>196067.31999999998</v>
      </c>
      <c r="FJ128" s="8">
        <v>2248511.3499999996</v>
      </c>
      <c r="FK128" s="8">
        <v>57526.66</v>
      </c>
      <c r="FL128" s="8">
        <v>82445.409999999989</v>
      </c>
      <c r="FM128" s="8">
        <v>101597.28</v>
      </c>
      <c r="FN128" s="8">
        <v>413926.55</v>
      </c>
      <c r="FO128" s="8">
        <v>105654.44</v>
      </c>
      <c r="FP128" s="8">
        <v>-200438.76</v>
      </c>
      <c r="FQ128" s="8">
        <v>119893.61</v>
      </c>
      <c r="FR128" s="8">
        <v>-773569.39</v>
      </c>
      <c r="FS128" s="8">
        <v>278922.03000000003</v>
      </c>
      <c r="FT128" s="8">
        <v>34560.93</v>
      </c>
      <c r="FU128" s="8">
        <v>175835.78999999998</v>
      </c>
      <c r="FV128" s="8">
        <v>233491.18000000002</v>
      </c>
      <c r="FW128" s="8">
        <v>629845.73</v>
      </c>
      <c r="FX128" s="8">
        <v>142099.01999999999</v>
      </c>
      <c r="FY128" s="8">
        <v>65310.77</v>
      </c>
      <c r="FZ128" s="8">
        <v>131739.43</v>
      </c>
      <c r="GA128" s="8">
        <v>62491.39</v>
      </c>
      <c r="GB128" s="8">
        <v>108972.91</v>
      </c>
      <c r="GC128" s="8">
        <v>155385.31</v>
      </c>
      <c r="GD128" s="8">
        <v>-151107.71000000002</v>
      </c>
      <c r="GE128" s="8">
        <v>260602.87</v>
      </c>
      <c r="GF128" s="8">
        <v>195622.99</v>
      </c>
      <c r="GG128" s="8">
        <v>294305.34000000003</v>
      </c>
      <c r="GH128" s="8">
        <v>250213.93</v>
      </c>
      <c r="GI128" s="8">
        <v>241136.08000000002</v>
      </c>
      <c r="GJ128" s="8">
        <v>1756772.33</v>
      </c>
      <c r="GK128" s="8">
        <v>56728.03</v>
      </c>
      <c r="GL128" s="8">
        <v>112792.54</v>
      </c>
      <c r="GM128" s="8">
        <v>-48888.959999999999</v>
      </c>
      <c r="GN128" s="8">
        <v>140723.4</v>
      </c>
      <c r="GO128" s="8">
        <v>154557.56</v>
      </c>
      <c r="GP128" s="8">
        <v>-186389.64</v>
      </c>
      <c r="GQ128" s="8">
        <v>30427.22</v>
      </c>
      <c r="GR128" s="8">
        <v>147862.23000000001</v>
      </c>
      <c r="GS128" s="8">
        <v>525639.42000000004</v>
      </c>
      <c r="GT128" s="8">
        <v>3513683.1899999995</v>
      </c>
      <c r="GU128" s="8">
        <v>343961.97</v>
      </c>
      <c r="GV128" s="8">
        <v>1257991.1200000001</v>
      </c>
      <c r="GW128" s="8">
        <v>6049088.080000001</v>
      </c>
      <c r="GX128" s="8">
        <v>138885.56</v>
      </c>
      <c r="GY128" s="8">
        <v>62561.429999999993</v>
      </c>
      <c r="GZ128" s="8">
        <v>253147.58</v>
      </c>
      <c r="HA128" s="8">
        <v>209955.3</v>
      </c>
      <c r="HB128" s="8">
        <v>211572.31</v>
      </c>
      <c r="HC128" s="8">
        <v>168275.31</v>
      </c>
      <c r="HD128" s="8">
        <v>127898.19000000002</v>
      </c>
      <c r="HE128" s="8">
        <v>1517800.0999999996</v>
      </c>
      <c r="HF128" s="8">
        <v>225097.06</v>
      </c>
      <c r="HG128" s="8">
        <v>180701.05000000002</v>
      </c>
      <c r="HH128" s="8">
        <v>543902.06999999995</v>
      </c>
      <c r="HI128" s="8">
        <v>371963.66000000003</v>
      </c>
      <c r="HJ128" s="8">
        <v>4011759.6199999992</v>
      </c>
      <c r="HK128" s="8">
        <v>104180.63</v>
      </c>
      <c r="HL128" s="8">
        <v>36250.51</v>
      </c>
      <c r="HM128" s="8">
        <v>189603.38</v>
      </c>
      <c r="HN128" s="8">
        <v>87700.29</v>
      </c>
      <c r="HO128" s="8">
        <v>132526.68</v>
      </c>
      <c r="HP128" s="8">
        <v>187965.62999999998</v>
      </c>
      <c r="HQ128" s="8">
        <v>167599.16999999998</v>
      </c>
      <c r="HR128" s="8">
        <v>38575.54</v>
      </c>
      <c r="HS128" s="8">
        <v>-808173.90999999992</v>
      </c>
      <c r="HT128" s="8">
        <v>83069.72</v>
      </c>
      <c r="HU128" s="8">
        <v>59799.4</v>
      </c>
      <c r="HV128" s="8">
        <v>286793.25</v>
      </c>
      <c r="HW128" s="8">
        <v>565890.29</v>
      </c>
      <c r="HX128" s="8">
        <v>22493.31</v>
      </c>
      <c r="HY128" s="8">
        <v>31843.87</v>
      </c>
      <c r="HZ128" s="8">
        <v>100622.16</v>
      </c>
      <c r="IA128" s="8">
        <v>169201.57</v>
      </c>
      <c r="IB128" s="8">
        <v>84088.42</v>
      </c>
      <c r="IC128" s="8">
        <v>40779.01</v>
      </c>
      <c r="ID128" s="8">
        <v>113621.31</v>
      </c>
      <c r="IE128" s="8">
        <v>56773.709999999992</v>
      </c>
      <c r="IF128" s="8">
        <v>25662.440000000002</v>
      </c>
      <c r="IG128" s="8">
        <v>81062.42</v>
      </c>
      <c r="IH128" s="8">
        <v>488191.7</v>
      </c>
      <c r="II128" s="8">
        <v>11406628.5</v>
      </c>
      <c r="IJ128" s="8">
        <v>12620968.419999998</v>
      </c>
      <c r="IK128" s="8">
        <v>13675.51</v>
      </c>
      <c r="IL128" s="8">
        <v>145383.76999999999</v>
      </c>
      <c r="IM128" s="8">
        <v>338989.80999999994</v>
      </c>
      <c r="IN128" s="8">
        <v>31923.06</v>
      </c>
      <c r="IO128" s="8">
        <v>304560.32</v>
      </c>
      <c r="IP128" s="8">
        <v>353428.76</v>
      </c>
      <c r="IQ128" s="8">
        <v>75967.42</v>
      </c>
      <c r="IR128" s="8">
        <v>-173953.53</v>
      </c>
      <c r="IS128" s="8">
        <v>259233.37</v>
      </c>
      <c r="IT128" s="8">
        <v>241703.97999999998</v>
      </c>
      <c r="IU128" s="8">
        <v>-5445551.0799999991</v>
      </c>
      <c r="IV128" s="8">
        <v>122959.17000000001</v>
      </c>
      <c r="IW128" s="8">
        <v>-3731679.4399999995</v>
      </c>
      <c r="IX128" s="8">
        <v>80221.109999999971</v>
      </c>
      <c r="IY128" s="8">
        <v>198905.24</v>
      </c>
      <c r="IZ128" s="8">
        <v>4719262.51</v>
      </c>
      <c r="JA128" s="8">
        <v>285729.67000000004</v>
      </c>
      <c r="JB128" s="8">
        <v>205595.5</v>
      </c>
      <c r="JC128" s="8">
        <v>92701.96</v>
      </c>
      <c r="JD128" s="8">
        <v>-7585.18</v>
      </c>
      <c r="JE128" s="8">
        <v>216913.67</v>
      </c>
      <c r="JF128" s="8">
        <v>357369.40000000008</v>
      </c>
      <c r="JG128" s="8">
        <v>190386.62</v>
      </c>
      <c r="JH128" s="8">
        <v>992763.0199999999</v>
      </c>
      <c r="JI128" s="8">
        <v>238778.35999999996</v>
      </c>
      <c r="JJ128" s="8">
        <v>7571041.879999999</v>
      </c>
      <c r="JK128" s="8">
        <v>53211.14</v>
      </c>
      <c r="JL128" s="8">
        <v>-121732.32</v>
      </c>
      <c r="JM128" s="8">
        <v>390794.11</v>
      </c>
      <c r="JN128" s="8">
        <v>1526774.9</v>
      </c>
      <c r="JO128" s="8">
        <v>123557.96</v>
      </c>
      <c r="JP128" s="8">
        <v>237140.40999999997</v>
      </c>
      <c r="JQ128" s="8">
        <v>113559.66</v>
      </c>
      <c r="JR128" s="8">
        <v>150865.85</v>
      </c>
      <c r="JS128" s="8">
        <v>397681.23</v>
      </c>
      <c r="JT128" s="8">
        <v>126484.65</v>
      </c>
      <c r="JU128" s="8">
        <v>166073.56</v>
      </c>
      <c r="JV128" s="8">
        <v>79464.260000000024</v>
      </c>
      <c r="JW128" s="8">
        <v>3243875.4100000006</v>
      </c>
      <c r="JX128" s="8">
        <v>147213.10000000003</v>
      </c>
      <c r="JY128" s="8">
        <v>18642.490000000002</v>
      </c>
      <c r="JZ128" s="8">
        <v>333098.75</v>
      </c>
      <c r="KA128" s="8">
        <v>107161.57999999999</v>
      </c>
      <c r="KB128" s="8">
        <v>-9876.3400000000074</v>
      </c>
      <c r="KC128" s="8">
        <v>108138.31999999999</v>
      </c>
      <c r="KD128" s="8">
        <v>247889.94</v>
      </c>
      <c r="KE128" s="8">
        <v>175327.83</v>
      </c>
      <c r="KF128" s="8">
        <v>376393.25</v>
      </c>
      <c r="KG128" s="8">
        <v>1503988.92</v>
      </c>
      <c r="KH128" s="8">
        <v>21924758.499999974</v>
      </c>
    </row>
  </sheetData>
  <pageMargins left="0.25" right="0.25" top="0.5" bottom="0.5" header="0.3" footer="0.3"/>
  <pageSetup paperSize="17" scale="92" fitToWidth="0" fitToHeight="2" orientation="landscape" r:id="rId2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workbookViewId="0">
      <selection activeCell="A66" sqref="A66"/>
    </sheetView>
  </sheetViews>
  <sheetFormatPr defaultRowHeight="12" x14ac:dyDescent="0.15"/>
  <cols>
    <col min="1" max="1" width="85" bestFit="1" customWidth="1"/>
    <col min="2" max="2" width="16.75" bestFit="1" customWidth="1"/>
  </cols>
  <sheetData>
    <row r="3" spans="1:2" x14ac:dyDescent="0.15">
      <c r="A3" s="48" t="s">
        <v>89</v>
      </c>
      <c r="B3" s="26" t="s">
        <v>44</v>
      </c>
    </row>
    <row r="4" spans="1:2" x14ac:dyDescent="0.15">
      <c r="A4" s="7" t="s">
        <v>47</v>
      </c>
      <c r="B4" s="8">
        <v>37775808.959999993</v>
      </c>
    </row>
    <row r="5" spans="1:2" x14ac:dyDescent="0.15">
      <c r="A5" s="7" t="s">
        <v>24</v>
      </c>
      <c r="B5" s="8">
        <v>33055554.509999957</v>
      </c>
    </row>
    <row r="6" spans="1:2" x14ac:dyDescent="0.15">
      <c r="A6" s="7" t="s">
        <v>26</v>
      </c>
      <c r="B6" s="8">
        <v>5531483.0500000007</v>
      </c>
    </row>
    <row r="7" spans="1:2" x14ac:dyDescent="0.15">
      <c r="A7" s="7" t="s">
        <v>25</v>
      </c>
      <c r="B7" s="8">
        <v>2421702.0100000007</v>
      </c>
    </row>
    <row r="8" spans="1:2" x14ac:dyDescent="0.15">
      <c r="A8" s="7" t="s">
        <v>42</v>
      </c>
      <c r="B8" s="8">
        <v>404318.36</v>
      </c>
    </row>
    <row r="9" spans="1:2" x14ac:dyDescent="0.15">
      <c r="A9" s="7" t="s">
        <v>27</v>
      </c>
      <c r="B9" s="8">
        <v>370351.64000000007</v>
      </c>
    </row>
    <row r="10" spans="1:2" x14ac:dyDescent="0.15">
      <c r="A10" s="7" t="s">
        <v>31</v>
      </c>
      <c r="B10" s="8">
        <v>366884.74999999994</v>
      </c>
    </row>
    <row r="11" spans="1:2" x14ac:dyDescent="0.15">
      <c r="A11" s="7" t="s">
        <v>82</v>
      </c>
      <c r="B11" s="8">
        <v>187808.25999999998</v>
      </c>
    </row>
    <row r="12" spans="1:2" x14ac:dyDescent="0.15">
      <c r="A12" s="7" t="s">
        <v>85</v>
      </c>
      <c r="B12" s="8">
        <v>171385</v>
      </c>
    </row>
    <row r="13" spans="1:2" x14ac:dyDescent="0.15">
      <c r="A13" s="7" t="s">
        <v>28</v>
      </c>
      <c r="B13" s="8">
        <v>168893.08000000002</v>
      </c>
    </row>
    <row r="14" spans="1:2" x14ac:dyDescent="0.15">
      <c r="A14" s="7" t="s">
        <v>32</v>
      </c>
      <c r="B14" s="8">
        <v>112115.89</v>
      </c>
    </row>
    <row r="15" spans="1:2" x14ac:dyDescent="0.15">
      <c r="A15" s="7" t="s">
        <v>75</v>
      </c>
      <c r="B15" s="8">
        <v>21000</v>
      </c>
    </row>
    <row r="16" spans="1:2" x14ac:dyDescent="0.15">
      <c r="A16" s="7" t="s">
        <v>83</v>
      </c>
      <c r="B16" s="8">
        <v>10936.19</v>
      </c>
    </row>
    <row r="17" spans="1:2" x14ac:dyDescent="0.15">
      <c r="A17" s="7" t="s">
        <v>77</v>
      </c>
      <c r="B17" s="8">
        <v>3250</v>
      </c>
    </row>
    <row r="18" spans="1:2" x14ac:dyDescent="0.15">
      <c r="A18" s="7" t="s">
        <v>84</v>
      </c>
      <c r="B18" s="8">
        <v>2125</v>
      </c>
    </row>
    <row r="19" spans="1:2" x14ac:dyDescent="0.15">
      <c r="A19" s="7" t="s">
        <v>30</v>
      </c>
      <c r="B19" s="8">
        <v>1000</v>
      </c>
    </row>
    <row r="20" spans="1:2" x14ac:dyDescent="0.15">
      <c r="A20" s="7" t="s">
        <v>80</v>
      </c>
      <c r="B20" s="8">
        <v>895.42</v>
      </c>
    </row>
    <row r="21" spans="1:2" x14ac:dyDescent="0.15">
      <c r="A21" s="7" t="s">
        <v>78</v>
      </c>
      <c r="B21" s="8">
        <v>727.74</v>
      </c>
    </row>
    <row r="22" spans="1:2" x14ac:dyDescent="0.15">
      <c r="A22" s="7" t="s">
        <v>79</v>
      </c>
      <c r="B22" s="8">
        <v>265</v>
      </c>
    </row>
    <row r="23" spans="1:2" x14ac:dyDescent="0.15">
      <c r="A23" s="7" t="s">
        <v>91</v>
      </c>
      <c r="B23" s="8">
        <v>61.97</v>
      </c>
    </row>
    <row r="24" spans="1:2" x14ac:dyDescent="0.15">
      <c r="A24" s="7" t="s">
        <v>29</v>
      </c>
      <c r="B24" s="8">
        <v>-8515.64</v>
      </c>
    </row>
    <row r="25" spans="1:2" x14ac:dyDescent="0.15">
      <c r="A25" s="7" t="s">
        <v>88</v>
      </c>
      <c r="B25" s="8">
        <v>-160310.15</v>
      </c>
    </row>
    <row r="26" spans="1:2" x14ac:dyDescent="0.15">
      <c r="A26" s="7" t="s">
        <v>87</v>
      </c>
      <c r="B26" s="8">
        <v>-801550.75</v>
      </c>
    </row>
    <row r="27" spans="1:2" x14ac:dyDescent="0.15">
      <c r="A27" s="7" t="s">
        <v>86</v>
      </c>
      <c r="B27" s="8">
        <v>-3488999.0999999996</v>
      </c>
    </row>
    <row r="28" spans="1:2" x14ac:dyDescent="0.15">
      <c r="A28" s="7" t="s">
        <v>81</v>
      </c>
      <c r="B28" s="8">
        <v>-3954707.7499999991</v>
      </c>
    </row>
    <row r="29" spans="1:2" x14ac:dyDescent="0.15">
      <c r="A29" s="7" t="s">
        <v>45</v>
      </c>
      <c r="B29" s="8">
        <v>-5987110.9700000007</v>
      </c>
    </row>
    <row r="30" spans="1:2" x14ac:dyDescent="0.15">
      <c r="A30" s="7" t="s">
        <v>46</v>
      </c>
      <c r="B30" s="8">
        <v>-44280613.969999999</v>
      </c>
    </row>
    <row r="31" spans="1:2" x14ac:dyDescent="0.15">
      <c r="A31" s="6" t="s">
        <v>90</v>
      </c>
      <c r="B31" s="8">
        <v>21924758.499999955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1"/>
  <sheetViews>
    <sheetView zoomScale="145" zoomScaleNormal="145" workbookViewId="0">
      <pane ySplit="2" topLeftCell="A3" activePane="bottomLeft" state="frozen"/>
      <selection activeCell="A66" sqref="A66"/>
      <selection pane="bottomLeft" activeCell="A66" sqref="A66"/>
    </sheetView>
  </sheetViews>
  <sheetFormatPr defaultColWidth="8.875" defaultRowHeight="12.75" x14ac:dyDescent="0.2"/>
  <cols>
    <col min="1" max="1" width="46.375" style="44" bestFit="1" customWidth="1"/>
    <col min="2" max="2" width="9" style="2" bestFit="1" customWidth="1"/>
    <col min="3" max="3" width="9.125" style="32" bestFit="1" customWidth="1"/>
    <col min="4" max="4" width="10.75" style="32" bestFit="1" customWidth="1"/>
    <col min="5" max="5" width="10.375" style="2" bestFit="1" customWidth="1"/>
    <col min="6" max="6" width="44.375" style="2" bestFit="1" customWidth="1"/>
    <col min="7" max="7" width="15.125" style="2" bestFit="1" customWidth="1"/>
    <col min="8" max="16384" width="8.875" style="2"/>
  </cols>
  <sheetData>
    <row r="1" spans="1:8" x14ac:dyDescent="0.2">
      <c r="D1" s="38">
        <f>G1-F1</f>
        <v>-1.5273690223693848E-7</v>
      </c>
      <c r="E1" s="18"/>
      <c r="F1" s="2">
        <v>21924758.49999997</v>
      </c>
      <c r="G1" s="2">
        <f>SUM(G3:G13526)</f>
        <v>21924758.499999817</v>
      </c>
    </row>
    <row r="2" spans="1:8" x14ac:dyDescent="0.15">
      <c r="A2" s="31" t="s">
        <v>33</v>
      </c>
      <c r="B2" s="20" t="s">
        <v>34</v>
      </c>
      <c r="C2" s="31" t="s">
        <v>35</v>
      </c>
      <c r="D2" s="31" t="s">
        <v>36</v>
      </c>
      <c r="E2" s="31" t="s">
        <v>48</v>
      </c>
      <c r="F2" s="20" t="s">
        <v>23</v>
      </c>
      <c r="G2" s="21" t="s">
        <v>37</v>
      </c>
    </row>
    <row r="3" spans="1:8" x14ac:dyDescent="0.2">
      <c r="A3" s="44" t="s">
        <v>57</v>
      </c>
      <c r="B3" s="3">
        <v>18230212</v>
      </c>
      <c r="C3" s="33">
        <v>2008</v>
      </c>
      <c r="D3" s="33">
        <v>11</v>
      </c>
      <c r="E3" s="4">
        <v>39753</v>
      </c>
      <c r="F3" s="1" t="s">
        <v>77</v>
      </c>
      <c r="G3" s="11">
        <v>1000</v>
      </c>
    </row>
    <row r="4" spans="1:8" customFormat="1" x14ac:dyDescent="0.2">
      <c r="A4" s="44" t="s">
        <v>57</v>
      </c>
      <c r="B4" s="3">
        <v>18230212</v>
      </c>
      <c r="C4" s="33">
        <v>2008</v>
      </c>
      <c r="D4" s="33">
        <v>10</v>
      </c>
      <c r="E4" s="4">
        <v>39722</v>
      </c>
      <c r="F4" s="1" t="s">
        <v>77</v>
      </c>
      <c r="G4" s="11">
        <v>1500</v>
      </c>
      <c r="H4" s="2"/>
    </row>
    <row r="5" spans="1:8" customFormat="1" x14ac:dyDescent="0.2">
      <c r="A5" s="44" t="s">
        <v>57</v>
      </c>
      <c r="B5" s="3">
        <v>18230212</v>
      </c>
      <c r="C5" s="33">
        <v>2008</v>
      </c>
      <c r="D5" s="33">
        <v>5</v>
      </c>
      <c r="E5" s="4">
        <v>39569</v>
      </c>
      <c r="F5" s="1" t="s">
        <v>77</v>
      </c>
      <c r="G5" s="11">
        <v>750</v>
      </c>
    </row>
    <row r="6" spans="1:8" customFormat="1" x14ac:dyDescent="0.2">
      <c r="A6" s="44" t="s">
        <v>57</v>
      </c>
      <c r="B6" s="3">
        <v>18230212</v>
      </c>
      <c r="C6" s="33">
        <v>2006</v>
      </c>
      <c r="D6" s="33">
        <v>5</v>
      </c>
      <c r="E6" s="4">
        <v>38838</v>
      </c>
      <c r="F6" s="12" t="s">
        <v>24</v>
      </c>
      <c r="G6" s="11">
        <v>11.4</v>
      </c>
    </row>
    <row r="7" spans="1:8" customFormat="1" x14ac:dyDescent="0.2">
      <c r="A7" s="44" t="s">
        <v>57</v>
      </c>
      <c r="B7" s="3">
        <v>18230212</v>
      </c>
      <c r="C7" s="33">
        <v>2005</v>
      </c>
      <c r="D7" s="33">
        <v>12</v>
      </c>
      <c r="E7" s="4">
        <v>38687</v>
      </c>
      <c r="F7" s="12" t="s">
        <v>24</v>
      </c>
      <c r="G7" s="11">
        <v>22.8</v>
      </c>
    </row>
    <row r="8" spans="1:8" customFormat="1" x14ac:dyDescent="0.2">
      <c r="A8" s="44" t="s">
        <v>57</v>
      </c>
      <c r="B8" s="3">
        <v>18230212</v>
      </c>
      <c r="C8" s="33">
        <v>2004</v>
      </c>
      <c r="D8" s="33">
        <v>11</v>
      </c>
      <c r="E8" s="4">
        <v>38292</v>
      </c>
      <c r="F8" s="12" t="s">
        <v>24</v>
      </c>
      <c r="G8" s="11">
        <v>91.44</v>
      </c>
    </row>
    <row r="9" spans="1:8" customFormat="1" x14ac:dyDescent="0.2">
      <c r="A9" s="44" t="s">
        <v>57</v>
      </c>
      <c r="B9" s="3">
        <v>18230212</v>
      </c>
      <c r="C9" s="33">
        <v>2004</v>
      </c>
      <c r="D9" s="33">
        <v>11</v>
      </c>
      <c r="E9" s="4">
        <v>38292</v>
      </c>
      <c r="F9" s="12" t="s">
        <v>24</v>
      </c>
      <c r="G9" s="11">
        <v>104.5</v>
      </c>
    </row>
    <row r="10" spans="1:8" customFormat="1" x14ac:dyDescent="0.2">
      <c r="A10" s="44" t="s">
        <v>57</v>
      </c>
      <c r="B10" s="3">
        <v>18230212</v>
      </c>
      <c r="C10" s="33">
        <v>2006</v>
      </c>
      <c r="D10" s="33">
        <v>12</v>
      </c>
      <c r="E10" s="4">
        <v>39052</v>
      </c>
      <c r="F10" s="12" t="s">
        <v>24</v>
      </c>
      <c r="G10" s="11">
        <v>150.5</v>
      </c>
    </row>
    <row r="11" spans="1:8" customFormat="1" x14ac:dyDescent="0.2">
      <c r="A11" s="44" t="s">
        <v>57</v>
      </c>
      <c r="B11" s="3">
        <v>18230212</v>
      </c>
      <c r="C11" s="33">
        <v>2007</v>
      </c>
      <c r="D11" s="33">
        <v>12</v>
      </c>
      <c r="E11" s="4">
        <v>39417</v>
      </c>
      <c r="F11" s="12" t="s">
        <v>24</v>
      </c>
      <c r="G11" s="11">
        <v>162.5</v>
      </c>
    </row>
    <row r="12" spans="1:8" customFormat="1" x14ac:dyDescent="0.2">
      <c r="A12" s="44" t="s">
        <v>57</v>
      </c>
      <c r="B12" s="3">
        <v>18230212</v>
      </c>
      <c r="C12" s="33">
        <v>2009</v>
      </c>
      <c r="D12" s="33">
        <v>1</v>
      </c>
      <c r="E12" s="4">
        <v>39814</v>
      </c>
      <c r="F12" s="12" t="s">
        <v>24</v>
      </c>
      <c r="G12" s="11">
        <v>286.25</v>
      </c>
    </row>
    <row r="13" spans="1:8" customFormat="1" x14ac:dyDescent="0.2">
      <c r="A13" s="44" t="s">
        <v>57</v>
      </c>
      <c r="B13" s="3">
        <v>18230212</v>
      </c>
      <c r="C13" s="33">
        <v>2011</v>
      </c>
      <c r="D13" s="33">
        <v>9</v>
      </c>
      <c r="E13" s="4">
        <v>40787</v>
      </c>
      <c r="F13" s="12" t="s">
        <v>24</v>
      </c>
      <c r="G13" s="11">
        <v>294.88</v>
      </c>
    </row>
    <row r="14" spans="1:8" customFormat="1" x14ac:dyDescent="0.2">
      <c r="A14" s="44" t="s">
        <v>57</v>
      </c>
      <c r="B14" s="3">
        <v>18230212</v>
      </c>
      <c r="C14" s="33">
        <v>2010</v>
      </c>
      <c r="D14" s="33">
        <v>3</v>
      </c>
      <c r="E14" s="4">
        <v>40238</v>
      </c>
      <c r="F14" s="12" t="s">
        <v>24</v>
      </c>
      <c r="G14" s="11">
        <v>308</v>
      </c>
    </row>
    <row r="15" spans="1:8" customFormat="1" x14ac:dyDescent="0.2">
      <c r="A15" s="44" t="s">
        <v>57</v>
      </c>
      <c r="B15" s="3">
        <v>18230212</v>
      </c>
      <c r="C15" s="33">
        <v>2011</v>
      </c>
      <c r="D15" s="33">
        <v>11</v>
      </c>
      <c r="E15" s="4">
        <v>40848</v>
      </c>
      <c r="F15" s="12" t="s">
        <v>24</v>
      </c>
      <c r="G15" s="11">
        <v>330.75</v>
      </c>
    </row>
    <row r="16" spans="1:8" customFormat="1" x14ac:dyDescent="0.2">
      <c r="A16" s="44" t="s">
        <v>57</v>
      </c>
      <c r="B16" s="3">
        <v>18230212</v>
      </c>
      <c r="C16" s="33">
        <v>2010</v>
      </c>
      <c r="D16" s="33">
        <v>3</v>
      </c>
      <c r="E16" s="4">
        <v>40238</v>
      </c>
      <c r="F16" s="12" t="s">
        <v>24</v>
      </c>
      <c r="G16" s="11">
        <v>352</v>
      </c>
    </row>
    <row r="17" spans="1:7" customFormat="1" x14ac:dyDescent="0.2">
      <c r="A17" s="44" t="s">
        <v>57</v>
      </c>
      <c r="B17" s="3">
        <v>18230212</v>
      </c>
      <c r="C17" s="33">
        <v>2004</v>
      </c>
      <c r="D17" s="33">
        <v>11</v>
      </c>
      <c r="E17" s="4">
        <v>38292</v>
      </c>
      <c r="F17" s="12" t="s">
        <v>24</v>
      </c>
      <c r="G17" s="11">
        <v>365.75</v>
      </c>
    </row>
    <row r="18" spans="1:7" customFormat="1" x14ac:dyDescent="0.2">
      <c r="A18" s="44" t="s">
        <v>57</v>
      </c>
      <c r="B18" s="3">
        <v>18230212</v>
      </c>
      <c r="C18" s="33">
        <v>2004</v>
      </c>
      <c r="D18" s="33">
        <v>11</v>
      </c>
      <c r="E18" s="4">
        <v>38292</v>
      </c>
      <c r="F18" s="12" t="s">
        <v>24</v>
      </c>
      <c r="G18" s="11">
        <v>365.75</v>
      </c>
    </row>
    <row r="19" spans="1:7" customFormat="1" x14ac:dyDescent="0.2">
      <c r="A19" s="44" t="s">
        <v>57</v>
      </c>
      <c r="B19" s="3">
        <v>18230212</v>
      </c>
      <c r="C19" s="33">
        <v>2004</v>
      </c>
      <c r="D19" s="33">
        <v>11</v>
      </c>
      <c r="E19" s="4">
        <v>38292</v>
      </c>
      <c r="F19" s="12" t="s">
        <v>24</v>
      </c>
      <c r="G19" s="11">
        <v>365.76</v>
      </c>
    </row>
    <row r="20" spans="1:7" customFormat="1" x14ac:dyDescent="0.2">
      <c r="A20" s="44" t="s">
        <v>57</v>
      </c>
      <c r="B20" s="3">
        <v>18230212</v>
      </c>
      <c r="C20" s="33">
        <v>2004</v>
      </c>
      <c r="D20" s="33">
        <v>1</v>
      </c>
      <c r="E20" s="4">
        <v>37987</v>
      </c>
      <c r="F20" s="12" t="s">
        <v>24</v>
      </c>
      <c r="G20" s="11">
        <v>397.75</v>
      </c>
    </row>
    <row r="21" spans="1:7" customFormat="1" x14ac:dyDescent="0.2">
      <c r="A21" s="44" t="s">
        <v>57</v>
      </c>
      <c r="B21" s="3">
        <v>18230212</v>
      </c>
      <c r="C21" s="33">
        <v>2004</v>
      </c>
      <c r="D21" s="33">
        <v>11</v>
      </c>
      <c r="E21" s="4">
        <v>38292</v>
      </c>
      <c r="F21" s="12" t="s">
        <v>24</v>
      </c>
      <c r="G21" s="11">
        <v>418</v>
      </c>
    </row>
    <row r="22" spans="1:7" customFormat="1" x14ac:dyDescent="0.2">
      <c r="A22" s="44" t="s">
        <v>57</v>
      </c>
      <c r="B22" s="3">
        <v>18230212</v>
      </c>
      <c r="C22" s="33">
        <v>2004</v>
      </c>
      <c r="D22" s="33">
        <v>11</v>
      </c>
      <c r="E22" s="4">
        <v>38292</v>
      </c>
      <c r="F22" s="12" t="s">
        <v>24</v>
      </c>
      <c r="G22" s="11">
        <v>418</v>
      </c>
    </row>
    <row r="23" spans="1:7" customFormat="1" x14ac:dyDescent="0.2">
      <c r="A23" s="44" t="s">
        <v>57</v>
      </c>
      <c r="B23" s="3">
        <v>18230212</v>
      </c>
      <c r="C23" s="33">
        <v>2004</v>
      </c>
      <c r="D23" s="33">
        <v>11</v>
      </c>
      <c r="E23" s="4">
        <v>38292</v>
      </c>
      <c r="F23" s="12" t="s">
        <v>24</v>
      </c>
      <c r="G23" s="11">
        <v>418</v>
      </c>
    </row>
    <row r="24" spans="1:7" customFormat="1" x14ac:dyDescent="0.2">
      <c r="A24" s="44" t="s">
        <v>57</v>
      </c>
      <c r="B24" s="3">
        <v>18230212</v>
      </c>
      <c r="C24" s="33">
        <v>2007</v>
      </c>
      <c r="D24" s="33">
        <v>3</v>
      </c>
      <c r="E24" s="4">
        <v>39142</v>
      </c>
      <c r="F24" s="12" t="s">
        <v>24</v>
      </c>
      <c r="G24" s="11">
        <v>429.4</v>
      </c>
    </row>
    <row r="25" spans="1:7" customFormat="1" x14ac:dyDescent="0.2">
      <c r="A25" s="44" t="s">
        <v>57</v>
      </c>
      <c r="B25" s="3">
        <v>18230212</v>
      </c>
      <c r="C25" s="33">
        <v>2009</v>
      </c>
      <c r="D25" s="33">
        <v>3</v>
      </c>
      <c r="E25" s="4">
        <v>39873</v>
      </c>
      <c r="F25" s="12" t="s">
        <v>24</v>
      </c>
      <c r="G25" s="11">
        <v>466.5</v>
      </c>
    </row>
    <row r="26" spans="1:7" customFormat="1" x14ac:dyDescent="0.2">
      <c r="A26" s="44" t="s">
        <v>57</v>
      </c>
      <c r="B26" s="3">
        <v>18230212</v>
      </c>
      <c r="C26" s="33">
        <v>2011</v>
      </c>
      <c r="D26" s="33">
        <v>8</v>
      </c>
      <c r="E26" s="4">
        <v>40756</v>
      </c>
      <c r="F26" s="12" t="s">
        <v>24</v>
      </c>
      <c r="G26" s="11">
        <v>490.75</v>
      </c>
    </row>
    <row r="27" spans="1:7" customFormat="1" x14ac:dyDescent="0.2">
      <c r="A27" s="44" t="s">
        <v>57</v>
      </c>
      <c r="B27" s="3">
        <v>18230212</v>
      </c>
      <c r="C27" s="33">
        <v>2010</v>
      </c>
      <c r="D27" s="33">
        <v>12</v>
      </c>
      <c r="E27" s="4">
        <v>40513</v>
      </c>
      <c r="F27" s="12" t="s">
        <v>24</v>
      </c>
      <c r="G27" s="11">
        <v>537.25</v>
      </c>
    </row>
    <row r="28" spans="1:7" customFormat="1" x14ac:dyDescent="0.2">
      <c r="A28" s="44" t="s">
        <v>57</v>
      </c>
      <c r="B28" s="3">
        <v>18230212</v>
      </c>
      <c r="C28" s="33">
        <v>2005</v>
      </c>
      <c r="D28" s="33">
        <v>12</v>
      </c>
      <c r="E28" s="4">
        <v>38687</v>
      </c>
      <c r="F28" s="12" t="s">
        <v>24</v>
      </c>
      <c r="G28" s="11">
        <v>541.5</v>
      </c>
    </row>
    <row r="29" spans="1:7" customFormat="1" x14ac:dyDescent="0.2">
      <c r="A29" s="44" t="s">
        <v>57</v>
      </c>
      <c r="B29" s="13">
        <v>18230212</v>
      </c>
      <c r="C29" s="35">
        <v>2009</v>
      </c>
      <c r="D29" s="35">
        <v>12</v>
      </c>
      <c r="E29" s="4">
        <v>40148</v>
      </c>
      <c r="F29" s="12" t="s">
        <v>24</v>
      </c>
      <c r="G29" s="15">
        <v>544.75</v>
      </c>
    </row>
    <row r="30" spans="1:7" customFormat="1" x14ac:dyDescent="0.2">
      <c r="A30" s="44" t="s">
        <v>57</v>
      </c>
      <c r="B30" s="3">
        <v>18230212</v>
      </c>
      <c r="C30" s="33">
        <v>2009</v>
      </c>
      <c r="D30" s="33">
        <v>10</v>
      </c>
      <c r="E30" s="4">
        <v>40087</v>
      </c>
      <c r="F30" s="12" t="s">
        <v>24</v>
      </c>
      <c r="G30" s="11">
        <v>598.5</v>
      </c>
    </row>
    <row r="31" spans="1:7" customFormat="1" x14ac:dyDescent="0.2">
      <c r="A31" s="44" t="s">
        <v>57</v>
      </c>
      <c r="B31" s="3">
        <v>18230212</v>
      </c>
      <c r="C31" s="33">
        <v>2009</v>
      </c>
      <c r="D31" s="33">
        <v>8</v>
      </c>
      <c r="E31" s="4">
        <v>40026</v>
      </c>
      <c r="F31" s="12" t="s">
        <v>24</v>
      </c>
      <c r="G31" s="11">
        <v>600.5</v>
      </c>
    </row>
    <row r="32" spans="1:7" customFormat="1" x14ac:dyDescent="0.2">
      <c r="A32" s="44" t="s">
        <v>57</v>
      </c>
      <c r="B32" s="3">
        <v>18230212</v>
      </c>
      <c r="C32" s="33">
        <v>2008</v>
      </c>
      <c r="D32" s="33">
        <v>4</v>
      </c>
      <c r="E32" s="4">
        <v>39539</v>
      </c>
      <c r="F32" s="12" t="s">
        <v>24</v>
      </c>
      <c r="G32" s="11">
        <v>605.5</v>
      </c>
    </row>
    <row r="33" spans="1:7" customFormat="1" x14ac:dyDescent="0.2">
      <c r="A33" s="44" t="s">
        <v>57</v>
      </c>
      <c r="B33" s="3">
        <v>18230212</v>
      </c>
      <c r="C33" s="33">
        <v>2004</v>
      </c>
      <c r="D33" s="33">
        <v>7</v>
      </c>
      <c r="E33" s="4">
        <v>38169</v>
      </c>
      <c r="F33" s="12" t="s">
        <v>24</v>
      </c>
      <c r="G33" s="11">
        <v>606</v>
      </c>
    </row>
    <row r="34" spans="1:7" customFormat="1" x14ac:dyDescent="0.2">
      <c r="A34" s="44" t="s">
        <v>57</v>
      </c>
      <c r="B34" s="3">
        <v>18230212</v>
      </c>
      <c r="C34" s="33">
        <v>2004</v>
      </c>
      <c r="D34" s="33">
        <v>11</v>
      </c>
      <c r="E34" s="4">
        <v>38292</v>
      </c>
      <c r="F34" s="12" t="s">
        <v>24</v>
      </c>
      <c r="G34" s="11">
        <v>627</v>
      </c>
    </row>
    <row r="35" spans="1:7" customFormat="1" x14ac:dyDescent="0.2">
      <c r="A35" s="44" t="s">
        <v>57</v>
      </c>
      <c r="B35" s="3">
        <v>18230212</v>
      </c>
      <c r="C35" s="33">
        <v>2004</v>
      </c>
      <c r="D35" s="33">
        <v>11</v>
      </c>
      <c r="E35" s="4">
        <v>38292</v>
      </c>
      <c r="F35" s="12" t="s">
        <v>24</v>
      </c>
      <c r="G35" s="11">
        <v>640.08000000000004</v>
      </c>
    </row>
    <row r="36" spans="1:7" customFormat="1" x14ac:dyDescent="0.2">
      <c r="A36" s="44" t="s">
        <v>57</v>
      </c>
      <c r="B36" s="3">
        <v>18230212</v>
      </c>
      <c r="C36" s="33">
        <v>2004</v>
      </c>
      <c r="D36" s="33">
        <v>11</v>
      </c>
      <c r="E36" s="4">
        <v>38292</v>
      </c>
      <c r="F36" s="12" t="s">
        <v>24</v>
      </c>
      <c r="G36" s="11">
        <v>670</v>
      </c>
    </row>
    <row r="37" spans="1:7" customFormat="1" x14ac:dyDescent="0.2">
      <c r="A37" s="44" t="s">
        <v>57</v>
      </c>
      <c r="B37" s="3">
        <v>18230212</v>
      </c>
      <c r="C37" s="33">
        <v>2004</v>
      </c>
      <c r="D37" s="33">
        <v>8</v>
      </c>
      <c r="E37" s="4">
        <v>38200</v>
      </c>
      <c r="F37" s="12" t="s">
        <v>24</v>
      </c>
      <c r="G37" s="11">
        <v>673.25</v>
      </c>
    </row>
    <row r="38" spans="1:7" customFormat="1" x14ac:dyDescent="0.2">
      <c r="A38" s="44" t="s">
        <v>57</v>
      </c>
      <c r="B38" s="3">
        <v>18230212</v>
      </c>
      <c r="C38" s="33">
        <v>2006</v>
      </c>
      <c r="D38" s="33">
        <v>9</v>
      </c>
      <c r="E38" s="4">
        <v>38961</v>
      </c>
      <c r="F38" s="12" t="s">
        <v>24</v>
      </c>
      <c r="G38" s="11">
        <v>684</v>
      </c>
    </row>
    <row r="39" spans="1:7" customFormat="1" x14ac:dyDescent="0.2">
      <c r="A39" s="44" t="s">
        <v>57</v>
      </c>
      <c r="B39" s="3">
        <v>18230212</v>
      </c>
      <c r="C39" s="33">
        <v>2004</v>
      </c>
      <c r="D39" s="33">
        <v>11</v>
      </c>
      <c r="E39" s="4">
        <v>38292</v>
      </c>
      <c r="F39" s="12" t="s">
        <v>24</v>
      </c>
      <c r="G39" s="11">
        <v>731.5</v>
      </c>
    </row>
    <row r="40" spans="1:7" customFormat="1" x14ac:dyDescent="0.2">
      <c r="A40" s="44" t="s">
        <v>57</v>
      </c>
      <c r="B40" s="3">
        <v>18230212</v>
      </c>
      <c r="C40" s="33">
        <v>2004</v>
      </c>
      <c r="D40" s="33">
        <v>11</v>
      </c>
      <c r="E40" s="4">
        <v>38292</v>
      </c>
      <c r="F40" s="12" t="s">
        <v>24</v>
      </c>
      <c r="G40" s="11">
        <v>731.5</v>
      </c>
    </row>
    <row r="41" spans="1:7" customFormat="1" x14ac:dyDescent="0.2">
      <c r="A41" s="44" t="s">
        <v>57</v>
      </c>
      <c r="B41" s="3">
        <v>18230212</v>
      </c>
      <c r="C41" s="33">
        <v>2006</v>
      </c>
      <c r="D41" s="33">
        <v>7</v>
      </c>
      <c r="E41" s="4">
        <v>38899</v>
      </c>
      <c r="F41" s="12" t="s">
        <v>24</v>
      </c>
      <c r="G41" s="11">
        <v>799.9</v>
      </c>
    </row>
    <row r="42" spans="1:7" customFormat="1" x14ac:dyDescent="0.2">
      <c r="A42" s="44" t="s">
        <v>57</v>
      </c>
      <c r="B42" s="3">
        <v>18230212</v>
      </c>
      <c r="C42" s="33">
        <v>2008</v>
      </c>
      <c r="D42" s="33">
        <v>11</v>
      </c>
      <c r="E42" s="4">
        <v>39753</v>
      </c>
      <c r="F42" s="12" t="s">
        <v>24</v>
      </c>
      <c r="G42" s="11">
        <v>805.5</v>
      </c>
    </row>
    <row r="43" spans="1:7" customFormat="1" x14ac:dyDescent="0.2">
      <c r="A43" s="44" t="s">
        <v>57</v>
      </c>
      <c r="B43" s="3">
        <v>18230212</v>
      </c>
      <c r="C43" s="33">
        <v>2004</v>
      </c>
      <c r="D43" s="33">
        <v>11</v>
      </c>
      <c r="E43" s="4">
        <v>38292</v>
      </c>
      <c r="F43" s="12" t="s">
        <v>24</v>
      </c>
      <c r="G43" s="11">
        <v>826.88</v>
      </c>
    </row>
    <row r="44" spans="1:7" customFormat="1" x14ac:dyDescent="0.2">
      <c r="A44" s="44" t="s">
        <v>57</v>
      </c>
      <c r="B44" s="3">
        <v>18230212</v>
      </c>
      <c r="C44" s="33">
        <v>2005</v>
      </c>
      <c r="D44" s="33">
        <v>2</v>
      </c>
      <c r="E44" s="4">
        <v>38384</v>
      </c>
      <c r="F44" s="12" t="s">
        <v>24</v>
      </c>
      <c r="G44" s="11">
        <v>852</v>
      </c>
    </row>
    <row r="45" spans="1:7" customFormat="1" x14ac:dyDescent="0.2">
      <c r="A45" s="44" t="s">
        <v>57</v>
      </c>
      <c r="B45" s="3">
        <v>18230212</v>
      </c>
      <c r="C45" s="33">
        <v>2006</v>
      </c>
      <c r="D45" s="33">
        <v>5</v>
      </c>
      <c r="E45" s="4">
        <v>38838</v>
      </c>
      <c r="F45" s="12" t="s">
        <v>24</v>
      </c>
      <c r="G45" s="11">
        <v>893.95</v>
      </c>
    </row>
    <row r="46" spans="1:7" customFormat="1" x14ac:dyDescent="0.2">
      <c r="A46" s="44" t="s">
        <v>57</v>
      </c>
      <c r="B46" s="3">
        <v>18230212</v>
      </c>
      <c r="C46" s="33">
        <v>2004</v>
      </c>
      <c r="D46" s="33">
        <v>12</v>
      </c>
      <c r="E46" s="4">
        <v>38322</v>
      </c>
      <c r="F46" s="12" t="s">
        <v>24</v>
      </c>
      <c r="G46" s="11">
        <v>904.4</v>
      </c>
    </row>
    <row r="47" spans="1:7" customFormat="1" x14ac:dyDescent="0.2">
      <c r="A47" s="44" t="s">
        <v>57</v>
      </c>
      <c r="B47" s="3">
        <v>18230212</v>
      </c>
      <c r="C47" s="33">
        <v>2010</v>
      </c>
      <c r="D47" s="33">
        <v>11</v>
      </c>
      <c r="E47" s="4">
        <v>40483</v>
      </c>
      <c r="F47" s="12" t="s">
        <v>24</v>
      </c>
      <c r="G47" s="11">
        <v>938.2</v>
      </c>
    </row>
    <row r="48" spans="1:7" customFormat="1" x14ac:dyDescent="0.2">
      <c r="A48" s="44" t="s">
        <v>57</v>
      </c>
      <c r="B48" s="3">
        <v>18230212</v>
      </c>
      <c r="C48" s="33">
        <v>2004</v>
      </c>
      <c r="D48" s="33">
        <v>9</v>
      </c>
      <c r="E48" s="4">
        <v>38231</v>
      </c>
      <c r="F48" s="12" t="s">
        <v>24</v>
      </c>
      <c r="G48" s="11">
        <v>996.15</v>
      </c>
    </row>
    <row r="49" spans="1:7" customFormat="1" x14ac:dyDescent="0.2">
      <c r="A49" s="44" t="s">
        <v>57</v>
      </c>
      <c r="B49" s="3">
        <v>18230212</v>
      </c>
      <c r="C49" s="33">
        <v>2005</v>
      </c>
      <c r="D49" s="33">
        <v>10</v>
      </c>
      <c r="E49" s="4">
        <v>38626</v>
      </c>
      <c r="F49" s="12" t="s">
        <v>24</v>
      </c>
      <c r="G49" s="11">
        <v>997</v>
      </c>
    </row>
    <row r="50" spans="1:7" customFormat="1" x14ac:dyDescent="0.2">
      <c r="A50" s="44" t="s">
        <v>57</v>
      </c>
      <c r="B50" s="3">
        <v>18230212</v>
      </c>
      <c r="C50" s="33">
        <v>2007</v>
      </c>
      <c r="D50" s="33">
        <v>9</v>
      </c>
      <c r="E50" s="4">
        <v>39326</v>
      </c>
      <c r="F50" s="12" t="s">
        <v>24</v>
      </c>
      <c r="G50" s="11">
        <v>1012.5</v>
      </c>
    </row>
    <row r="51" spans="1:7" customFormat="1" x14ac:dyDescent="0.2">
      <c r="A51" s="44" t="s">
        <v>57</v>
      </c>
      <c r="B51" s="3">
        <v>18230212</v>
      </c>
      <c r="C51" s="33">
        <v>2004</v>
      </c>
      <c r="D51" s="33">
        <v>11</v>
      </c>
      <c r="E51" s="4">
        <v>38292</v>
      </c>
      <c r="F51" s="12" t="s">
        <v>24</v>
      </c>
      <c r="G51" s="11">
        <v>1020.3</v>
      </c>
    </row>
    <row r="52" spans="1:7" customFormat="1" x14ac:dyDescent="0.2">
      <c r="A52" s="44" t="s">
        <v>57</v>
      </c>
      <c r="B52" s="3">
        <v>18230212</v>
      </c>
      <c r="C52" s="33">
        <v>2005</v>
      </c>
      <c r="D52" s="33">
        <v>8</v>
      </c>
      <c r="E52" s="4">
        <v>38565</v>
      </c>
      <c r="F52" s="12" t="s">
        <v>24</v>
      </c>
      <c r="G52" s="11">
        <v>1064.95</v>
      </c>
    </row>
    <row r="53" spans="1:7" customFormat="1" x14ac:dyDescent="0.2">
      <c r="A53" s="44" t="s">
        <v>57</v>
      </c>
      <c r="B53" s="3">
        <v>18230212</v>
      </c>
      <c r="C53" s="33">
        <v>2010</v>
      </c>
      <c r="D53" s="33">
        <v>6</v>
      </c>
      <c r="E53" s="4">
        <v>40330</v>
      </c>
      <c r="F53" s="12" t="s">
        <v>24</v>
      </c>
      <c r="G53" s="11">
        <v>1081.75</v>
      </c>
    </row>
    <row r="54" spans="1:7" customFormat="1" x14ac:dyDescent="0.2">
      <c r="A54" s="44" t="s">
        <v>57</v>
      </c>
      <c r="B54" s="3">
        <v>18230212</v>
      </c>
      <c r="C54" s="33">
        <v>2003</v>
      </c>
      <c r="D54" s="33">
        <v>5</v>
      </c>
      <c r="E54" s="4">
        <v>37742</v>
      </c>
      <c r="F54" s="12" t="s">
        <v>24</v>
      </c>
      <c r="G54" s="11">
        <v>1110</v>
      </c>
    </row>
    <row r="55" spans="1:7" customFormat="1" x14ac:dyDescent="0.2">
      <c r="A55" s="44" t="s">
        <v>57</v>
      </c>
      <c r="B55" s="3">
        <v>18230212</v>
      </c>
      <c r="C55" s="33">
        <v>2016</v>
      </c>
      <c r="D55" s="33">
        <v>7</v>
      </c>
      <c r="E55" s="4">
        <v>42552</v>
      </c>
      <c r="F55" s="12" t="s">
        <v>24</v>
      </c>
      <c r="G55" s="11">
        <v>1252.25</v>
      </c>
    </row>
    <row r="56" spans="1:7" customFormat="1" x14ac:dyDescent="0.2">
      <c r="A56" s="44" t="s">
        <v>57</v>
      </c>
      <c r="B56" s="3">
        <v>18230212</v>
      </c>
      <c r="C56" s="33">
        <v>2008</v>
      </c>
      <c r="D56" s="33">
        <v>8</v>
      </c>
      <c r="E56" s="4">
        <v>39661</v>
      </c>
      <c r="F56" s="12" t="s">
        <v>24</v>
      </c>
      <c r="G56" s="11">
        <v>1297.75</v>
      </c>
    </row>
    <row r="57" spans="1:7" customFormat="1" x14ac:dyDescent="0.2">
      <c r="A57" s="44" t="s">
        <v>57</v>
      </c>
      <c r="B57" s="3">
        <v>18230212</v>
      </c>
      <c r="C57" s="33">
        <v>2009</v>
      </c>
      <c r="D57" s="33">
        <v>5</v>
      </c>
      <c r="E57" s="4">
        <v>39934</v>
      </c>
      <c r="F57" s="12" t="s">
        <v>24</v>
      </c>
      <c r="G57" s="11">
        <v>1334.45</v>
      </c>
    </row>
    <row r="58" spans="1:7" customFormat="1" x14ac:dyDescent="0.2">
      <c r="A58" s="44" t="s">
        <v>57</v>
      </c>
      <c r="B58" s="3">
        <v>18230212</v>
      </c>
      <c r="C58" s="33">
        <v>2009</v>
      </c>
      <c r="D58" s="33">
        <v>11</v>
      </c>
      <c r="E58" s="4">
        <v>40118</v>
      </c>
      <c r="F58" s="12" t="s">
        <v>24</v>
      </c>
      <c r="G58" s="11">
        <v>1345.2</v>
      </c>
    </row>
    <row r="59" spans="1:7" customFormat="1" x14ac:dyDescent="0.2">
      <c r="A59" s="44" t="s">
        <v>57</v>
      </c>
      <c r="B59" s="3">
        <v>18230212</v>
      </c>
      <c r="C59" s="33">
        <v>2011</v>
      </c>
      <c r="D59" s="33">
        <v>7</v>
      </c>
      <c r="E59" s="4">
        <v>40725</v>
      </c>
      <c r="F59" s="12" t="s">
        <v>24</v>
      </c>
      <c r="G59" s="11">
        <v>1382.25</v>
      </c>
    </row>
    <row r="60" spans="1:7" customFormat="1" x14ac:dyDescent="0.2">
      <c r="A60" s="44" t="s">
        <v>57</v>
      </c>
      <c r="B60" s="3">
        <v>18230212</v>
      </c>
      <c r="C60" s="33">
        <v>2004</v>
      </c>
      <c r="D60" s="33">
        <v>12</v>
      </c>
      <c r="E60" s="4">
        <v>38322</v>
      </c>
      <c r="F60" s="12" t="s">
        <v>24</v>
      </c>
      <c r="G60" s="11">
        <v>1386.9</v>
      </c>
    </row>
    <row r="61" spans="1:7" customFormat="1" x14ac:dyDescent="0.2">
      <c r="A61" s="44" t="s">
        <v>57</v>
      </c>
      <c r="B61" s="3">
        <v>18230212</v>
      </c>
      <c r="C61" s="33">
        <v>2007</v>
      </c>
      <c r="D61" s="33">
        <v>3</v>
      </c>
      <c r="E61" s="4">
        <v>39142</v>
      </c>
      <c r="F61" s="12" t="s">
        <v>24</v>
      </c>
      <c r="G61" s="11">
        <v>1485.25</v>
      </c>
    </row>
    <row r="62" spans="1:7" customFormat="1" x14ac:dyDescent="0.2">
      <c r="A62" s="44" t="s">
        <v>57</v>
      </c>
      <c r="B62" s="3">
        <v>18230212</v>
      </c>
      <c r="C62" s="33">
        <v>2003</v>
      </c>
      <c r="D62" s="33">
        <v>7</v>
      </c>
      <c r="E62" s="4">
        <v>37803</v>
      </c>
      <c r="F62" s="12" t="s">
        <v>24</v>
      </c>
      <c r="G62" s="11">
        <v>1500</v>
      </c>
    </row>
    <row r="63" spans="1:7" customFormat="1" x14ac:dyDescent="0.2">
      <c r="A63" s="44" t="s">
        <v>57</v>
      </c>
      <c r="B63" s="3">
        <v>18230212</v>
      </c>
      <c r="C63" s="33">
        <v>2005</v>
      </c>
      <c r="D63" s="33">
        <v>3</v>
      </c>
      <c r="E63" s="4">
        <v>38412</v>
      </c>
      <c r="F63" s="12" t="s">
        <v>24</v>
      </c>
      <c r="G63" s="11">
        <v>1518.48</v>
      </c>
    </row>
    <row r="64" spans="1:7" customFormat="1" x14ac:dyDescent="0.2">
      <c r="A64" s="44" t="s">
        <v>57</v>
      </c>
      <c r="B64" s="3">
        <v>18230212</v>
      </c>
      <c r="C64" s="33">
        <v>2008</v>
      </c>
      <c r="D64" s="33">
        <v>3</v>
      </c>
      <c r="E64" s="4">
        <v>39508</v>
      </c>
      <c r="F64" s="12" t="s">
        <v>24</v>
      </c>
      <c r="G64" s="11">
        <v>1550.61</v>
      </c>
    </row>
    <row r="65" spans="1:7" customFormat="1" x14ac:dyDescent="0.2">
      <c r="A65" s="44" t="s">
        <v>57</v>
      </c>
      <c r="B65" s="3">
        <v>18230212</v>
      </c>
      <c r="C65" s="33">
        <v>2007</v>
      </c>
      <c r="D65" s="33">
        <v>4</v>
      </c>
      <c r="E65" s="4">
        <v>39173</v>
      </c>
      <c r="F65" s="12" t="s">
        <v>24</v>
      </c>
      <c r="G65" s="11">
        <v>1684.75</v>
      </c>
    </row>
    <row r="66" spans="1:7" customFormat="1" x14ac:dyDescent="0.2">
      <c r="A66" s="44" t="s">
        <v>57</v>
      </c>
      <c r="B66" s="3">
        <v>18230212</v>
      </c>
      <c r="C66" s="33">
        <v>2007</v>
      </c>
      <c r="D66" s="33">
        <v>3</v>
      </c>
      <c r="E66" s="4">
        <v>39142</v>
      </c>
      <c r="F66" s="12" t="s">
        <v>24</v>
      </c>
      <c r="G66" s="11">
        <v>1701.25</v>
      </c>
    </row>
    <row r="67" spans="1:7" customFormat="1" x14ac:dyDescent="0.2">
      <c r="A67" s="44" t="s">
        <v>57</v>
      </c>
      <c r="B67" s="3">
        <v>18230212</v>
      </c>
      <c r="C67" s="33">
        <v>2008</v>
      </c>
      <c r="D67" s="33">
        <v>2</v>
      </c>
      <c r="E67" s="4">
        <v>39479</v>
      </c>
      <c r="F67" s="12" t="s">
        <v>24</v>
      </c>
      <c r="G67" s="11">
        <v>1718.75</v>
      </c>
    </row>
    <row r="68" spans="1:7" customFormat="1" x14ac:dyDescent="0.2">
      <c r="A68" s="44" t="s">
        <v>57</v>
      </c>
      <c r="B68" s="3">
        <v>18230212</v>
      </c>
      <c r="C68" s="33">
        <v>2009</v>
      </c>
      <c r="D68" s="33">
        <v>4</v>
      </c>
      <c r="E68" s="4">
        <v>39904</v>
      </c>
      <c r="F68" s="12" t="s">
        <v>24</v>
      </c>
      <c r="G68" s="11">
        <v>1749.5</v>
      </c>
    </row>
    <row r="69" spans="1:7" customFormat="1" x14ac:dyDescent="0.2">
      <c r="A69" s="44" t="s">
        <v>57</v>
      </c>
      <c r="B69" s="3">
        <v>18230212</v>
      </c>
      <c r="C69" s="33">
        <v>2008</v>
      </c>
      <c r="D69" s="33">
        <v>5</v>
      </c>
      <c r="E69" s="4">
        <v>39569</v>
      </c>
      <c r="F69" s="12" t="s">
        <v>24</v>
      </c>
      <c r="G69" s="11">
        <v>1756</v>
      </c>
    </row>
    <row r="70" spans="1:7" customFormat="1" x14ac:dyDescent="0.2">
      <c r="A70" s="44" t="s">
        <v>57</v>
      </c>
      <c r="B70" s="3">
        <v>18230212</v>
      </c>
      <c r="C70" s="33">
        <v>2008</v>
      </c>
      <c r="D70" s="33">
        <v>10</v>
      </c>
      <c r="E70" s="4">
        <v>39722</v>
      </c>
      <c r="F70" s="12" t="s">
        <v>24</v>
      </c>
      <c r="G70" s="11">
        <v>1842</v>
      </c>
    </row>
    <row r="71" spans="1:7" customFormat="1" x14ac:dyDescent="0.2">
      <c r="A71" s="44" t="s">
        <v>57</v>
      </c>
      <c r="B71" s="3">
        <v>18230212</v>
      </c>
      <c r="C71" s="33">
        <v>2006</v>
      </c>
      <c r="D71" s="33">
        <v>2</v>
      </c>
      <c r="E71" s="4">
        <v>38749</v>
      </c>
      <c r="F71" s="12" t="s">
        <v>24</v>
      </c>
      <c r="G71" s="11">
        <v>1856.65</v>
      </c>
    </row>
    <row r="72" spans="1:7" customFormat="1" x14ac:dyDescent="0.2">
      <c r="A72" s="44" t="s">
        <v>57</v>
      </c>
      <c r="B72" s="3">
        <v>18230212</v>
      </c>
      <c r="C72" s="33">
        <v>2003</v>
      </c>
      <c r="D72" s="33">
        <v>9</v>
      </c>
      <c r="E72" s="4">
        <v>37865</v>
      </c>
      <c r="F72" s="12" t="s">
        <v>24</v>
      </c>
      <c r="G72" s="11">
        <v>1859.19</v>
      </c>
    </row>
    <row r="73" spans="1:7" customFormat="1" x14ac:dyDescent="0.2">
      <c r="A73" s="44" t="s">
        <v>57</v>
      </c>
      <c r="B73" s="3">
        <v>18230212</v>
      </c>
      <c r="C73" s="33">
        <v>2005</v>
      </c>
      <c r="D73" s="33">
        <v>5</v>
      </c>
      <c r="E73" s="4">
        <v>38473</v>
      </c>
      <c r="F73" s="12" t="s">
        <v>24</v>
      </c>
      <c r="G73" s="11">
        <v>1883.92</v>
      </c>
    </row>
    <row r="74" spans="1:7" customFormat="1" x14ac:dyDescent="0.2">
      <c r="A74" s="44" t="s">
        <v>57</v>
      </c>
      <c r="B74" s="13">
        <v>18230212</v>
      </c>
      <c r="C74" s="35">
        <v>2006</v>
      </c>
      <c r="D74" s="35">
        <v>10</v>
      </c>
      <c r="E74" s="4">
        <v>38991</v>
      </c>
      <c r="F74" s="12" t="s">
        <v>24</v>
      </c>
      <c r="G74" s="15">
        <v>1888.25</v>
      </c>
    </row>
    <row r="75" spans="1:7" customFormat="1" x14ac:dyDescent="0.2">
      <c r="A75" s="44" t="s">
        <v>57</v>
      </c>
      <c r="B75" s="3">
        <v>18230212</v>
      </c>
      <c r="C75" s="33">
        <v>2006</v>
      </c>
      <c r="D75" s="33">
        <v>3</v>
      </c>
      <c r="E75" s="4">
        <v>38777</v>
      </c>
      <c r="F75" s="12" t="s">
        <v>24</v>
      </c>
      <c r="G75" s="11">
        <v>1894</v>
      </c>
    </row>
    <row r="76" spans="1:7" customFormat="1" x14ac:dyDescent="0.2">
      <c r="A76" s="44" t="s">
        <v>57</v>
      </c>
      <c r="B76" s="13">
        <v>18230212</v>
      </c>
      <c r="C76" s="35">
        <v>2009</v>
      </c>
      <c r="D76" s="35">
        <v>6</v>
      </c>
      <c r="E76" s="4">
        <v>39965</v>
      </c>
      <c r="F76" s="12" t="s">
        <v>24</v>
      </c>
      <c r="G76" s="15">
        <v>1909</v>
      </c>
    </row>
    <row r="77" spans="1:7" customFormat="1" x14ac:dyDescent="0.2">
      <c r="A77" s="44" t="s">
        <v>57</v>
      </c>
      <c r="B77" s="3">
        <v>18230212</v>
      </c>
      <c r="C77" s="33">
        <v>2005</v>
      </c>
      <c r="D77" s="33">
        <v>11</v>
      </c>
      <c r="E77" s="4">
        <v>38657</v>
      </c>
      <c r="F77" s="12" t="s">
        <v>24</v>
      </c>
      <c r="G77" s="11">
        <v>1935.7</v>
      </c>
    </row>
    <row r="78" spans="1:7" customFormat="1" x14ac:dyDescent="0.2">
      <c r="A78" s="44" t="s">
        <v>57</v>
      </c>
      <c r="B78" s="3">
        <v>18230212</v>
      </c>
      <c r="C78" s="33">
        <v>2008</v>
      </c>
      <c r="D78" s="33">
        <v>3</v>
      </c>
      <c r="E78" s="4">
        <v>39508</v>
      </c>
      <c r="F78" s="12" t="s">
        <v>24</v>
      </c>
      <c r="G78" s="11">
        <v>2036</v>
      </c>
    </row>
    <row r="79" spans="1:7" customFormat="1" x14ac:dyDescent="0.2">
      <c r="A79" s="44" t="s">
        <v>57</v>
      </c>
      <c r="B79" s="3">
        <v>18230212</v>
      </c>
      <c r="C79" s="33">
        <v>2006</v>
      </c>
      <c r="D79" s="33">
        <v>5</v>
      </c>
      <c r="E79" s="4">
        <v>38838</v>
      </c>
      <c r="F79" s="12" t="s">
        <v>24</v>
      </c>
      <c r="G79" s="11">
        <v>2047</v>
      </c>
    </row>
    <row r="80" spans="1:7" customFormat="1" x14ac:dyDescent="0.2">
      <c r="A80" s="44" t="s">
        <v>57</v>
      </c>
      <c r="B80" s="3">
        <v>18230212</v>
      </c>
      <c r="C80" s="33">
        <v>2009</v>
      </c>
      <c r="D80" s="33">
        <v>7</v>
      </c>
      <c r="E80" s="4">
        <v>39995</v>
      </c>
      <c r="F80" s="12" t="s">
        <v>24</v>
      </c>
      <c r="G80" s="11">
        <v>2052.75</v>
      </c>
    </row>
    <row r="81" spans="1:7" customFormat="1" x14ac:dyDescent="0.2">
      <c r="A81" s="44" t="s">
        <v>57</v>
      </c>
      <c r="B81" s="3">
        <v>18230212</v>
      </c>
      <c r="C81" s="33">
        <v>2003</v>
      </c>
      <c r="D81" s="33">
        <v>9</v>
      </c>
      <c r="E81" s="4">
        <v>37865</v>
      </c>
      <c r="F81" s="12" t="s">
        <v>24</v>
      </c>
      <c r="G81" s="11">
        <v>2075.25</v>
      </c>
    </row>
    <row r="82" spans="1:7" customFormat="1" x14ac:dyDescent="0.2">
      <c r="A82" s="44" t="s">
        <v>57</v>
      </c>
      <c r="B82" s="3">
        <v>18230212</v>
      </c>
      <c r="C82" s="33">
        <v>2009</v>
      </c>
      <c r="D82" s="33">
        <v>10</v>
      </c>
      <c r="E82" s="4">
        <v>40087</v>
      </c>
      <c r="F82" s="12" t="s">
        <v>24</v>
      </c>
      <c r="G82" s="11">
        <v>2081.75</v>
      </c>
    </row>
    <row r="83" spans="1:7" customFormat="1" x14ac:dyDescent="0.2">
      <c r="A83" s="44" t="s">
        <v>57</v>
      </c>
      <c r="B83" s="3">
        <v>18230212</v>
      </c>
      <c r="C83" s="33">
        <v>2008</v>
      </c>
      <c r="D83" s="33">
        <v>12</v>
      </c>
      <c r="E83" s="4">
        <v>39783</v>
      </c>
      <c r="F83" s="12" t="s">
        <v>24</v>
      </c>
      <c r="G83" s="11">
        <v>2145.5</v>
      </c>
    </row>
    <row r="84" spans="1:7" customFormat="1" x14ac:dyDescent="0.2">
      <c r="A84" s="44" t="s">
        <v>57</v>
      </c>
      <c r="B84" s="3">
        <v>18230212</v>
      </c>
      <c r="C84" s="33">
        <v>2004</v>
      </c>
      <c r="D84" s="33">
        <v>5</v>
      </c>
      <c r="E84" s="4">
        <v>38108</v>
      </c>
      <c r="F84" s="12" t="s">
        <v>24</v>
      </c>
      <c r="G84" s="11">
        <v>2155.75</v>
      </c>
    </row>
    <row r="85" spans="1:7" customFormat="1" x14ac:dyDescent="0.2">
      <c r="A85" s="44" t="s">
        <v>57</v>
      </c>
      <c r="B85" s="3">
        <v>18230212</v>
      </c>
      <c r="C85" s="33">
        <v>2010</v>
      </c>
      <c r="D85" s="33">
        <v>10</v>
      </c>
      <c r="E85" s="4">
        <v>40452</v>
      </c>
      <c r="F85" s="12" t="s">
        <v>24</v>
      </c>
      <c r="G85" s="11">
        <v>2204.5</v>
      </c>
    </row>
    <row r="86" spans="1:7" customFormat="1" x14ac:dyDescent="0.2">
      <c r="A86" s="44" t="s">
        <v>57</v>
      </c>
      <c r="B86" s="3">
        <v>18230212</v>
      </c>
      <c r="C86" s="33">
        <v>2004</v>
      </c>
      <c r="D86" s="33">
        <v>4</v>
      </c>
      <c r="E86" s="4">
        <v>38078</v>
      </c>
      <c r="F86" s="12" t="s">
        <v>24</v>
      </c>
      <c r="G86" s="11">
        <v>2225.5</v>
      </c>
    </row>
    <row r="87" spans="1:7" customFormat="1" x14ac:dyDescent="0.2">
      <c r="A87" s="44" t="s">
        <v>57</v>
      </c>
      <c r="B87" s="3">
        <v>18230212</v>
      </c>
      <c r="C87" s="33">
        <v>2008</v>
      </c>
      <c r="D87" s="33">
        <v>9</v>
      </c>
      <c r="E87" s="4">
        <v>39692</v>
      </c>
      <c r="F87" s="12" t="s">
        <v>24</v>
      </c>
      <c r="G87" s="11">
        <v>2228.25</v>
      </c>
    </row>
    <row r="88" spans="1:7" customFormat="1" x14ac:dyDescent="0.2">
      <c r="A88" s="44" t="s">
        <v>57</v>
      </c>
      <c r="B88" s="3">
        <v>18230212</v>
      </c>
      <c r="C88" s="33">
        <v>2007</v>
      </c>
      <c r="D88" s="33">
        <v>11</v>
      </c>
      <c r="E88" s="4">
        <v>39387</v>
      </c>
      <c r="F88" s="12" t="s">
        <v>24</v>
      </c>
      <c r="G88" s="11">
        <v>2261.5</v>
      </c>
    </row>
    <row r="89" spans="1:7" customFormat="1" x14ac:dyDescent="0.2">
      <c r="A89" s="44" t="s">
        <v>57</v>
      </c>
      <c r="B89" s="3">
        <v>18230212</v>
      </c>
      <c r="C89" s="33">
        <v>2003</v>
      </c>
      <c r="D89" s="33">
        <v>5</v>
      </c>
      <c r="E89" s="4">
        <v>37742</v>
      </c>
      <c r="F89" s="12" t="s">
        <v>24</v>
      </c>
      <c r="G89" s="11">
        <v>2268.75</v>
      </c>
    </row>
    <row r="90" spans="1:7" customFormat="1" x14ac:dyDescent="0.2">
      <c r="A90" s="44" t="s">
        <v>57</v>
      </c>
      <c r="B90" s="3">
        <v>18230212</v>
      </c>
      <c r="C90" s="33">
        <v>2003</v>
      </c>
      <c r="D90" s="33">
        <v>10</v>
      </c>
      <c r="E90" s="4">
        <v>37895</v>
      </c>
      <c r="F90" s="12" t="s">
        <v>24</v>
      </c>
      <c r="G90" s="11">
        <v>2284</v>
      </c>
    </row>
    <row r="91" spans="1:7" customFormat="1" x14ac:dyDescent="0.2">
      <c r="A91" s="44" t="s">
        <v>57</v>
      </c>
      <c r="B91" s="3">
        <v>18230212</v>
      </c>
      <c r="C91" s="33">
        <v>2008</v>
      </c>
      <c r="D91" s="33">
        <v>7</v>
      </c>
      <c r="E91" s="4">
        <v>39630</v>
      </c>
      <c r="F91" s="12" t="s">
        <v>24</v>
      </c>
      <c r="G91" s="11">
        <v>2284</v>
      </c>
    </row>
    <row r="92" spans="1:7" customFormat="1" x14ac:dyDescent="0.2">
      <c r="A92" s="44" t="s">
        <v>57</v>
      </c>
      <c r="B92" s="3">
        <v>18230212</v>
      </c>
      <c r="C92" s="33">
        <v>2005</v>
      </c>
      <c r="D92" s="33">
        <v>4</v>
      </c>
      <c r="E92" s="4">
        <v>38443</v>
      </c>
      <c r="F92" s="12" t="s">
        <v>24</v>
      </c>
      <c r="G92" s="11">
        <v>2370.06</v>
      </c>
    </row>
    <row r="93" spans="1:7" customFormat="1" x14ac:dyDescent="0.2">
      <c r="A93" s="44" t="s">
        <v>57</v>
      </c>
      <c r="B93" s="3">
        <v>18230212</v>
      </c>
      <c r="C93" s="33">
        <v>2016</v>
      </c>
      <c r="D93" s="33">
        <v>9</v>
      </c>
      <c r="E93" s="4">
        <v>42614</v>
      </c>
      <c r="F93" s="12" t="s">
        <v>24</v>
      </c>
      <c r="G93" s="11">
        <v>2420</v>
      </c>
    </row>
    <row r="94" spans="1:7" customFormat="1" x14ac:dyDescent="0.2">
      <c r="A94" s="44" t="s">
        <v>57</v>
      </c>
      <c r="B94" s="3">
        <v>18230212</v>
      </c>
      <c r="C94" s="33">
        <v>2006</v>
      </c>
      <c r="D94" s="33">
        <v>11</v>
      </c>
      <c r="E94" s="4">
        <v>39022</v>
      </c>
      <c r="F94" s="12" t="s">
        <v>24</v>
      </c>
      <c r="G94" s="11">
        <v>2455.25</v>
      </c>
    </row>
    <row r="95" spans="1:7" customFormat="1" x14ac:dyDescent="0.2">
      <c r="A95" s="44" t="s">
        <v>57</v>
      </c>
      <c r="B95" s="3">
        <v>18230212</v>
      </c>
      <c r="C95" s="33">
        <v>2003</v>
      </c>
      <c r="D95" s="33">
        <v>5</v>
      </c>
      <c r="E95" s="4">
        <v>37742</v>
      </c>
      <c r="F95" s="12" t="s">
        <v>24</v>
      </c>
      <c r="G95" s="11">
        <v>2470.5</v>
      </c>
    </row>
    <row r="96" spans="1:7" customFormat="1" x14ac:dyDescent="0.2">
      <c r="A96" s="44" t="s">
        <v>57</v>
      </c>
      <c r="B96" s="3">
        <v>18230212</v>
      </c>
      <c r="C96" s="33">
        <v>2006</v>
      </c>
      <c r="D96" s="33">
        <v>6</v>
      </c>
      <c r="E96" s="4">
        <v>38869</v>
      </c>
      <c r="F96" s="12" t="s">
        <v>24</v>
      </c>
      <c r="G96" s="11">
        <v>2590.75</v>
      </c>
    </row>
    <row r="97" spans="1:7" customFormat="1" x14ac:dyDescent="0.2">
      <c r="A97" s="44" t="s">
        <v>57</v>
      </c>
      <c r="B97" s="3">
        <v>18230212</v>
      </c>
      <c r="C97" s="33">
        <v>2006</v>
      </c>
      <c r="D97" s="33">
        <v>7</v>
      </c>
      <c r="E97" s="4">
        <v>38899</v>
      </c>
      <c r="F97" s="12" t="s">
        <v>24</v>
      </c>
      <c r="G97" s="11">
        <v>2596.25</v>
      </c>
    </row>
    <row r="98" spans="1:7" customFormat="1" x14ac:dyDescent="0.2">
      <c r="A98" s="44" t="s">
        <v>57</v>
      </c>
      <c r="B98" s="3">
        <v>18230212</v>
      </c>
      <c r="C98" s="33">
        <v>2007</v>
      </c>
      <c r="D98" s="33">
        <v>7</v>
      </c>
      <c r="E98" s="4">
        <v>39264</v>
      </c>
      <c r="F98" s="12" t="s">
        <v>24</v>
      </c>
      <c r="G98" s="11">
        <v>2674.75</v>
      </c>
    </row>
    <row r="99" spans="1:7" customFormat="1" x14ac:dyDescent="0.2">
      <c r="A99" s="44" t="s">
        <v>57</v>
      </c>
      <c r="B99" s="3">
        <v>18230212</v>
      </c>
      <c r="C99" s="33">
        <v>2010</v>
      </c>
      <c r="D99" s="33">
        <v>4</v>
      </c>
      <c r="E99" s="4">
        <v>40269</v>
      </c>
      <c r="F99" s="12" t="s">
        <v>24</v>
      </c>
      <c r="G99" s="11">
        <v>2842</v>
      </c>
    </row>
    <row r="100" spans="1:7" customFormat="1" x14ac:dyDescent="0.2">
      <c r="A100" s="44" t="s">
        <v>57</v>
      </c>
      <c r="B100" s="3">
        <v>18230212</v>
      </c>
      <c r="C100" s="33">
        <v>2006</v>
      </c>
      <c r="D100" s="33">
        <v>4</v>
      </c>
      <c r="E100" s="4">
        <v>38808</v>
      </c>
      <c r="F100" s="12" t="s">
        <v>24</v>
      </c>
      <c r="G100" s="11">
        <v>3151.5</v>
      </c>
    </row>
    <row r="101" spans="1:7" customFormat="1" x14ac:dyDescent="0.2">
      <c r="A101" s="44" t="s">
        <v>57</v>
      </c>
      <c r="B101" s="3">
        <v>18230212</v>
      </c>
      <c r="C101" s="33">
        <v>2011</v>
      </c>
      <c r="D101" s="33">
        <v>6</v>
      </c>
      <c r="E101" s="4">
        <v>40695</v>
      </c>
      <c r="F101" s="12" t="s">
        <v>24</v>
      </c>
      <c r="G101" s="11">
        <v>3285</v>
      </c>
    </row>
    <row r="102" spans="1:7" customFormat="1" x14ac:dyDescent="0.2">
      <c r="A102" s="44" t="s">
        <v>57</v>
      </c>
      <c r="B102" s="3">
        <v>18230212</v>
      </c>
      <c r="C102" s="33">
        <v>2005</v>
      </c>
      <c r="D102" s="33">
        <v>9</v>
      </c>
      <c r="E102" s="4">
        <v>38596</v>
      </c>
      <c r="F102" s="12" t="s">
        <v>24</v>
      </c>
      <c r="G102" s="11">
        <v>3345.65</v>
      </c>
    </row>
    <row r="103" spans="1:7" customFormat="1" x14ac:dyDescent="0.2">
      <c r="A103" s="44" t="s">
        <v>57</v>
      </c>
      <c r="B103" s="3">
        <v>18230212</v>
      </c>
      <c r="C103" s="33">
        <v>2005</v>
      </c>
      <c r="D103" s="33">
        <v>6</v>
      </c>
      <c r="E103" s="4">
        <v>38504</v>
      </c>
      <c r="F103" s="12" t="s">
        <v>24</v>
      </c>
      <c r="G103" s="11">
        <v>3376.75</v>
      </c>
    </row>
    <row r="104" spans="1:7" customFormat="1" x14ac:dyDescent="0.2">
      <c r="A104" s="44" t="s">
        <v>57</v>
      </c>
      <c r="B104" s="3">
        <v>18230212</v>
      </c>
      <c r="C104" s="33">
        <v>2008</v>
      </c>
      <c r="D104" s="33">
        <v>6</v>
      </c>
      <c r="E104" s="4">
        <v>39600</v>
      </c>
      <c r="F104" s="12" t="s">
        <v>24</v>
      </c>
      <c r="G104" s="11">
        <v>3389</v>
      </c>
    </row>
    <row r="105" spans="1:7" customFormat="1" x14ac:dyDescent="0.2">
      <c r="A105" s="44" t="s">
        <v>57</v>
      </c>
      <c r="B105" s="3">
        <v>18230212</v>
      </c>
      <c r="C105" s="33">
        <v>2007</v>
      </c>
      <c r="D105" s="33">
        <v>12</v>
      </c>
      <c r="E105" s="4">
        <v>39417</v>
      </c>
      <c r="F105" s="12" t="s">
        <v>24</v>
      </c>
      <c r="G105" s="11">
        <v>3401.25</v>
      </c>
    </row>
    <row r="106" spans="1:7" customFormat="1" x14ac:dyDescent="0.2">
      <c r="A106" s="44" t="s">
        <v>57</v>
      </c>
      <c r="B106" s="3">
        <v>18230212</v>
      </c>
      <c r="C106" s="33">
        <v>2010</v>
      </c>
      <c r="D106" s="33">
        <v>5</v>
      </c>
      <c r="E106" s="4">
        <v>40299</v>
      </c>
      <c r="F106" s="12" t="s">
        <v>24</v>
      </c>
      <c r="G106" s="11">
        <v>3486.7</v>
      </c>
    </row>
    <row r="107" spans="1:7" customFormat="1" x14ac:dyDescent="0.2">
      <c r="A107" s="44" t="s">
        <v>57</v>
      </c>
      <c r="B107" s="3">
        <v>18230212</v>
      </c>
      <c r="C107" s="33">
        <v>2006</v>
      </c>
      <c r="D107" s="33">
        <v>9</v>
      </c>
      <c r="E107" s="4">
        <v>38961</v>
      </c>
      <c r="F107" s="12" t="s">
        <v>24</v>
      </c>
      <c r="G107" s="11">
        <v>3655.5</v>
      </c>
    </row>
    <row r="108" spans="1:7" customFormat="1" x14ac:dyDescent="0.2">
      <c r="A108" s="44" t="s">
        <v>57</v>
      </c>
      <c r="B108" s="3">
        <v>18230212</v>
      </c>
      <c r="C108" s="33">
        <v>2005</v>
      </c>
      <c r="D108" s="33">
        <v>3</v>
      </c>
      <c r="E108" s="4">
        <v>38412</v>
      </c>
      <c r="F108" s="12" t="s">
        <v>24</v>
      </c>
      <c r="G108" s="11">
        <v>3680.65</v>
      </c>
    </row>
    <row r="109" spans="1:7" customFormat="1" x14ac:dyDescent="0.2">
      <c r="A109" s="44" t="s">
        <v>57</v>
      </c>
      <c r="B109" s="3">
        <v>18230212</v>
      </c>
      <c r="C109" s="33">
        <v>2007</v>
      </c>
      <c r="D109" s="33">
        <v>8</v>
      </c>
      <c r="E109" s="4">
        <v>39295</v>
      </c>
      <c r="F109" s="12" t="s">
        <v>24</v>
      </c>
      <c r="G109" s="11">
        <v>4178</v>
      </c>
    </row>
    <row r="110" spans="1:7" customFormat="1" x14ac:dyDescent="0.2">
      <c r="A110" s="44" t="s">
        <v>57</v>
      </c>
      <c r="B110" s="3">
        <v>18230212</v>
      </c>
      <c r="C110" s="33">
        <v>2016</v>
      </c>
      <c r="D110" s="33">
        <v>8</v>
      </c>
      <c r="E110" s="4">
        <v>42583</v>
      </c>
      <c r="F110" s="12" t="s">
        <v>24</v>
      </c>
      <c r="G110" s="11">
        <v>4952.74</v>
      </c>
    </row>
    <row r="111" spans="1:7" customFormat="1" x14ac:dyDescent="0.2">
      <c r="A111" s="44" t="s">
        <v>57</v>
      </c>
      <c r="B111" s="3">
        <v>18230212</v>
      </c>
      <c r="C111" s="33">
        <v>2007</v>
      </c>
      <c r="D111" s="33">
        <v>7</v>
      </c>
      <c r="E111" s="4">
        <v>39264</v>
      </c>
      <c r="F111" s="12" t="s">
        <v>24</v>
      </c>
      <c r="G111" s="11">
        <v>5114</v>
      </c>
    </row>
    <row r="112" spans="1:7" customFormat="1" x14ac:dyDescent="0.2">
      <c r="A112" s="44" t="s">
        <v>57</v>
      </c>
      <c r="B112" s="3">
        <v>18230212</v>
      </c>
      <c r="C112" s="33">
        <v>2005</v>
      </c>
      <c r="D112" s="33">
        <v>10</v>
      </c>
      <c r="E112" s="4">
        <v>38626</v>
      </c>
      <c r="F112" s="12" t="s">
        <v>24</v>
      </c>
      <c r="G112" s="11">
        <v>5158.57</v>
      </c>
    </row>
    <row r="113" spans="1:7" customFormat="1" x14ac:dyDescent="0.2">
      <c r="A113" s="44" t="s">
        <v>57</v>
      </c>
      <c r="B113" s="3">
        <v>18230212</v>
      </c>
      <c r="C113" s="33">
        <v>2003</v>
      </c>
      <c r="D113" s="33">
        <v>11</v>
      </c>
      <c r="E113" s="4">
        <v>37926</v>
      </c>
      <c r="F113" s="12" t="s">
        <v>24</v>
      </c>
      <c r="G113" s="11">
        <v>5162.5</v>
      </c>
    </row>
    <row r="114" spans="1:7" customFormat="1" x14ac:dyDescent="0.2">
      <c r="A114" s="44" t="s">
        <v>57</v>
      </c>
      <c r="B114" s="3">
        <v>18230212</v>
      </c>
      <c r="C114" s="33">
        <v>2007</v>
      </c>
      <c r="D114" s="33">
        <v>5</v>
      </c>
      <c r="E114" s="4">
        <v>39203</v>
      </c>
      <c r="F114" s="12" t="s">
        <v>24</v>
      </c>
      <c r="G114" s="11">
        <v>5376.75</v>
      </c>
    </row>
    <row r="115" spans="1:7" customFormat="1" x14ac:dyDescent="0.2">
      <c r="A115" s="44" t="s">
        <v>57</v>
      </c>
      <c r="B115" s="3">
        <v>18230212</v>
      </c>
      <c r="C115" s="33">
        <v>2004</v>
      </c>
      <c r="D115" s="33">
        <v>6</v>
      </c>
      <c r="E115" s="4">
        <v>38139</v>
      </c>
      <c r="F115" s="12" t="s">
        <v>24</v>
      </c>
      <c r="G115" s="11">
        <v>5461.13</v>
      </c>
    </row>
    <row r="116" spans="1:7" customFormat="1" x14ac:dyDescent="0.2">
      <c r="A116" s="44" t="s">
        <v>57</v>
      </c>
      <c r="B116" s="3">
        <v>18230212</v>
      </c>
      <c r="C116" s="33">
        <v>2003</v>
      </c>
      <c r="D116" s="33">
        <v>12</v>
      </c>
      <c r="E116" s="4">
        <v>37956</v>
      </c>
      <c r="F116" s="12" t="s">
        <v>24</v>
      </c>
      <c r="G116" s="11">
        <v>5766.61</v>
      </c>
    </row>
    <row r="117" spans="1:7" customFormat="1" x14ac:dyDescent="0.2">
      <c r="A117" s="44" t="s">
        <v>57</v>
      </c>
      <c r="B117" s="3">
        <v>18230212</v>
      </c>
      <c r="C117" s="33">
        <v>2005</v>
      </c>
      <c r="D117" s="33">
        <v>7</v>
      </c>
      <c r="E117" s="4">
        <v>38534</v>
      </c>
      <c r="F117" s="12" t="s">
        <v>24</v>
      </c>
      <c r="G117" s="11">
        <v>5777.25</v>
      </c>
    </row>
    <row r="118" spans="1:7" customFormat="1" x14ac:dyDescent="0.2">
      <c r="A118" s="44" t="s">
        <v>57</v>
      </c>
      <c r="B118" s="3">
        <v>18230212</v>
      </c>
      <c r="C118" s="33">
        <v>2006</v>
      </c>
      <c r="D118" s="33">
        <v>8</v>
      </c>
      <c r="E118" s="4">
        <v>38930</v>
      </c>
      <c r="F118" s="12" t="s">
        <v>24</v>
      </c>
      <c r="G118" s="11">
        <v>6227.15</v>
      </c>
    </row>
    <row r="119" spans="1:7" customFormat="1" x14ac:dyDescent="0.2">
      <c r="A119" s="44" t="s">
        <v>57</v>
      </c>
      <c r="B119" s="3">
        <v>18230212</v>
      </c>
      <c r="C119" s="33">
        <v>2004</v>
      </c>
      <c r="D119" s="33">
        <v>3</v>
      </c>
      <c r="E119" s="4">
        <v>38047</v>
      </c>
      <c r="F119" s="12" t="s">
        <v>24</v>
      </c>
      <c r="G119" s="11">
        <v>6467.15</v>
      </c>
    </row>
    <row r="120" spans="1:7" customFormat="1" x14ac:dyDescent="0.2">
      <c r="A120" s="44" t="s">
        <v>57</v>
      </c>
      <c r="B120" s="3">
        <v>18230212</v>
      </c>
      <c r="C120" s="33">
        <v>2005</v>
      </c>
      <c r="D120" s="33">
        <v>4</v>
      </c>
      <c r="E120" s="4">
        <v>38443</v>
      </c>
      <c r="F120" s="12" t="s">
        <v>24</v>
      </c>
      <c r="G120" s="11">
        <v>6492.75</v>
      </c>
    </row>
    <row r="121" spans="1:7" customFormat="1" x14ac:dyDescent="0.2">
      <c r="A121" s="44" t="s">
        <v>57</v>
      </c>
      <c r="B121" s="3">
        <v>18230212</v>
      </c>
      <c r="C121" s="33">
        <v>2003</v>
      </c>
      <c r="D121" s="33">
        <v>7</v>
      </c>
      <c r="E121" s="4">
        <v>37803</v>
      </c>
      <c r="F121" s="12" t="s">
        <v>24</v>
      </c>
      <c r="G121" s="11">
        <v>7048.14</v>
      </c>
    </row>
    <row r="122" spans="1:7" customFormat="1" x14ac:dyDescent="0.2">
      <c r="A122" s="44" t="s">
        <v>57</v>
      </c>
      <c r="B122" s="3">
        <v>18230212</v>
      </c>
      <c r="C122" s="33">
        <v>2007</v>
      </c>
      <c r="D122" s="33">
        <v>6</v>
      </c>
      <c r="E122" s="4">
        <v>39234</v>
      </c>
      <c r="F122" s="12" t="s">
        <v>24</v>
      </c>
      <c r="G122" s="11">
        <v>7165.7</v>
      </c>
    </row>
    <row r="123" spans="1:7" customFormat="1" x14ac:dyDescent="0.2">
      <c r="A123" s="44" t="s">
        <v>57</v>
      </c>
      <c r="B123" s="3">
        <v>18230212</v>
      </c>
      <c r="C123" s="33">
        <v>2003</v>
      </c>
      <c r="D123" s="33">
        <v>6</v>
      </c>
      <c r="E123" s="4">
        <v>37773</v>
      </c>
      <c r="F123" s="12" t="s">
        <v>24</v>
      </c>
      <c r="G123" s="11">
        <v>7333.64</v>
      </c>
    </row>
    <row r="124" spans="1:7" customFormat="1" x14ac:dyDescent="0.2">
      <c r="A124" s="44" t="s">
        <v>57</v>
      </c>
      <c r="B124" s="3">
        <v>18230212</v>
      </c>
      <c r="C124" s="33">
        <v>2003</v>
      </c>
      <c r="D124" s="33">
        <v>8</v>
      </c>
      <c r="E124" s="4">
        <v>37834</v>
      </c>
      <c r="F124" s="1" t="s">
        <v>25</v>
      </c>
      <c r="G124" s="11">
        <v>34.200000000000003</v>
      </c>
    </row>
    <row r="125" spans="1:7" customFormat="1" x14ac:dyDescent="0.2">
      <c r="A125" s="44" t="s">
        <v>57</v>
      </c>
      <c r="B125" s="3">
        <v>18230212</v>
      </c>
      <c r="C125" s="33">
        <v>2003</v>
      </c>
      <c r="D125" s="33">
        <v>10</v>
      </c>
      <c r="E125" s="4">
        <v>37895</v>
      </c>
      <c r="F125" s="1" t="s">
        <v>25</v>
      </c>
      <c r="G125" s="11">
        <v>164.16</v>
      </c>
    </row>
    <row r="126" spans="1:7" customFormat="1" x14ac:dyDescent="0.2">
      <c r="A126" s="44" t="s">
        <v>57</v>
      </c>
      <c r="B126" s="3">
        <v>18230212</v>
      </c>
      <c r="C126" s="33">
        <v>2003</v>
      </c>
      <c r="D126" s="33">
        <v>7</v>
      </c>
      <c r="E126" s="4">
        <v>37803</v>
      </c>
      <c r="F126" s="1" t="s">
        <v>25</v>
      </c>
      <c r="G126" s="11">
        <v>187.5</v>
      </c>
    </row>
    <row r="127" spans="1:7" customFormat="1" x14ac:dyDescent="0.2">
      <c r="A127" s="44" t="s">
        <v>57</v>
      </c>
      <c r="B127" s="3">
        <v>18230212</v>
      </c>
      <c r="C127" s="33">
        <v>2003</v>
      </c>
      <c r="D127" s="33">
        <v>8</v>
      </c>
      <c r="E127" s="4">
        <v>37834</v>
      </c>
      <c r="F127" s="1" t="s">
        <v>25</v>
      </c>
      <c r="G127" s="11">
        <v>305.89999999999998</v>
      </c>
    </row>
    <row r="128" spans="1:7" customFormat="1" x14ac:dyDescent="0.2">
      <c r="A128" s="44" t="s">
        <v>57</v>
      </c>
      <c r="B128" s="3">
        <v>18230212</v>
      </c>
      <c r="C128" s="33">
        <v>2003</v>
      </c>
      <c r="D128" s="33">
        <v>10</v>
      </c>
      <c r="E128" s="4">
        <v>37895</v>
      </c>
      <c r="F128" s="1" t="s">
        <v>25</v>
      </c>
      <c r="G128" s="11">
        <v>332.5</v>
      </c>
    </row>
    <row r="129" spans="1:7" customFormat="1" x14ac:dyDescent="0.2">
      <c r="A129" s="44" t="s">
        <v>57</v>
      </c>
      <c r="B129" s="3">
        <v>18230212</v>
      </c>
      <c r="C129" s="33">
        <v>2010</v>
      </c>
      <c r="D129" s="33">
        <v>5</v>
      </c>
      <c r="E129" s="4">
        <v>40299</v>
      </c>
      <c r="F129" s="1" t="s">
        <v>25</v>
      </c>
      <c r="G129" s="11">
        <v>429.4</v>
      </c>
    </row>
    <row r="130" spans="1:7" customFormat="1" x14ac:dyDescent="0.2">
      <c r="A130" s="44" t="s">
        <v>57</v>
      </c>
      <c r="B130" s="3">
        <v>18230212</v>
      </c>
      <c r="C130" s="33">
        <v>2006</v>
      </c>
      <c r="D130" s="33">
        <v>2</v>
      </c>
      <c r="E130" s="4">
        <v>38749</v>
      </c>
      <c r="F130" s="1" t="s">
        <v>25</v>
      </c>
      <c r="G130" s="11">
        <v>508.25</v>
      </c>
    </row>
    <row r="131" spans="1:7" customFormat="1" x14ac:dyDescent="0.2">
      <c r="A131" s="44" t="s">
        <v>57</v>
      </c>
      <c r="B131" s="3">
        <v>18230212</v>
      </c>
      <c r="C131" s="33">
        <v>2007</v>
      </c>
      <c r="D131" s="33">
        <v>7</v>
      </c>
      <c r="E131" s="4">
        <v>39264</v>
      </c>
      <c r="F131" s="1" t="s">
        <v>25</v>
      </c>
      <c r="G131" s="11">
        <v>581.4</v>
      </c>
    </row>
    <row r="132" spans="1:7" customFormat="1" x14ac:dyDescent="0.2">
      <c r="A132" s="44" t="s">
        <v>57</v>
      </c>
      <c r="B132" s="3">
        <v>18230212</v>
      </c>
      <c r="C132" s="33">
        <v>2008</v>
      </c>
      <c r="D132" s="33">
        <v>11</v>
      </c>
      <c r="E132" s="4">
        <v>39753</v>
      </c>
      <c r="F132" s="1" t="s">
        <v>25</v>
      </c>
      <c r="G132" s="11">
        <v>608</v>
      </c>
    </row>
    <row r="133" spans="1:7" customFormat="1" x14ac:dyDescent="0.2">
      <c r="A133" s="44" t="s">
        <v>57</v>
      </c>
      <c r="B133" s="3">
        <v>18230212</v>
      </c>
      <c r="C133" s="33">
        <v>2009</v>
      </c>
      <c r="D133" s="33">
        <v>9</v>
      </c>
      <c r="E133" s="4">
        <v>40057</v>
      </c>
      <c r="F133" s="1" t="s">
        <v>25</v>
      </c>
      <c r="G133" s="11">
        <v>609.9</v>
      </c>
    </row>
    <row r="134" spans="1:7" customFormat="1" x14ac:dyDescent="0.2">
      <c r="A134" s="44" t="s">
        <v>57</v>
      </c>
      <c r="B134" s="3">
        <v>18230212</v>
      </c>
      <c r="C134" s="33">
        <v>2010</v>
      </c>
      <c r="D134" s="33">
        <v>11</v>
      </c>
      <c r="E134" s="4">
        <v>40483</v>
      </c>
      <c r="F134" s="1" t="s">
        <v>25</v>
      </c>
      <c r="G134" s="11">
        <v>609.9</v>
      </c>
    </row>
    <row r="135" spans="1:7" customFormat="1" x14ac:dyDescent="0.2">
      <c r="A135" s="44" t="s">
        <v>57</v>
      </c>
      <c r="B135" s="3">
        <v>18230212</v>
      </c>
      <c r="C135" s="33">
        <v>2011</v>
      </c>
      <c r="D135" s="33">
        <v>5</v>
      </c>
      <c r="E135" s="4">
        <v>40664</v>
      </c>
      <c r="F135" s="1" t="s">
        <v>25</v>
      </c>
      <c r="G135" s="11">
        <v>609.9</v>
      </c>
    </row>
    <row r="136" spans="1:7" customFormat="1" x14ac:dyDescent="0.2">
      <c r="A136" s="44" t="s">
        <v>57</v>
      </c>
      <c r="B136" s="3">
        <v>18230212</v>
      </c>
      <c r="C136" s="33">
        <v>2003</v>
      </c>
      <c r="D136" s="33">
        <v>5</v>
      </c>
      <c r="E136" s="4">
        <v>37742</v>
      </c>
      <c r="F136" s="1" t="s">
        <v>25</v>
      </c>
      <c r="G136" s="11">
        <v>661</v>
      </c>
    </row>
    <row r="137" spans="1:7" customFormat="1" x14ac:dyDescent="0.2">
      <c r="A137" s="44" t="s">
        <v>57</v>
      </c>
      <c r="B137" s="3">
        <v>18230212</v>
      </c>
      <c r="C137" s="33">
        <v>2006</v>
      </c>
      <c r="D137" s="33">
        <v>12</v>
      </c>
      <c r="E137" s="4">
        <v>39052</v>
      </c>
      <c r="F137" s="1" t="s">
        <v>25</v>
      </c>
      <c r="G137" s="11">
        <v>698.25</v>
      </c>
    </row>
    <row r="138" spans="1:7" customFormat="1" x14ac:dyDescent="0.2">
      <c r="A138" s="44" t="s">
        <v>57</v>
      </c>
      <c r="B138" s="3">
        <v>18230212</v>
      </c>
      <c r="C138" s="33">
        <v>2003</v>
      </c>
      <c r="D138" s="33">
        <v>12</v>
      </c>
      <c r="E138" s="4">
        <v>37956</v>
      </c>
      <c r="F138" s="1" t="s">
        <v>25</v>
      </c>
      <c r="G138" s="11">
        <v>704</v>
      </c>
    </row>
    <row r="139" spans="1:7" customFormat="1" x14ac:dyDescent="0.2">
      <c r="A139" s="44" t="s">
        <v>57</v>
      </c>
      <c r="B139" s="3">
        <v>18230212</v>
      </c>
      <c r="C139" s="33">
        <v>2003</v>
      </c>
      <c r="D139" s="33">
        <v>5</v>
      </c>
      <c r="E139" s="4">
        <v>37742</v>
      </c>
      <c r="F139" s="1" t="s">
        <v>25</v>
      </c>
      <c r="G139" s="11">
        <v>742.6</v>
      </c>
    </row>
    <row r="140" spans="1:7" customFormat="1" x14ac:dyDescent="0.2">
      <c r="A140" s="44" t="s">
        <v>57</v>
      </c>
      <c r="B140" s="3">
        <v>18230212</v>
      </c>
      <c r="C140" s="33">
        <v>2007</v>
      </c>
      <c r="D140" s="33">
        <v>8</v>
      </c>
      <c r="E140" s="4">
        <v>39295</v>
      </c>
      <c r="F140" s="1" t="s">
        <v>25</v>
      </c>
      <c r="G140" s="11">
        <v>743.85</v>
      </c>
    </row>
    <row r="141" spans="1:7" customFormat="1" x14ac:dyDescent="0.2">
      <c r="A141" s="44" t="s">
        <v>57</v>
      </c>
      <c r="B141" s="3">
        <v>18230212</v>
      </c>
      <c r="C141" s="33">
        <v>2008</v>
      </c>
      <c r="D141" s="33">
        <v>8</v>
      </c>
      <c r="E141" s="4">
        <v>39661</v>
      </c>
      <c r="F141" s="1" t="s">
        <v>25</v>
      </c>
      <c r="G141" s="11">
        <v>743.85</v>
      </c>
    </row>
    <row r="142" spans="1:7" customFormat="1" x14ac:dyDescent="0.2">
      <c r="A142" s="44" t="s">
        <v>57</v>
      </c>
      <c r="B142" s="3">
        <v>18230212</v>
      </c>
      <c r="C142" s="33">
        <v>2008</v>
      </c>
      <c r="D142" s="33">
        <v>9</v>
      </c>
      <c r="E142" s="4">
        <v>39692</v>
      </c>
      <c r="F142" s="1" t="s">
        <v>25</v>
      </c>
      <c r="G142" s="11">
        <v>838.85</v>
      </c>
    </row>
    <row r="143" spans="1:7" customFormat="1" x14ac:dyDescent="0.2">
      <c r="A143" s="44" t="s">
        <v>57</v>
      </c>
      <c r="B143" s="3">
        <v>18230212</v>
      </c>
      <c r="C143" s="33">
        <v>2007</v>
      </c>
      <c r="D143" s="33">
        <v>8</v>
      </c>
      <c r="E143" s="4">
        <v>39295</v>
      </c>
      <c r="F143" s="1" t="s">
        <v>25</v>
      </c>
      <c r="G143" s="11">
        <v>893.95</v>
      </c>
    </row>
    <row r="144" spans="1:7" customFormat="1" x14ac:dyDescent="0.2">
      <c r="A144" s="44" t="s">
        <v>57</v>
      </c>
      <c r="B144" s="3">
        <v>18230212</v>
      </c>
      <c r="C144" s="33">
        <v>2003</v>
      </c>
      <c r="D144" s="33">
        <v>8</v>
      </c>
      <c r="E144" s="4">
        <v>37834</v>
      </c>
      <c r="F144" s="1" t="s">
        <v>25</v>
      </c>
      <c r="G144" s="11">
        <v>991.5</v>
      </c>
    </row>
    <row r="145" spans="1:7" customFormat="1" x14ac:dyDescent="0.2">
      <c r="A145" s="44" t="s">
        <v>57</v>
      </c>
      <c r="B145" s="3">
        <v>18230212</v>
      </c>
      <c r="C145" s="33">
        <v>2016</v>
      </c>
      <c r="D145" s="33">
        <v>8</v>
      </c>
      <c r="E145" s="4">
        <v>42583</v>
      </c>
      <c r="F145" s="1" t="s">
        <v>25</v>
      </c>
      <c r="G145" s="11">
        <v>1175</v>
      </c>
    </row>
    <row r="146" spans="1:7" customFormat="1" x14ac:dyDescent="0.2">
      <c r="A146" s="44" t="s">
        <v>57</v>
      </c>
      <c r="B146" s="3">
        <v>18230212</v>
      </c>
      <c r="C146" s="33">
        <v>2004</v>
      </c>
      <c r="D146" s="33">
        <v>9</v>
      </c>
      <c r="E146" s="4">
        <v>38231</v>
      </c>
      <c r="F146" s="1" t="s">
        <v>25</v>
      </c>
      <c r="G146" s="11">
        <v>1518.48</v>
      </c>
    </row>
    <row r="147" spans="1:7" customFormat="1" x14ac:dyDescent="0.2">
      <c r="A147" s="44" t="s">
        <v>57</v>
      </c>
      <c r="B147" s="3">
        <v>18230212</v>
      </c>
      <c r="C147" s="33">
        <v>2004</v>
      </c>
      <c r="D147" s="33">
        <v>3</v>
      </c>
      <c r="E147" s="4">
        <v>38047</v>
      </c>
      <c r="F147" s="1" t="s">
        <v>25</v>
      </c>
      <c r="G147" s="11">
        <v>1771.56</v>
      </c>
    </row>
    <row r="148" spans="1:7" customFormat="1" x14ac:dyDescent="0.2">
      <c r="A148" s="44" t="s">
        <v>57</v>
      </c>
      <c r="B148" s="3">
        <v>18230212</v>
      </c>
      <c r="C148" s="33">
        <v>2003</v>
      </c>
      <c r="D148" s="33">
        <v>7</v>
      </c>
      <c r="E148" s="4">
        <v>37803</v>
      </c>
      <c r="F148" s="1" t="s">
        <v>25</v>
      </c>
      <c r="G148" s="11">
        <v>2657.5</v>
      </c>
    </row>
    <row r="149" spans="1:7" customFormat="1" x14ac:dyDescent="0.2">
      <c r="A149" s="44" t="s">
        <v>57</v>
      </c>
      <c r="B149" s="3">
        <v>18230212</v>
      </c>
      <c r="C149" s="33">
        <v>2011</v>
      </c>
      <c r="D149" s="33">
        <v>4</v>
      </c>
      <c r="E149" s="4">
        <v>40634</v>
      </c>
      <c r="F149" s="1" t="s">
        <v>25</v>
      </c>
      <c r="G149" s="11">
        <v>2935.7</v>
      </c>
    </row>
    <row r="150" spans="1:7" customFormat="1" x14ac:dyDescent="0.2">
      <c r="A150" s="44" t="s">
        <v>57</v>
      </c>
      <c r="B150" s="3">
        <v>18230212</v>
      </c>
      <c r="C150" s="33">
        <v>2003</v>
      </c>
      <c r="D150" s="33">
        <v>7</v>
      </c>
      <c r="E150" s="4">
        <v>37803</v>
      </c>
      <c r="F150" s="1" t="s">
        <v>25</v>
      </c>
      <c r="G150" s="11">
        <v>4173.5</v>
      </c>
    </row>
    <row r="151" spans="1:7" customFormat="1" x14ac:dyDescent="0.2">
      <c r="A151" s="44" t="s">
        <v>57</v>
      </c>
      <c r="B151" s="3">
        <v>18230212</v>
      </c>
      <c r="C151" s="33">
        <v>2003</v>
      </c>
      <c r="D151" s="33">
        <v>12</v>
      </c>
      <c r="E151" s="4">
        <v>37956</v>
      </c>
      <c r="F151" s="1" t="s">
        <v>26</v>
      </c>
      <c r="G151" s="11">
        <v>0.01</v>
      </c>
    </row>
    <row r="152" spans="1:7" customFormat="1" x14ac:dyDescent="0.2">
      <c r="A152" s="44" t="s">
        <v>57</v>
      </c>
      <c r="B152" s="3">
        <v>18230212</v>
      </c>
      <c r="C152" s="33">
        <v>2003</v>
      </c>
      <c r="D152" s="33">
        <v>11</v>
      </c>
      <c r="E152" s="4">
        <v>37926</v>
      </c>
      <c r="F152" s="1" t="s">
        <v>26</v>
      </c>
      <c r="G152" s="11">
        <v>881.62</v>
      </c>
    </row>
    <row r="153" spans="1:7" customFormat="1" x14ac:dyDescent="0.2">
      <c r="A153" s="44" t="s">
        <v>57</v>
      </c>
      <c r="B153" s="3">
        <v>18230212</v>
      </c>
      <c r="C153" s="33">
        <v>2003</v>
      </c>
      <c r="D153" s="33">
        <v>10</v>
      </c>
      <c r="E153" s="4">
        <v>37895</v>
      </c>
      <c r="F153" s="1" t="s">
        <v>26</v>
      </c>
      <c r="G153" s="11">
        <v>1050.26</v>
      </c>
    </row>
    <row r="154" spans="1:7" customFormat="1" x14ac:dyDescent="0.2">
      <c r="A154" s="44" t="s">
        <v>57</v>
      </c>
      <c r="B154" s="3">
        <v>18230212</v>
      </c>
      <c r="C154" s="33">
        <v>2003</v>
      </c>
      <c r="D154" s="33">
        <v>10</v>
      </c>
      <c r="E154" s="4">
        <v>37895</v>
      </c>
      <c r="F154" s="1" t="s">
        <v>26</v>
      </c>
      <c r="G154" s="11">
        <v>1364.08</v>
      </c>
    </row>
    <row r="155" spans="1:7" customFormat="1" x14ac:dyDescent="0.2">
      <c r="A155" s="44" t="s">
        <v>57</v>
      </c>
      <c r="B155" s="3">
        <v>18230212</v>
      </c>
      <c r="C155" s="33">
        <v>2003</v>
      </c>
      <c r="D155" s="33">
        <v>11</v>
      </c>
      <c r="E155" s="4">
        <v>37926</v>
      </c>
      <c r="F155" s="1" t="s">
        <v>26</v>
      </c>
      <c r="G155" s="11">
        <v>3053.54</v>
      </c>
    </row>
    <row r="156" spans="1:7" customFormat="1" x14ac:dyDescent="0.2">
      <c r="A156" s="44" t="s">
        <v>57</v>
      </c>
      <c r="B156" s="3">
        <v>18230212</v>
      </c>
      <c r="C156" s="33">
        <v>2005</v>
      </c>
      <c r="D156" s="33">
        <v>4</v>
      </c>
      <c r="E156" s="4">
        <v>38443</v>
      </c>
      <c r="F156" s="1" t="s">
        <v>26</v>
      </c>
      <c r="G156" s="11">
        <v>4898.45</v>
      </c>
    </row>
    <row r="157" spans="1:7" customFormat="1" x14ac:dyDescent="0.2">
      <c r="A157" s="44" t="s">
        <v>57</v>
      </c>
      <c r="B157" s="3">
        <v>18230212</v>
      </c>
      <c r="C157" s="33">
        <v>2003</v>
      </c>
      <c r="D157" s="33">
        <v>11</v>
      </c>
      <c r="E157" s="4">
        <v>37926</v>
      </c>
      <c r="F157" s="1" t="s">
        <v>26</v>
      </c>
      <c r="G157" s="11">
        <v>5206.8900000000003</v>
      </c>
    </row>
    <row r="158" spans="1:7" customFormat="1" x14ac:dyDescent="0.2">
      <c r="A158" s="44" t="s">
        <v>57</v>
      </c>
      <c r="B158" s="3">
        <v>18230212</v>
      </c>
      <c r="C158" s="33">
        <v>2003</v>
      </c>
      <c r="D158" s="33">
        <v>10</v>
      </c>
      <c r="E158" s="4">
        <v>37895</v>
      </c>
      <c r="F158" s="1" t="s">
        <v>26</v>
      </c>
      <c r="G158" s="11">
        <v>7884.01</v>
      </c>
    </row>
    <row r="159" spans="1:7" customFormat="1" x14ac:dyDescent="0.2">
      <c r="A159" s="44" t="s">
        <v>58</v>
      </c>
      <c r="B159" s="1" t="s">
        <v>38</v>
      </c>
      <c r="C159" s="33">
        <v>2007</v>
      </c>
      <c r="D159" s="33">
        <v>10</v>
      </c>
      <c r="E159" s="4">
        <v>39356</v>
      </c>
      <c r="F159" s="1" t="s">
        <v>24</v>
      </c>
      <c r="G159" s="11">
        <v>-84.85</v>
      </c>
    </row>
    <row r="160" spans="1:7" customFormat="1" x14ac:dyDescent="0.2">
      <c r="A160" s="44" t="s">
        <v>58</v>
      </c>
      <c r="B160" s="1" t="s">
        <v>38</v>
      </c>
      <c r="C160" s="33">
        <v>2007</v>
      </c>
      <c r="D160" s="33">
        <v>6</v>
      </c>
      <c r="E160" s="4">
        <v>39234</v>
      </c>
      <c r="F160" s="1" t="s">
        <v>24</v>
      </c>
      <c r="G160" s="11">
        <v>90</v>
      </c>
    </row>
    <row r="161" spans="1:7" customFormat="1" x14ac:dyDescent="0.2">
      <c r="A161" s="44" t="s">
        <v>58</v>
      </c>
      <c r="B161" s="1" t="s">
        <v>38</v>
      </c>
      <c r="C161" s="33">
        <v>2007</v>
      </c>
      <c r="D161" s="33">
        <v>7</v>
      </c>
      <c r="E161" s="4">
        <v>39264</v>
      </c>
      <c r="F161" s="1" t="s">
        <v>24</v>
      </c>
      <c r="G161" s="11">
        <v>-102.11</v>
      </c>
    </row>
    <row r="162" spans="1:7" customFormat="1" x14ac:dyDescent="0.2">
      <c r="A162" s="44" t="s">
        <v>58</v>
      </c>
      <c r="B162" s="1" t="s">
        <v>38</v>
      </c>
      <c r="C162" s="33">
        <v>2009</v>
      </c>
      <c r="D162" s="33">
        <v>3</v>
      </c>
      <c r="E162" s="4">
        <v>39873</v>
      </c>
      <c r="F162" s="1" t="s">
        <v>24</v>
      </c>
      <c r="G162" s="11">
        <v>105.64</v>
      </c>
    </row>
    <row r="163" spans="1:7" customFormat="1" x14ac:dyDescent="0.2">
      <c r="A163" s="44" t="s">
        <v>58</v>
      </c>
      <c r="B163" s="1" t="s">
        <v>38</v>
      </c>
      <c r="C163" s="33">
        <v>2007</v>
      </c>
      <c r="D163" s="33">
        <v>10</v>
      </c>
      <c r="E163" s="4">
        <v>39356</v>
      </c>
      <c r="F163" s="1" t="s">
        <v>24</v>
      </c>
      <c r="G163" s="11">
        <v>-454.76</v>
      </c>
    </row>
    <row r="164" spans="1:7" customFormat="1" x14ac:dyDescent="0.2">
      <c r="A164" s="44" t="s">
        <v>58</v>
      </c>
      <c r="B164" s="1" t="s">
        <v>38</v>
      </c>
      <c r="C164" s="33">
        <v>2007</v>
      </c>
      <c r="D164" s="33">
        <v>10</v>
      </c>
      <c r="E164" s="4">
        <v>39356</v>
      </c>
      <c r="F164" s="1" t="s">
        <v>24</v>
      </c>
      <c r="G164" s="11">
        <v>-583.32000000000005</v>
      </c>
    </row>
    <row r="165" spans="1:7" customFormat="1" x14ac:dyDescent="0.2">
      <c r="A165" s="44" t="s">
        <v>58</v>
      </c>
      <c r="B165" s="1" t="s">
        <v>38</v>
      </c>
      <c r="C165" s="33">
        <v>2008</v>
      </c>
      <c r="D165" s="33">
        <v>9</v>
      </c>
      <c r="E165" s="4">
        <v>39692</v>
      </c>
      <c r="F165" s="1" t="s">
        <v>24</v>
      </c>
      <c r="G165" s="11">
        <v>641.5</v>
      </c>
    </row>
    <row r="166" spans="1:7" customFormat="1" x14ac:dyDescent="0.2">
      <c r="A166" s="44" t="s">
        <v>58</v>
      </c>
      <c r="B166" s="1" t="s">
        <v>38</v>
      </c>
      <c r="C166" s="33">
        <v>2007</v>
      </c>
      <c r="D166" s="33">
        <v>9</v>
      </c>
      <c r="E166" s="4">
        <v>39326</v>
      </c>
      <c r="F166" s="1" t="s">
        <v>24</v>
      </c>
      <c r="G166" s="11">
        <v>737.3</v>
      </c>
    </row>
    <row r="167" spans="1:7" customFormat="1" x14ac:dyDescent="0.2">
      <c r="A167" s="44" t="s">
        <v>58</v>
      </c>
      <c r="B167" s="1" t="s">
        <v>38</v>
      </c>
      <c r="C167" s="33">
        <v>2008</v>
      </c>
      <c r="D167" s="33">
        <v>12</v>
      </c>
      <c r="E167" s="4">
        <v>39783</v>
      </c>
      <c r="F167" s="1" t="s">
        <v>24</v>
      </c>
      <c r="G167" s="11">
        <v>854.56</v>
      </c>
    </row>
    <row r="168" spans="1:7" customFormat="1" x14ac:dyDescent="0.2">
      <c r="A168" s="44" t="s">
        <v>58</v>
      </c>
      <c r="B168" s="1" t="s">
        <v>38</v>
      </c>
      <c r="C168" s="33">
        <v>2008</v>
      </c>
      <c r="D168" s="33">
        <v>10</v>
      </c>
      <c r="E168" s="4">
        <v>39722</v>
      </c>
      <c r="F168" s="1" t="s">
        <v>24</v>
      </c>
      <c r="G168" s="11">
        <v>880</v>
      </c>
    </row>
    <row r="169" spans="1:7" customFormat="1" x14ac:dyDescent="0.2">
      <c r="A169" s="44" t="s">
        <v>58</v>
      </c>
      <c r="B169" s="1" t="s">
        <v>38</v>
      </c>
      <c r="C169" s="33">
        <v>2007</v>
      </c>
      <c r="D169" s="33">
        <v>10</v>
      </c>
      <c r="E169" s="4">
        <v>39356</v>
      </c>
      <c r="F169" s="1" t="s">
        <v>24</v>
      </c>
      <c r="G169" s="11">
        <v>1038.25</v>
      </c>
    </row>
    <row r="170" spans="1:7" customFormat="1" x14ac:dyDescent="0.2">
      <c r="A170" s="44" t="s">
        <v>58</v>
      </c>
      <c r="B170" s="1" t="s">
        <v>38</v>
      </c>
      <c r="C170" s="33">
        <v>2007</v>
      </c>
      <c r="D170" s="33">
        <v>7</v>
      </c>
      <c r="E170" s="4">
        <v>39264</v>
      </c>
      <c r="F170" s="1" t="s">
        <v>24</v>
      </c>
      <c r="G170" s="11">
        <v>1249.4100000000001</v>
      </c>
    </row>
    <row r="171" spans="1:7" customFormat="1" x14ac:dyDescent="0.2">
      <c r="A171" s="44" t="s">
        <v>58</v>
      </c>
      <c r="B171" s="1" t="s">
        <v>38</v>
      </c>
      <c r="C171" s="33">
        <v>2009</v>
      </c>
      <c r="D171" s="33">
        <v>1</v>
      </c>
      <c r="E171" s="4">
        <v>39814</v>
      </c>
      <c r="F171" s="1" t="s">
        <v>24</v>
      </c>
      <c r="G171" s="11">
        <v>1351.6</v>
      </c>
    </row>
    <row r="172" spans="1:7" customFormat="1" x14ac:dyDescent="0.2">
      <c r="A172" s="44" t="s">
        <v>58</v>
      </c>
      <c r="B172" s="1" t="s">
        <v>38</v>
      </c>
      <c r="C172" s="33">
        <v>2007</v>
      </c>
      <c r="D172" s="33">
        <v>9</v>
      </c>
      <c r="E172" s="4">
        <v>39326</v>
      </c>
      <c r="F172" s="1" t="s">
        <v>24</v>
      </c>
      <c r="G172" s="11">
        <v>1814.75</v>
      </c>
    </row>
    <row r="173" spans="1:7" customFormat="1" x14ac:dyDescent="0.2">
      <c r="A173" s="44" t="s">
        <v>58</v>
      </c>
      <c r="B173" s="1" t="s">
        <v>38</v>
      </c>
      <c r="C173" s="33">
        <v>2008</v>
      </c>
      <c r="D173" s="33">
        <v>11</v>
      </c>
      <c r="E173" s="4">
        <v>39753</v>
      </c>
      <c r="F173" s="1" t="s">
        <v>24</v>
      </c>
      <c r="G173" s="11">
        <v>1928.5</v>
      </c>
    </row>
    <row r="174" spans="1:7" customFormat="1" x14ac:dyDescent="0.2">
      <c r="A174" s="44" t="s">
        <v>58</v>
      </c>
      <c r="B174" s="1" t="s">
        <v>38</v>
      </c>
      <c r="C174" s="33">
        <v>2007</v>
      </c>
      <c r="D174" s="33">
        <v>7</v>
      </c>
      <c r="E174" s="4">
        <v>39264</v>
      </c>
      <c r="F174" s="1" t="s">
        <v>24</v>
      </c>
      <c r="G174" s="11">
        <v>2591.4</v>
      </c>
    </row>
    <row r="175" spans="1:7" customFormat="1" x14ac:dyDescent="0.2">
      <c r="A175" s="44" t="s">
        <v>58</v>
      </c>
      <c r="B175" s="1" t="s">
        <v>38</v>
      </c>
      <c r="C175" s="33">
        <v>2007</v>
      </c>
      <c r="D175" s="33">
        <v>12</v>
      </c>
      <c r="E175" s="4">
        <v>39417</v>
      </c>
      <c r="F175" s="1" t="s">
        <v>24</v>
      </c>
      <c r="G175" s="11">
        <v>3083.25</v>
      </c>
    </row>
    <row r="176" spans="1:7" customFormat="1" x14ac:dyDescent="0.2">
      <c r="A176" s="44" t="s">
        <v>58</v>
      </c>
      <c r="B176" s="1" t="s">
        <v>38</v>
      </c>
      <c r="C176" s="33">
        <v>2009</v>
      </c>
      <c r="D176" s="33">
        <v>4</v>
      </c>
      <c r="E176" s="4">
        <v>39904</v>
      </c>
      <c r="F176" s="1" t="s">
        <v>24</v>
      </c>
      <c r="G176" s="11">
        <v>3172.22</v>
      </c>
    </row>
    <row r="177" spans="1:7" customFormat="1" x14ac:dyDescent="0.2">
      <c r="A177" s="44" t="s">
        <v>58</v>
      </c>
      <c r="B177" s="1" t="s">
        <v>38</v>
      </c>
      <c r="C177" s="33">
        <v>2007</v>
      </c>
      <c r="D177" s="33">
        <v>7</v>
      </c>
      <c r="E177" s="4">
        <v>39264</v>
      </c>
      <c r="F177" s="1" t="s">
        <v>24</v>
      </c>
      <c r="G177" s="11">
        <v>5287</v>
      </c>
    </row>
    <row r="178" spans="1:7" customFormat="1" x14ac:dyDescent="0.2">
      <c r="A178" s="44" t="s">
        <v>58</v>
      </c>
      <c r="B178" s="1" t="s">
        <v>38</v>
      </c>
      <c r="C178" s="33">
        <v>2007</v>
      </c>
      <c r="D178" s="33">
        <v>10</v>
      </c>
      <c r="E178" s="4">
        <v>39356</v>
      </c>
      <c r="F178" s="1" t="s">
        <v>24</v>
      </c>
      <c r="G178" s="11">
        <v>5564.41</v>
      </c>
    </row>
    <row r="179" spans="1:7" customFormat="1" x14ac:dyDescent="0.2">
      <c r="A179" s="44" t="s">
        <v>58</v>
      </c>
      <c r="B179" s="1" t="s">
        <v>38</v>
      </c>
      <c r="C179" s="33">
        <v>2007</v>
      </c>
      <c r="D179" s="33">
        <v>10</v>
      </c>
      <c r="E179" s="4">
        <v>39356</v>
      </c>
      <c r="F179" s="1" t="s">
        <v>24</v>
      </c>
      <c r="G179" s="11">
        <v>7137.42</v>
      </c>
    </row>
    <row r="180" spans="1:7" customFormat="1" x14ac:dyDescent="0.2">
      <c r="A180" s="44" t="s">
        <v>58</v>
      </c>
      <c r="B180" s="1" t="s">
        <v>38</v>
      </c>
      <c r="C180" s="33">
        <v>2008</v>
      </c>
      <c r="D180" s="33">
        <v>10</v>
      </c>
      <c r="E180" s="4">
        <v>39722</v>
      </c>
      <c r="F180" s="1" t="s">
        <v>24</v>
      </c>
      <c r="G180" s="11">
        <v>7631.36</v>
      </c>
    </row>
    <row r="181" spans="1:7" customFormat="1" x14ac:dyDescent="0.2">
      <c r="A181" s="44" t="s">
        <v>58</v>
      </c>
      <c r="B181" s="1" t="s">
        <v>38</v>
      </c>
      <c r="C181" s="33">
        <v>2007</v>
      </c>
      <c r="D181" s="33">
        <v>6</v>
      </c>
      <c r="E181" s="4">
        <v>39234</v>
      </c>
      <c r="F181" s="1" t="s">
        <v>24</v>
      </c>
      <c r="G181" s="11">
        <v>10265.25</v>
      </c>
    </row>
    <row r="182" spans="1:7" customFormat="1" x14ac:dyDescent="0.2">
      <c r="A182" s="44" t="s">
        <v>58</v>
      </c>
      <c r="B182" s="1" t="s">
        <v>38</v>
      </c>
      <c r="C182" s="33">
        <v>2008</v>
      </c>
      <c r="D182" s="33">
        <v>11</v>
      </c>
      <c r="E182" s="4">
        <v>39753</v>
      </c>
      <c r="F182" s="1" t="s">
        <v>24</v>
      </c>
      <c r="G182" s="11">
        <v>15017.73</v>
      </c>
    </row>
    <row r="183" spans="1:7" customFormat="1" x14ac:dyDescent="0.2">
      <c r="A183" s="44" t="s">
        <v>58</v>
      </c>
      <c r="B183" s="1" t="s">
        <v>38</v>
      </c>
      <c r="C183" s="33">
        <v>2008</v>
      </c>
      <c r="D183" s="33">
        <v>10</v>
      </c>
      <c r="E183" s="4">
        <v>39722</v>
      </c>
      <c r="F183" s="1" t="s">
        <v>24</v>
      </c>
      <c r="G183" s="11">
        <v>85314</v>
      </c>
    </row>
    <row r="184" spans="1:7" customFormat="1" x14ac:dyDescent="0.2">
      <c r="A184" s="44" t="s">
        <v>58</v>
      </c>
      <c r="B184" s="14" t="s">
        <v>38</v>
      </c>
      <c r="C184" s="35">
        <v>2008</v>
      </c>
      <c r="D184" s="35">
        <v>12</v>
      </c>
      <c r="E184" s="4">
        <v>39783</v>
      </c>
      <c r="F184" s="1" t="s">
        <v>27</v>
      </c>
      <c r="G184" s="15">
        <v>115</v>
      </c>
    </row>
    <row r="185" spans="1:7" customFormat="1" x14ac:dyDescent="0.2">
      <c r="A185" s="44" t="s">
        <v>58</v>
      </c>
      <c r="B185" s="1" t="s">
        <v>38</v>
      </c>
      <c r="C185" s="33">
        <v>2007</v>
      </c>
      <c r="D185" s="33">
        <v>12</v>
      </c>
      <c r="E185" s="4">
        <v>39417</v>
      </c>
      <c r="F185" s="1" t="s">
        <v>25</v>
      </c>
      <c r="G185" s="11">
        <v>801.8</v>
      </c>
    </row>
    <row r="186" spans="1:7" customFormat="1" x14ac:dyDescent="0.2">
      <c r="A186" s="44" t="s">
        <v>58</v>
      </c>
      <c r="B186" s="1" t="s">
        <v>38</v>
      </c>
      <c r="C186" s="33">
        <v>2008</v>
      </c>
      <c r="D186" s="33">
        <v>9</v>
      </c>
      <c r="E186" s="4">
        <v>39692</v>
      </c>
      <c r="F186" s="1" t="s">
        <v>26</v>
      </c>
      <c r="G186" s="11">
        <v>-14.71</v>
      </c>
    </row>
    <row r="187" spans="1:7" customFormat="1" x14ac:dyDescent="0.2">
      <c r="A187" s="44" t="s">
        <v>58</v>
      </c>
      <c r="B187" s="1" t="s">
        <v>38</v>
      </c>
      <c r="C187" s="33">
        <v>2008</v>
      </c>
      <c r="D187" s="33">
        <v>7</v>
      </c>
      <c r="E187" s="4">
        <v>39630</v>
      </c>
      <c r="F187" s="1" t="s">
        <v>26</v>
      </c>
      <c r="G187" s="11">
        <v>-145.32</v>
      </c>
    </row>
    <row r="188" spans="1:7" customFormat="1" x14ac:dyDescent="0.2">
      <c r="A188" s="44" t="s">
        <v>58</v>
      </c>
      <c r="B188" s="1" t="s">
        <v>38</v>
      </c>
      <c r="C188" s="33">
        <v>2007</v>
      </c>
      <c r="D188" s="33">
        <v>10</v>
      </c>
      <c r="E188" s="4">
        <v>39356</v>
      </c>
      <c r="F188" s="1" t="s">
        <v>26</v>
      </c>
      <c r="G188" s="11">
        <v>459.46</v>
      </c>
    </row>
    <row r="189" spans="1:7" customFormat="1" x14ac:dyDescent="0.2">
      <c r="A189" s="44" t="s">
        <v>58</v>
      </c>
      <c r="B189" s="1" t="s">
        <v>38</v>
      </c>
      <c r="C189" s="33">
        <v>2008</v>
      </c>
      <c r="D189" s="33">
        <v>9</v>
      </c>
      <c r="E189" s="4">
        <v>39692</v>
      </c>
      <c r="F189" s="1" t="s">
        <v>26</v>
      </c>
      <c r="G189" s="11">
        <v>2671.87</v>
      </c>
    </row>
    <row r="190" spans="1:7" customFormat="1" x14ac:dyDescent="0.2">
      <c r="A190" s="44" t="s">
        <v>58</v>
      </c>
      <c r="B190" s="1" t="s">
        <v>38</v>
      </c>
      <c r="C190" s="33">
        <v>2007</v>
      </c>
      <c r="D190" s="33">
        <v>10</v>
      </c>
      <c r="E190" s="4">
        <v>39356</v>
      </c>
      <c r="F190" s="1" t="s">
        <v>26</v>
      </c>
      <c r="G190" s="11">
        <v>5162.5</v>
      </c>
    </row>
    <row r="191" spans="1:7" customFormat="1" x14ac:dyDescent="0.2">
      <c r="A191" s="44" t="s">
        <v>58</v>
      </c>
      <c r="B191" s="1" t="s">
        <v>38</v>
      </c>
      <c r="C191" s="33">
        <v>2008</v>
      </c>
      <c r="D191" s="33">
        <v>7</v>
      </c>
      <c r="E191" s="4">
        <v>39630</v>
      </c>
      <c r="F191" s="1" t="s">
        <v>26</v>
      </c>
      <c r="G191" s="11">
        <v>6021.02</v>
      </c>
    </row>
    <row r="192" spans="1:7" customFormat="1" x14ac:dyDescent="0.2">
      <c r="A192" s="44" t="s">
        <v>59</v>
      </c>
      <c r="B192" s="1" t="s">
        <v>39</v>
      </c>
      <c r="C192" s="33">
        <v>2008</v>
      </c>
      <c r="D192" s="33">
        <v>8</v>
      </c>
      <c r="E192" s="4">
        <v>39661</v>
      </c>
      <c r="F192" s="1" t="s">
        <v>24</v>
      </c>
      <c r="G192" s="11">
        <v>-4.74</v>
      </c>
    </row>
    <row r="193" spans="1:7" customFormat="1" x14ac:dyDescent="0.2">
      <c r="A193" s="44" t="s">
        <v>59</v>
      </c>
      <c r="B193" s="14" t="s">
        <v>39</v>
      </c>
      <c r="C193" s="35">
        <v>2008</v>
      </c>
      <c r="D193" s="35">
        <v>8</v>
      </c>
      <c r="E193" s="4">
        <v>39661</v>
      </c>
      <c r="F193" s="1" t="s">
        <v>24</v>
      </c>
      <c r="G193" s="15">
        <v>-43.53</v>
      </c>
    </row>
    <row r="194" spans="1:7" customFormat="1" x14ac:dyDescent="0.2">
      <c r="A194" s="44" t="s">
        <v>59</v>
      </c>
      <c r="B194" s="1" t="s">
        <v>39</v>
      </c>
      <c r="C194" s="33">
        <v>2008</v>
      </c>
      <c r="D194" s="33">
        <v>7</v>
      </c>
      <c r="E194" s="4">
        <v>39630</v>
      </c>
      <c r="F194" s="1" t="s">
        <v>24</v>
      </c>
      <c r="G194" s="11">
        <v>-97.03</v>
      </c>
    </row>
    <row r="195" spans="1:7" customFormat="1" x14ac:dyDescent="0.2">
      <c r="A195" s="44" t="s">
        <v>59</v>
      </c>
      <c r="B195" s="1" t="s">
        <v>39</v>
      </c>
      <c r="C195" s="33">
        <v>2008</v>
      </c>
      <c r="D195" s="33">
        <v>5</v>
      </c>
      <c r="E195" s="4">
        <v>39569</v>
      </c>
      <c r="F195" s="1" t="s">
        <v>24</v>
      </c>
      <c r="G195" s="11">
        <v>115.5</v>
      </c>
    </row>
    <row r="196" spans="1:7" customFormat="1" x14ac:dyDescent="0.2">
      <c r="A196" s="44" t="s">
        <v>59</v>
      </c>
      <c r="B196" s="1" t="s">
        <v>39</v>
      </c>
      <c r="C196" s="33">
        <v>2008</v>
      </c>
      <c r="D196" s="33">
        <v>5</v>
      </c>
      <c r="E196" s="4">
        <v>39569</v>
      </c>
      <c r="F196" s="1" t="s">
        <v>24</v>
      </c>
      <c r="G196" s="11">
        <v>120</v>
      </c>
    </row>
    <row r="197" spans="1:7" customFormat="1" x14ac:dyDescent="0.2">
      <c r="A197" s="44" t="s">
        <v>59</v>
      </c>
      <c r="B197" s="1" t="s">
        <v>39</v>
      </c>
      <c r="C197" s="33">
        <v>2008</v>
      </c>
      <c r="D197" s="33">
        <v>5</v>
      </c>
      <c r="E197" s="4">
        <v>39569</v>
      </c>
      <c r="F197" s="1" t="s">
        <v>24</v>
      </c>
      <c r="G197" s="11">
        <v>480</v>
      </c>
    </row>
    <row r="198" spans="1:7" customFormat="1" x14ac:dyDescent="0.2">
      <c r="A198" s="44" t="s">
        <v>59</v>
      </c>
      <c r="B198" s="1" t="s">
        <v>39</v>
      </c>
      <c r="C198" s="33">
        <v>2008</v>
      </c>
      <c r="D198" s="33">
        <v>8</v>
      </c>
      <c r="E198" s="4">
        <v>39661</v>
      </c>
      <c r="F198" s="1" t="s">
        <v>24</v>
      </c>
      <c r="G198" s="11">
        <v>527.27</v>
      </c>
    </row>
    <row r="199" spans="1:7" customFormat="1" x14ac:dyDescent="0.2">
      <c r="A199" s="44" t="s">
        <v>59</v>
      </c>
      <c r="B199" s="1" t="s">
        <v>39</v>
      </c>
      <c r="C199" s="33">
        <v>2008</v>
      </c>
      <c r="D199" s="33">
        <v>6</v>
      </c>
      <c r="E199" s="4">
        <v>39600</v>
      </c>
      <c r="F199" s="1" t="s">
        <v>24</v>
      </c>
      <c r="G199" s="11">
        <v>-575.14</v>
      </c>
    </row>
    <row r="200" spans="1:7" customFormat="1" x14ac:dyDescent="0.2">
      <c r="A200" s="44" t="s">
        <v>59</v>
      </c>
      <c r="B200" s="1" t="s">
        <v>39</v>
      </c>
      <c r="C200" s="33">
        <v>2009</v>
      </c>
      <c r="D200" s="33">
        <v>1</v>
      </c>
      <c r="E200" s="4">
        <v>39814</v>
      </c>
      <c r="F200" s="1" t="s">
        <v>24</v>
      </c>
      <c r="G200" s="11">
        <v>646</v>
      </c>
    </row>
    <row r="201" spans="1:7" customFormat="1" x14ac:dyDescent="0.2">
      <c r="A201" s="44" t="s">
        <v>59</v>
      </c>
      <c r="B201" s="1" t="s">
        <v>39</v>
      </c>
      <c r="C201" s="33">
        <v>2008</v>
      </c>
      <c r="D201" s="33">
        <v>12</v>
      </c>
      <c r="E201" s="4">
        <v>39783</v>
      </c>
      <c r="F201" s="1" t="s">
        <v>24</v>
      </c>
      <c r="G201" s="11">
        <v>731.75</v>
      </c>
    </row>
    <row r="202" spans="1:7" customFormat="1" x14ac:dyDescent="0.2">
      <c r="A202" s="44" t="s">
        <v>59</v>
      </c>
      <c r="B202" s="1" t="s">
        <v>39</v>
      </c>
      <c r="C202" s="33">
        <v>2008</v>
      </c>
      <c r="D202" s="33">
        <v>7</v>
      </c>
      <c r="E202" s="4">
        <v>39630</v>
      </c>
      <c r="F202" s="1" t="s">
        <v>24</v>
      </c>
      <c r="G202" s="11">
        <v>861.1</v>
      </c>
    </row>
    <row r="203" spans="1:7" customFormat="1" x14ac:dyDescent="0.2">
      <c r="A203" s="44" t="s">
        <v>59</v>
      </c>
      <c r="B203" s="1" t="s">
        <v>39</v>
      </c>
      <c r="C203" s="33">
        <v>2008</v>
      </c>
      <c r="D203" s="33">
        <v>10</v>
      </c>
      <c r="E203" s="4">
        <v>39722</v>
      </c>
      <c r="F203" s="1" t="s">
        <v>24</v>
      </c>
      <c r="G203" s="11">
        <v>955.5</v>
      </c>
    </row>
    <row r="204" spans="1:7" customFormat="1" x14ac:dyDescent="0.2">
      <c r="A204" s="44" t="s">
        <v>59</v>
      </c>
      <c r="B204" s="1" t="s">
        <v>39</v>
      </c>
      <c r="C204" s="33">
        <v>2008</v>
      </c>
      <c r="D204" s="33">
        <v>7</v>
      </c>
      <c r="E204" s="4">
        <v>39630</v>
      </c>
      <c r="F204" s="1" t="s">
        <v>24</v>
      </c>
      <c r="G204" s="11">
        <v>1015.74</v>
      </c>
    </row>
    <row r="205" spans="1:7" customFormat="1" x14ac:dyDescent="0.2">
      <c r="A205" s="44" t="s">
        <v>59</v>
      </c>
      <c r="B205" s="1" t="s">
        <v>39</v>
      </c>
      <c r="C205" s="33">
        <v>2008</v>
      </c>
      <c r="D205" s="33">
        <v>9</v>
      </c>
      <c r="E205" s="4">
        <v>39692</v>
      </c>
      <c r="F205" s="1" t="s">
        <v>24</v>
      </c>
      <c r="G205" s="11">
        <v>1072</v>
      </c>
    </row>
    <row r="206" spans="1:7" customFormat="1" x14ac:dyDescent="0.2">
      <c r="A206" s="44" t="s">
        <v>59</v>
      </c>
      <c r="B206" s="1" t="s">
        <v>39</v>
      </c>
      <c r="C206" s="33">
        <v>2008</v>
      </c>
      <c r="D206" s="33">
        <v>7</v>
      </c>
      <c r="E206" s="4">
        <v>39630</v>
      </c>
      <c r="F206" s="1" t="s">
        <v>24</v>
      </c>
      <c r="G206" s="11">
        <v>1255.25</v>
      </c>
    </row>
    <row r="207" spans="1:7" customFormat="1" x14ac:dyDescent="0.2">
      <c r="A207" s="44" t="s">
        <v>59</v>
      </c>
      <c r="B207" s="1" t="s">
        <v>39</v>
      </c>
      <c r="C207" s="33">
        <v>2008</v>
      </c>
      <c r="D207" s="33">
        <v>5</v>
      </c>
      <c r="E207" s="4">
        <v>39569</v>
      </c>
      <c r="F207" s="1" t="s">
        <v>24</v>
      </c>
      <c r="G207" s="11">
        <v>2736</v>
      </c>
    </row>
    <row r="208" spans="1:7" customFormat="1" x14ac:dyDescent="0.2">
      <c r="A208" s="44" t="s">
        <v>59</v>
      </c>
      <c r="B208" s="1" t="s">
        <v>39</v>
      </c>
      <c r="C208" s="33">
        <v>2008</v>
      </c>
      <c r="D208" s="33">
        <v>4</v>
      </c>
      <c r="E208" s="4">
        <v>39539</v>
      </c>
      <c r="F208" s="1" t="s">
        <v>24</v>
      </c>
      <c r="G208" s="11">
        <v>4343.25</v>
      </c>
    </row>
    <row r="209" spans="1:7" customFormat="1" x14ac:dyDescent="0.2">
      <c r="A209" s="44" t="s">
        <v>59</v>
      </c>
      <c r="B209" s="1" t="s">
        <v>39</v>
      </c>
      <c r="C209" s="33">
        <v>2008</v>
      </c>
      <c r="D209" s="33">
        <v>5</v>
      </c>
      <c r="E209" s="4">
        <v>39569</v>
      </c>
      <c r="F209" s="1" t="s">
        <v>24</v>
      </c>
      <c r="G209" s="11">
        <v>6965.6</v>
      </c>
    </row>
    <row r="210" spans="1:7" customFormat="1" x14ac:dyDescent="0.2">
      <c r="A210" s="44" t="s">
        <v>59</v>
      </c>
      <c r="B210" s="1" t="s">
        <v>39</v>
      </c>
      <c r="C210" s="33">
        <v>2008</v>
      </c>
      <c r="D210" s="33">
        <v>10</v>
      </c>
      <c r="E210" s="4">
        <v>39722</v>
      </c>
      <c r="F210" s="1" t="s">
        <v>24</v>
      </c>
      <c r="G210" s="11">
        <v>8371.7800000000007</v>
      </c>
    </row>
    <row r="211" spans="1:7" customFormat="1" x14ac:dyDescent="0.2">
      <c r="A211" s="44" t="s">
        <v>59</v>
      </c>
      <c r="B211" s="1" t="s">
        <v>39</v>
      </c>
      <c r="C211" s="33">
        <v>2008</v>
      </c>
      <c r="D211" s="33">
        <v>6</v>
      </c>
      <c r="E211" s="4">
        <v>39600</v>
      </c>
      <c r="F211" s="1" t="s">
        <v>24</v>
      </c>
      <c r="G211" s="11">
        <v>8999.16</v>
      </c>
    </row>
    <row r="212" spans="1:7" customFormat="1" x14ac:dyDescent="0.2">
      <c r="A212" s="44" t="s">
        <v>59</v>
      </c>
      <c r="B212" s="1" t="s">
        <v>39</v>
      </c>
      <c r="C212" s="33">
        <v>2008</v>
      </c>
      <c r="D212" s="33">
        <v>6</v>
      </c>
      <c r="E212" s="4">
        <v>39600</v>
      </c>
      <c r="F212" s="1" t="s">
        <v>24</v>
      </c>
      <c r="G212" s="11">
        <v>13201.16</v>
      </c>
    </row>
    <row r="213" spans="1:7" customFormat="1" x14ac:dyDescent="0.2">
      <c r="A213" s="44" t="s">
        <v>59</v>
      </c>
      <c r="B213" s="1" t="s">
        <v>39</v>
      </c>
      <c r="C213" s="33">
        <v>2008</v>
      </c>
      <c r="D213" s="33">
        <v>7</v>
      </c>
      <c r="E213" s="4">
        <v>39630</v>
      </c>
      <c r="F213" s="1" t="s">
        <v>24</v>
      </c>
      <c r="G213" s="11">
        <v>13981.72</v>
      </c>
    </row>
    <row r="214" spans="1:7" customFormat="1" x14ac:dyDescent="0.2">
      <c r="A214" s="44" t="s">
        <v>59</v>
      </c>
      <c r="B214" s="1" t="s">
        <v>39</v>
      </c>
      <c r="C214" s="33">
        <v>2008</v>
      </c>
      <c r="D214" s="33">
        <v>7</v>
      </c>
      <c r="E214" s="4">
        <v>39630</v>
      </c>
      <c r="F214" s="1" t="s">
        <v>24</v>
      </c>
      <c r="G214" s="11">
        <v>17628.02</v>
      </c>
    </row>
    <row r="215" spans="1:7" customFormat="1" x14ac:dyDescent="0.2">
      <c r="A215" s="44" t="s">
        <v>59</v>
      </c>
      <c r="B215" s="1" t="s">
        <v>39</v>
      </c>
      <c r="C215" s="33">
        <v>2008</v>
      </c>
      <c r="D215" s="33">
        <v>12</v>
      </c>
      <c r="E215" s="4">
        <v>39783</v>
      </c>
      <c r="F215" s="1" t="s">
        <v>27</v>
      </c>
      <c r="G215" s="11">
        <v>115</v>
      </c>
    </row>
    <row r="216" spans="1:7" customFormat="1" x14ac:dyDescent="0.2">
      <c r="A216" s="44" t="s">
        <v>59</v>
      </c>
      <c r="B216" s="1" t="s">
        <v>39</v>
      </c>
      <c r="C216" s="33">
        <v>2008</v>
      </c>
      <c r="D216" s="33">
        <v>5</v>
      </c>
      <c r="E216" s="4">
        <v>39569</v>
      </c>
      <c r="F216" s="1" t="s">
        <v>25</v>
      </c>
      <c r="G216" s="11">
        <v>70</v>
      </c>
    </row>
    <row r="217" spans="1:7" customFormat="1" x14ac:dyDescent="0.2">
      <c r="A217" s="44" t="s">
        <v>59</v>
      </c>
      <c r="B217" s="1" t="s">
        <v>39</v>
      </c>
      <c r="C217" s="33">
        <v>2008</v>
      </c>
      <c r="D217" s="33">
        <v>5</v>
      </c>
      <c r="E217" s="4">
        <v>39569</v>
      </c>
      <c r="F217" s="1" t="s">
        <v>25</v>
      </c>
      <c r="G217" s="11">
        <v>412.5</v>
      </c>
    </row>
    <row r="218" spans="1:7" customFormat="1" x14ac:dyDescent="0.2">
      <c r="A218" s="44" t="s">
        <v>59</v>
      </c>
      <c r="B218" s="1" t="s">
        <v>39</v>
      </c>
      <c r="C218" s="33">
        <v>2009</v>
      </c>
      <c r="D218" s="33">
        <v>3</v>
      </c>
      <c r="E218" s="4">
        <v>39873</v>
      </c>
      <c r="F218" s="1" t="s">
        <v>26</v>
      </c>
      <c r="G218" s="11">
        <v>-8.06</v>
      </c>
    </row>
    <row r="219" spans="1:7" customFormat="1" x14ac:dyDescent="0.2">
      <c r="A219" s="44" t="s">
        <v>59</v>
      </c>
      <c r="B219" s="1" t="s">
        <v>39</v>
      </c>
      <c r="C219" s="33">
        <v>2008</v>
      </c>
      <c r="D219" s="33">
        <v>6</v>
      </c>
      <c r="E219" s="4">
        <v>39600</v>
      </c>
      <c r="F219" s="1" t="s">
        <v>26</v>
      </c>
      <c r="G219" s="11">
        <v>-14.96</v>
      </c>
    </row>
    <row r="220" spans="1:7" customFormat="1" x14ac:dyDescent="0.2">
      <c r="A220" s="44" t="s">
        <v>59</v>
      </c>
      <c r="B220" s="1" t="s">
        <v>39</v>
      </c>
      <c r="C220" s="33">
        <v>2008</v>
      </c>
      <c r="D220" s="33">
        <v>5</v>
      </c>
      <c r="E220" s="4">
        <v>39569</v>
      </c>
      <c r="F220" s="1" t="s">
        <v>26</v>
      </c>
      <c r="G220" s="11">
        <v>-251.37</v>
      </c>
    </row>
    <row r="221" spans="1:7" customFormat="1" x14ac:dyDescent="0.2">
      <c r="A221" s="44" t="s">
        <v>59</v>
      </c>
      <c r="B221" s="1" t="s">
        <v>39</v>
      </c>
      <c r="C221" s="33">
        <v>2009</v>
      </c>
      <c r="D221" s="33">
        <v>3</v>
      </c>
      <c r="E221" s="4">
        <v>39873</v>
      </c>
      <c r="F221" s="1" t="s">
        <v>26</v>
      </c>
      <c r="G221" s="11">
        <v>1756.28</v>
      </c>
    </row>
    <row r="222" spans="1:7" customFormat="1" x14ac:dyDescent="0.2">
      <c r="A222" s="44" t="s">
        <v>59</v>
      </c>
      <c r="B222" s="1" t="s">
        <v>39</v>
      </c>
      <c r="C222" s="33">
        <v>2008</v>
      </c>
      <c r="D222" s="33">
        <v>5</v>
      </c>
      <c r="E222" s="4">
        <v>39569</v>
      </c>
      <c r="F222" s="1" t="s">
        <v>26</v>
      </c>
      <c r="G222" s="11">
        <v>2720.03</v>
      </c>
    </row>
    <row r="223" spans="1:7" customFormat="1" x14ac:dyDescent="0.2">
      <c r="A223" s="44" t="s">
        <v>59</v>
      </c>
      <c r="B223" s="1" t="s">
        <v>39</v>
      </c>
      <c r="C223" s="33">
        <v>2008</v>
      </c>
      <c r="D223" s="33">
        <v>5</v>
      </c>
      <c r="E223" s="4">
        <v>39569</v>
      </c>
      <c r="F223" s="1" t="s">
        <v>26</v>
      </c>
      <c r="G223" s="11">
        <v>45664.65</v>
      </c>
    </row>
    <row r="224" spans="1:7" customFormat="1" x14ac:dyDescent="0.2">
      <c r="A224" s="44" t="s">
        <v>60</v>
      </c>
      <c r="B224" s="1" t="s">
        <v>40</v>
      </c>
      <c r="C224" s="33">
        <v>2009</v>
      </c>
      <c r="D224" s="33">
        <v>3</v>
      </c>
      <c r="E224" s="4">
        <v>39873</v>
      </c>
      <c r="F224" s="1" t="s">
        <v>24</v>
      </c>
      <c r="G224" s="11">
        <v>-2.64</v>
      </c>
    </row>
    <row r="225" spans="1:7" customFormat="1" x14ac:dyDescent="0.2">
      <c r="A225" s="44" t="s">
        <v>60</v>
      </c>
      <c r="B225" s="1" t="s">
        <v>40</v>
      </c>
      <c r="C225" s="33">
        <v>2008</v>
      </c>
      <c r="D225" s="33">
        <v>11</v>
      </c>
      <c r="E225" s="4">
        <v>39753</v>
      </c>
      <c r="F225" s="1" t="s">
        <v>24</v>
      </c>
      <c r="G225" s="11">
        <v>-4.79</v>
      </c>
    </row>
    <row r="226" spans="1:7" customFormat="1" x14ac:dyDescent="0.2">
      <c r="A226" s="44" t="s">
        <v>60</v>
      </c>
      <c r="B226" s="1" t="s">
        <v>40</v>
      </c>
      <c r="C226" s="33">
        <v>2008</v>
      </c>
      <c r="D226" s="33">
        <v>6</v>
      </c>
      <c r="E226" s="4">
        <v>39600</v>
      </c>
      <c r="F226" s="1" t="s">
        <v>24</v>
      </c>
      <c r="G226" s="11">
        <v>60</v>
      </c>
    </row>
    <row r="227" spans="1:7" customFormat="1" x14ac:dyDescent="0.2">
      <c r="A227" s="44" t="s">
        <v>60</v>
      </c>
      <c r="B227" s="1" t="s">
        <v>40</v>
      </c>
      <c r="C227" s="33">
        <v>2008</v>
      </c>
      <c r="D227" s="33">
        <v>11</v>
      </c>
      <c r="E227" s="4">
        <v>39753</v>
      </c>
      <c r="F227" s="1" t="s">
        <v>24</v>
      </c>
      <c r="G227" s="11">
        <v>373.32</v>
      </c>
    </row>
    <row r="228" spans="1:7" customFormat="1" x14ac:dyDescent="0.2">
      <c r="A228" s="44" t="s">
        <v>60</v>
      </c>
      <c r="B228" s="1" t="s">
        <v>40</v>
      </c>
      <c r="C228" s="33">
        <v>2008</v>
      </c>
      <c r="D228" s="33">
        <v>6</v>
      </c>
      <c r="E228" s="4">
        <v>39600</v>
      </c>
      <c r="F228" s="1" t="s">
        <v>24</v>
      </c>
      <c r="G228" s="11">
        <v>420</v>
      </c>
    </row>
    <row r="229" spans="1:7" customFormat="1" x14ac:dyDescent="0.2">
      <c r="A229" s="44" t="s">
        <v>60</v>
      </c>
      <c r="B229" s="1" t="s">
        <v>40</v>
      </c>
      <c r="C229" s="33">
        <v>2008</v>
      </c>
      <c r="D229" s="33">
        <v>11</v>
      </c>
      <c r="E229" s="4">
        <v>39753</v>
      </c>
      <c r="F229" s="1" t="s">
        <v>24</v>
      </c>
      <c r="G229" s="11">
        <v>438.49</v>
      </c>
    </row>
    <row r="230" spans="1:7" customFormat="1" x14ac:dyDescent="0.2">
      <c r="A230" s="44" t="s">
        <v>60</v>
      </c>
      <c r="B230" s="1" t="s">
        <v>40</v>
      </c>
      <c r="C230" s="33">
        <v>2008</v>
      </c>
      <c r="D230" s="33">
        <v>8</v>
      </c>
      <c r="E230" s="4">
        <v>39661</v>
      </c>
      <c r="F230" s="1" t="s">
        <v>24</v>
      </c>
      <c r="G230" s="11">
        <v>682.48</v>
      </c>
    </row>
    <row r="231" spans="1:7" customFormat="1" x14ac:dyDescent="0.2">
      <c r="A231" s="44" t="s">
        <v>60</v>
      </c>
      <c r="B231" s="1" t="s">
        <v>40</v>
      </c>
      <c r="C231" s="33">
        <v>2008</v>
      </c>
      <c r="D231" s="33">
        <v>8</v>
      </c>
      <c r="E231" s="4">
        <v>39661</v>
      </c>
      <c r="F231" s="1" t="s">
        <v>24</v>
      </c>
      <c r="G231" s="11">
        <v>1349.76</v>
      </c>
    </row>
    <row r="232" spans="1:7" customFormat="1" x14ac:dyDescent="0.2">
      <c r="A232" s="44" t="s">
        <v>60</v>
      </c>
      <c r="B232" s="1" t="s">
        <v>40</v>
      </c>
      <c r="C232" s="33">
        <v>2008</v>
      </c>
      <c r="D232" s="33">
        <v>9</v>
      </c>
      <c r="E232" s="4">
        <v>39692</v>
      </c>
      <c r="F232" s="1" t="s">
        <v>24</v>
      </c>
      <c r="G232" s="11">
        <v>1425.75</v>
      </c>
    </row>
    <row r="233" spans="1:7" customFormat="1" x14ac:dyDescent="0.2">
      <c r="A233" s="44" t="s">
        <v>60</v>
      </c>
      <c r="B233" s="1" t="s">
        <v>40</v>
      </c>
      <c r="C233" s="33">
        <v>2009</v>
      </c>
      <c r="D233" s="33">
        <v>3</v>
      </c>
      <c r="E233" s="4">
        <v>39873</v>
      </c>
      <c r="F233" s="1" t="s">
        <v>24</v>
      </c>
      <c r="G233" s="11">
        <v>1436.08</v>
      </c>
    </row>
    <row r="234" spans="1:7" customFormat="1" x14ac:dyDescent="0.2">
      <c r="A234" s="44" t="s">
        <v>60</v>
      </c>
      <c r="B234" s="1" t="s">
        <v>40</v>
      </c>
      <c r="C234" s="33">
        <v>2008</v>
      </c>
      <c r="D234" s="33">
        <v>8</v>
      </c>
      <c r="E234" s="4">
        <v>39661</v>
      </c>
      <c r="F234" s="1" t="s">
        <v>24</v>
      </c>
      <c r="G234" s="11">
        <v>1458.25</v>
      </c>
    </row>
    <row r="235" spans="1:7" customFormat="1" x14ac:dyDescent="0.2">
      <c r="A235" s="44" t="s">
        <v>60</v>
      </c>
      <c r="B235" s="1" t="s">
        <v>40</v>
      </c>
      <c r="C235" s="33">
        <v>2008</v>
      </c>
      <c r="D235" s="33">
        <v>9</v>
      </c>
      <c r="E235" s="4">
        <v>39692</v>
      </c>
      <c r="F235" s="1" t="s">
        <v>24</v>
      </c>
      <c r="G235" s="11">
        <v>1726.34</v>
      </c>
    </row>
    <row r="236" spans="1:7" customFormat="1" x14ac:dyDescent="0.2">
      <c r="A236" s="44" t="s">
        <v>60</v>
      </c>
      <c r="B236" s="1" t="s">
        <v>40</v>
      </c>
      <c r="C236" s="33">
        <v>2008</v>
      </c>
      <c r="D236" s="33">
        <v>5</v>
      </c>
      <c r="E236" s="4">
        <v>39569</v>
      </c>
      <c r="F236" s="1" t="s">
        <v>24</v>
      </c>
      <c r="G236" s="11">
        <v>2658.9</v>
      </c>
    </row>
    <row r="237" spans="1:7" customFormat="1" x14ac:dyDescent="0.2">
      <c r="A237" s="44" t="s">
        <v>60</v>
      </c>
      <c r="B237" s="1" t="s">
        <v>40</v>
      </c>
      <c r="C237" s="33">
        <v>2008</v>
      </c>
      <c r="D237" s="33">
        <v>6</v>
      </c>
      <c r="E237" s="4">
        <v>39600</v>
      </c>
      <c r="F237" s="1" t="s">
        <v>24</v>
      </c>
      <c r="G237" s="11">
        <v>2864.44</v>
      </c>
    </row>
    <row r="238" spans="1:7" customFormat="1" x14ac:dyDescent="0.2">
      <c r="A238" s="44" t="s">
        <v>60</v>
      </c>
      <c r="B238" s="1" t="s">
        <v>40</v>
      </c>
      <c r="C238" s="33">
        <v>2008</v>
      </c>
      <c r="D238" s="33">
        <v>7</v>
      </c>
      <c r="E238" s="4">
        <v>39630</v>
      </c>
      <c r="F238" s="1" t="s">
        <v>24</v>
      </c>
      <c r="G238" s="11">
        <v>3364.75</v>
      </c>
    </row>
    <row r="239" spans="1:7" customFormat="1" x14ac:dyDescent="0.2">
      <c r="A239" s="44" t="s">
        <v>60</v>
      </c>
      <c r="B239" s="1" t="s">
        <v>40</v>
      </c>
      <c r="C239" s="33">
        <v>2008</v>
      </c>
      <c r="D239" s="33">
        <v>4</v>
      </c>
      <c r="E239" s="4">
        <v>39539</v>
      </c>
      <c r="F239" s="1" t="s">
        <v>24</v>
      </c>
      <c r="G239" s="11">
        <v>3874.79</v>
      </c>
    </row>
    <row r="240" spans="1:7" customFormat="1" x14ac:dyDescent="0.2">
      <c r="A240" s="44" t="s">
        <v>60</v>
      </c>
      <c r="B240" s="1" t="s">
        <v>40</v>
      </c>
      <c r="C240" s="33">
        <v>2008</v>
      </c>
      <c r="D240" s="33">
        <v>6</v>
      </c>
      <c r="E240" s="4">
        <v>39600</v>
      </c>
      <c r="F240" s="1" t="s">
        <v>24</v>
      </c>
      <c r="G240" s="11">
        <v>8631.25</v>
      </c>
    </row>
    <row r="241" spans="1:7" customFormat="1" x14ac:dyDescent="0.2">
      <c r="A241" s="44" t="s">
        <v>60</v>
      </c>
      <c r="B241" s="1" t="s">
        <v>40</v>
      </c>
      <c r="C241" s="33">
        <v>2009</v>
      </c>
      <c r="D241" s="33">
        <v>3</v>
      </c>
      <c r="E241" s="4">
        <v>39873</v>
      </c>
      <c r="F241" s="1" t="s">
        <v>24</v>
      </c>
      <c r="G241" s="11">
        <v>9102</v>
      </c>
    </row>
    <row r="242" spans="1:7" customFormat="1" x14ac:dyDescent="0.2">
      <c r="A242" s="44" t="s">
        <v>60</v>
      </c>
      <c r="B242" s="1" t="s">
        <v>40</v>
      </c>
      <c r="C242" s="33">
        <v>2008</v>
      </c>
      <c r="D242" s="33">
        <v>12</v>
      </c>
      <c r="E242" s="4">
        <v>39783</v>
      </c>
      <c r="F242" s="1" t="s">
        <v>27</v>
      </c>
      <c r="G242" s="11">
        <v>114</v>
      </c>
    </row>
    <row r="243" spans="1:7" customFormat="1" x14ac:dyDescent="0.2">
      <c r="A243" s="44" t="s">
        <v>60</v>
      </c>
      <c r="B243" s="1" t="s">
        <v>40</v>
      </c>
      <c r="C243" s="33">
        <v>2008</v>
      </c>
      <c r="D243" s="33">
        <v>5</v>
      </c>
      <c r="E243" s="4">
        <v>39569</v>
      </c>
      <c r="F243" s="1" t="s">
        <v>25</v>
      </c>
      <c r="G243" s="11">
        <v>35</v>
      </c>
    </row>
    <row r="244" spans="1:7" customFormat="1" x14ac:dyDescent="0.2">
      <c r="A244" s="44" t="s">
        <v>60</v>
      </c>
      <c r="B244" s="1" t="s">
        <v>40</v>
      </c>
      <c r="C244" s="33">
        <v>2008</v>
      </c>
      <c r="D244" s="33">
        <v>7</v>
      </c>
      <c r="E244" s="4">
        <v>39630</v>
      </c>
      <c r="F244" s="1" t="s">
        <v>26</v>
      </c>
      <c r="G244" s="11">
        <v>-77.42</v>
      </c>
    </row>
    <row r="245" spans="1:7" customFormat="1" x14ac:dyDescent="0.2">
      <c r="A245" s="44" t="s">
        <v>60</v>
      </c>
      <c r="B245" s="14" t="s">
        <v>40</v>
      </c>
      <c r="C245" s="35">
        <v>2008</v>
      </c>
      <c r="D245" s="35">
        <v>7</v>
      </c>
      <c r="E245" s="4">
        <v>39630</v>
      </c>
      <c r="F245" s="1" t="s">
        <v>26</v>
      </c>
      <c r="G245" s="15">
        <v>14064.88</v>
      </c>
    </row>
    <row r="246" spans="1:7" customFormat="1" x14ac:dyDescent="0.2">
      <c r="A246" s="44" t="s">
        <v>61</v>
      </c>
      <c r="B246" s="1" t="s">
        <v>41</v>
      </c>
      <c r="C246" s="33">
        <v>2008</v>
      </c>
      <c r="D246" s="33">
        <v>7</v>
      </c>
      <c r="E246" s="4">
        <v>39630</v>
      </c>
      <c r="F246" s="1" t="s">
        <v>24</v>
      </c>
      <c r="G246" s="11">
        <v>-1.93</v>
      </c>
    </row>
    <row r="247" spans="1:7" customFormat="1" x14ac:dyDescent="0.2">
      <c r="A247" s="44" t="s">
        <v>61</v>
      </c>
      <c r="B247" s="1" t="s">
        <v>41</v>
      </c>
      <c r="C247" s="33">
        <v>2008</v>
      </c>
      <c r="D247" s="33">
        <v>8</v>
      </c>
      <c r="E247" s="4">
        <v>39661</v>
      </c>
      <c r="F247" s="1" t="s">
        <v>24</v>
      </c>
      <c r="G247" s="11">
        <v>-160.12</v>
      </c>
    </row>
    <row r="248" spans="1:7" customFormat="1" x14ac:dyDescent="0.2">
      <c r="A248" s="44" t="s">
        <v>61</v>
      </c>
      <c r="B248" s="1" t="s">
        <v>41</v>
      </c>
      <c r="C248" s="33">
        <v>2008</v>
      </c>
      <c r="D248" s="33">
        <v>8</v>
      </c>
      <c r="E248" s="4">
        <v>39661</v>
      </c>
      <c r="F248" s="1" t="s">
        <v>24</v>
      </c>
      <c r="G248" s="11">
        <v>180</v>
      </c>
    </row>
    <row r="249" spans="1:7" customFormat="1" x14ac:dyDescent="0.2">
      <c r="A249" s="44" t="s">
        <v>61</v>
      </c>
      <c r="B249" s="1" t="s">
        <v>41</v>
      </c>
      <c r="C249" s="33">
        <v>2008</v>
      </c>
      <c r="D249" s="33">
        <v>7</v>
      </c>
      <c r="E249" s="4">
        <v>39630</v>
      </c>
      <c r="F249" s="1" t="s">
        <v>24</v>
      </c>
      <c r="G249" s="11">
        <v>351.52</v>
      </c>
    </row>
    <row r="250" spans="1:7" x14ac:dyDescent="0.2">
      <c r="A250" s="44" t="s">
        <v>61</v>
      </c>
      <c r="B250" s="1" t="s">
        <v>41</v>
      </c>
      <c r="C250" s="33">
        <v>2008</v>
      </c>
      <c r="D250" s="33">
        <v>8</v>
      </c>
      <c r="E250" s="4">
        <v>39661</v>
      </c>
      <c r="F250" s="1" t="s">
        <v>24</v>
      </c>
      <c r="G250" s="11">
        <v>360</v>
      </c>
    </row>
    <row r="251" spans="1:7" x14ac:dyDescent="0.2">
      <c r="A251" s="44" t="s">
        <v>61</v>
      </c>
      <c r="B251" s="1" t="s">
        <v>41</v>
      </c>
      <c r="C251" s="33">
        <v>2008</v>
      </c>
      <c r="D251" s="33">
        <v>8</v>
      </c>
      <c r="E251" s="4">
        <v>39661</v>
      </c>
      <c r="F251" s="1" t="s">
        <v>24</v>
      </c>
      <c r="G251" s="11">
        <v>382.66</v>
      </c>
    </row>
    <row r="252" spans="1:7" customFormat="1" x14ac:dyDescent="0.2">
      <c r="A252" s="44" t="s">
        <v>61</v>
      </c>
      <c r="B252" s="1" t="s">
        <v>41</v>
      </c>
      <c r="C252" s="33">
        <v>2008</v>
      </c>
      <c r="D252" s="33">
        <v>7</v>
      </c>
      <c r="E252" s="4">
        <v>39630</v>
      </c>
      <c r="F252" s="1" t="s">
        <v>24</v>
      </c>
      <c r="G252" s="11">
        <v>1114.25</v>
      </c>
    </row>
    <row r="253" spans="1:7" x14ac:dyDescent="0.2">
      <c r="A253" s="44" t="s">
        <v>61</v>
      </c>
      <c r="B253" s="1" t="s">
        <v>41</v>
      </c>
      <c r="C253" s="33">
        <v>2008</v>
      </c>
      <c r="D253" s="33">
        <v>11</v>
      </c>
      <c r="E253" s="4">
        <v>39753</v>
      </c>
      <c r="F253" s="1" t="s">
        <v>24</v>
      </c>
      <c r="G253" s="11">
        <v>1783.25</v>
      </c>
    </row>
    <row r="254" spans="1:7" x14ac:dyDescent="0.2">
      <c r="A254" s="44" t="s">
        <v>61</v>
      </c>
      <c r="B254" s="1" t="s">
        <v>41</v>
      </c>
      <c r="C254" s="33">
        <v>2008</v>
      </c>
      <c r="D254" s="33">
        <v>6</v>
      </c>
      <c r="E254" s="4">
        <v>39600</v>
      </c>
      <c r="F254" s="1" t="s">
        <v>24</v>
      </c>
      <c r="G254" s="11">
        <v>3102.8</v>
      </c>
    </row>
    <row r="255" spans="1:7" x14ac:dyDescent="0.2">
      <c r="A255" s="44" t="s">
        <v>61</v>
      </c>
      <c r="B255" s="1" t="s">
        <v>41</v>
      </c>
      <c r="C255" s="33">
        <v>2008</v>
      </c>
      <c r="D255" s="33">
        <v>9</v>
      </c>
      <c r="E255" s="4">
        <v>39692</v>
      </c>
      <c r="F255" s="1" t="s">
        <v>24</v>
      </c>
      <c r="G255" s="11">
        <v>3106.3</v>
      </c>
    </row>
    <row r="256" spans="1:7" x14ac:dyDescent="0.2">
      <c r="A256" s="44" t="s">
        <v>61</v>
      </c>
      <c r="B256" s="1" t="s">
        <v>41</v>
      </c>
      <c r="C256" s="33">
        <v>2008</v>
      </c>
      <c r="D256" s="33">
        <v>7</v>
      </c>
      <c r="E256" s="4">
        <v>39630</v>
      </c>
      <c r="F256" s="1" t="s">
        <v>24</v>
      </c>
      <c r="G256" s="11">
        <v>3180.22</v>
      </c>
    </row>
    <row r="257" spans="1:7" x14ac:dyDescent="0.2">
      <c r="A257" s="44" t="s">
        <v>61</v>
      </c>
      <c r="B257" s="1" t="s">
        <v>41</v>
      </c>
      <c r="C257" s="33">
        <v>2008</v>
      </c>
      <c r="D257" s="33">
        <v>7</v>
      </c>
      <c r="E257" s="4">
        <v>39630</v>
      </c>
      <c r="F257" s="1" t="s">
        <v>24</v>
      </c>
      <c r="G257" s="11">
        <v>3845.6</v>
      </c>
    </row>
    <row r="258" spans="1:7" customFormat="1" x14ac:dyDescent="0.2">
      <c r="A258" s="44" t="s">
        <v>61</v>
      </c>
      <c r="B258" s="1" t="s">
        <v>41</v>
      </c>
      <c r="C258" s="33">
        <v>2008</v>
      </c>
      <c r="D258" s="33">
        <v>4</v>
      </c>
      <c r="E258" s="4">
        <v>39539</v>
      </c>
      <c r="F258" s="1" t="s">
        <v>24</v>
      </c>
      <c r="G258" s="11">
        <v>3913.5</v>
      </c>
    </row>
    <row r="259" spans="1:7" x14ac:dyDescent="0.2">
      <c r="A259" s="44" t="s">
        <v>61</v>
      </c>
      <c r="B259" s="1" t="s">
        <v>41</v>
      </c>
      <c r="C259" s="33">
        <v>2008</v>
      </c>
      <c r="D259" s="33">
        <v>5</v>
      </c>
      <c r="E259" s="4">
        <v>39569</v>
      </c>
      <c r="F259" s="1" t="s">
        <v>24</v>
      </c>
      <c r="G259" s="11">
        <v>4676.2</v>
      </c>
    </row>
    <row r="260" spans="1:7" x14ac:dyDescent="0.2">
      <c r="A260" s="44" t="s">
        <v>61</v>
      </c>
      <c r="B260" s="1" t="s">
        <v>41</v>
      </c>
      <c r="C260" s="33">
        <v>2008</v>
      </c>
      <c r="D260" s="33">
        <v>8</v>
      </c>
      <c r="E260" s="4">
        <v>39661</v>
      </c>
      <c r="F260" s="1" t="s">
        <v>24</v>
      </c>
      <c r="G260" s="11">
        <v>6191.37</v>
      </c>
    </row>
    <row r="261" spans="1:7" x14ac:dyDescent="0.2">
      <c r="A261" s="44" t="s">
        <v>61</v>
      </c>
      <c r="B261" s="1" t="s">
        <v>41</v>
      </c>
      <c r="C261" s="33">
        <v>2008</v>
      </c>
      <c r="D261" s="33">
        <v>7</v>
      </c>
      <c r="E261" s="4">
        <v>39630</v>
      </c>
      <c r="F261" s="1" t="s">
        <v>24</v>
      </c>
      <c r="G261" s="11">
        <v>22221.55</v>
      </c>
    </row>
    <row r="262" spans="1:7" x14ac:dyDescent="0.2">
      <c r="A262" s="44" t="s">
        <v>61</v>
      </c>
      <c r="B262" s="1" t="s">
        <v>41</v>
      </c>
      <c r="C262" s="33">
        <v>2008</v>
      </c>
      <c r="D262" s="33">
        <v>12</v>
      </c>
      <c r="E262" s="4">
        <v>39783</v>
      </c>
      <c r="F262" s="1" t="s">
        <v>27</v>
      </c>
      <c r="G262" s="11">
        <v>35.65</v>
      </c>
    </row>
    <row r="263" spans="1:7" x14ac:dyDescent="0.2">
      <c r="A263" s="44" t="s">
        <v>61</v>
      </c>
      <c r="B263" s="1" t="s">
        <v>41</v>
      </c>
      <c r="C263" s="33">
        <v>2008</v>
      </c>
      <c r="D263" s="33">
        <v>12</v>
      </c>
      <c r="E263" s="4">
        <v>39783</v>
      </c>
      <c r="F263" s="1" t="s">
        <v>27</v>
      </c>
      <c r="G263" s="11">
        <v>115.65</v>
      </c>
    </row>
    <row r="264" spans="1:7" x14ac:dyDescent="0.2">
      <c r="A264" s="44" t="s">
        <v>61</v>
      </c>
      <c r="B264" s="1" t="s">
        <v>41</v>
      </c>
      <c r="C264" s="33">
        <v>2008</v>
      </c>
      <c r="D264" s="33">
        <v>5</v>
      </c>
      <c r="E264" s="4">
        <v>39569</v>
      </c>
      <c r="F264" s="1" t="s">
        <v>25</v>
      </c>
      <c r="G264" s="11">
        <v>105</v>
      </c>
    </row>
    <row r="265" spans="1:7" customFormat="1" x14ac:dyDescent="0.2">
      <c r="A265" s="44" t="s">
        <v>61</v>
      </c>
      <c r="B265" s="1" t="s">
        <v>41</v>
      </c>
      <c r="C265" s="33">
        <v>2008</v>
      </c>
      <c r="D265" s="33">
        <v>9</v>
      </c>
      <c r="E265" s="4">
        <v>39692</v>
      </c>
      <c r="F265" s="1" t="s">
        <v>26</v>
      </c>
      <c r="G265" s="11">
        <v>-16.12</v>
      </c>
    </row>
    <row r="266" spans="1:7" customFormat="1" x14ac:dyDescent="0.2">
      <c r="A266" s="44" t="s">
        <v>61</v>
      </c>
      <c r="B266" s="1" t="s">
        <v>41</v>
      </c>
      <c r="C266" s="33">
        <v>2008</v>
      </c>
      <c r="D266" s="33">
        <v>7</v>
      </c>
      <c r="E266" s="4">
        <v>39630</v>
      </c>
      <c r="F266" s="1" t="s">
        <v>26</v>
      </c>
      <c r="G266" s="11">
        <v>-58.54</v>
      </c>
    </row>
    <row r="267" spans="1:7" x14ac:dyDescent="0.2">
      <c r="A267" s="44" t="s">
        <v>61</v>
      </c>
      <c r="B267" s="1" t="s">
        <v>41</v>
      </c>
      <c r="C267" s="33">
        <v>2008</v>
      </c>
      <c r="D267" s="33">
        <v>9</v>
      </c>
      <c r="E267" s="4">
        <v>39692</v>
      </c>
      <c r="F267" s="1" t="s">
        <v>26</v>
      </c>
      <c r="G267" s="11">
        <v>2925.68</v>
      </c>
    </row>
    <row r="268" spans="1:7" x14ac:dyDescent="0.2">
      <c r="A268" s="44" t="s">
        <v>61</v>
      </c>
      <c r="B268" s="1" t="s">
        <v>41</v>
      </c>
      <c r="C268" s="33">
        <v>2008</v>
      </c>
      <c r="D268" s="33">
        <v>7</v>
      </c>
      <c r="E268" s="4">
        <v>39630</v>
      </c>
      <c r="F268" s="1" t="s">
        <v>26</v>
      </c>
      <c r="G268" s="11">
        <v>10632.96</v>
      </c>
    </row>
    <row r="269" spans="1:7" x14ac:dyDescent="0.2">
      <c r="A269" s="44" t="s">
        <v>62</v>
      </c>
      <c r="B269" s="3">
        <v>18607104</v>
      </c>
      <c r="C269" s="33">
        <v>2015</v>
      </c>
      <c r="D269" s="33">
        <v>9</v>
      </c>
      <c r="E269" s="4">
        <v>42248</v>
      </c>
      <c r="F269" s="1" t="s">
        <v>42</v>
      </c>
      <c r="G269" s="11">
        <v>335971.04</v>
      </c>
    </row>
    <row r="270" spans="1:7" x14ac:dyDescent="0.2">
      <c r="A270" s="44" t="s">
        <v>62</v>
      </c>
      <c r="B270" s="3">
        <v>18607104</v>
      </c>
      <c r="C270" s="33">
        <v>2016</v>
      </c>
      <c r="D270" s="33">
        <v>7</v>
      </c>
      <c r="E270" s="4">
        <v>42552</v>
      </c>
      <c r="F270" s="1" t="s">
        <v>24</v>
      </c>
      <c r="G270" s="11">
        <v>408.25</v>
      </c>
    </row>
    <row r="271" spans="1:7" x14ac:dyDescent="0.2">
      <c r="A271" s="44" t="s">
        <v>62</v>
      </c>
      <c r="B271" s="13">
        <v>18607104</v>
      </c>
      <c r="C271" s="35">
        <v>2015</v>
      </c>
      <c r="D271" s="35">
        <v>8</v>
      </c>
      <c r="E271" s="4">
        <v>42217</v>
      </c>
      <c r="F271" s="1" t="s">
        <v>24</v>
      </c>
      <c r="G271" s="15">
        <v>537.5</v>
      </c>
    </row>
    <row r="272" spans="1:7" x14ac:dyDescent="0.2">
      <c r="A272" s="44" t="s">
        <v>62</v>
      </c>
      <c r="B272" s="3">
        <v>18607104</v>
      </c>
      <c r="C272" s="33">
        <v>2015</v>
      </c>
      <c r="D272" s="33">
        <v>11</v>
      </c>
      <c r="E272" s="4">
        <v>42309</v>
      </c>
      <c r="F272" s="1" t="s">
        <v>24</v>
      </c>
      <c r="G272" s="11">
        <v>967.5</v>
      </c>
    </row>
    <row r="273" spans="1:7" x14ac:dyDescent="0.2">
      <c r="A273" s="44" t="s">
        <v>62</v>
      </c>
      <c r="B273" s="3">
        <v>18607104</v>
      </c>
      <c r="C273" s="33">
        <v>2015</v>
      </c>
      <c r="D273" s="33">
        <v>8</v>
      </c>
      <c r="E273" s="4">
        <v>42217</v>
      </c>
      <c r="F273" s="1" t="s">
        <v>24</v>
      </c>
      <c r="G273" s="11">
        <v>970</v>
      </c>
    </row>
    <row r="274" spans="1:7" x14ac:dyDescent="0.2">
      <c r="A274" s="44" t="s">
        <v>62</v>
      </c>
      <c r="B274" s="3">
        <v>18607104</v>
      </c>
      <c r="C274" s="33">
        <v>2016</v>
      </c>
      <c r="D274" s="33">
        <v>4</v>
      </c>
      <c r="E274" s="4">
        <v>42461</v>
      </c>
      <c r="F274" s="1" t="s">
        <v>24</v>
      </c>
      <c r="G274" s="11">
        <v>1115</v>
      </c>
    </row>
    <row r="275" spans="1:7" x14ac:dyDescent="0.2">
      <c r="A275" s="44" t="s">
        <v>62</v>
      </c>
      <c r="B275" s="3">
        <v>18607104</v>
      </c>
      <c r="C275" s="33">
        <v>2014</v>
      </c>
      <c r="D275" s="33">
        <v>10</v>
      </c>
      <c r="E275" s="4">
        <v>41913</v>
      </c>
      <c r="F275" s="1" t="s">
        <v>24</v>
      </c>
      <c r="G275" s="11">
        <v>1462.5</v>
      </c>
    </row>
    <row r="276" spans="1:7" x14ac:dyDescent="0.2">
      <c r="A276" s="44" t="s">
        <v>62</v>
      </c>
      <c r="B276" s="3">
        <v>18607104</v>
      </c>
      <c r="C276" s="33">
        <v>2014</v>
      </c>
      <c r="D276" s="33">
        <v>6</v>
      </c>
      <c r="E276" s="4">
        <v>41791</v>
      </c>
      <c r="F276" s="1" t="s">
        <v>24</v>
      </c>
      <c r="G276" s="11">
        <v>1543.5</v>
      </c>
    </row>
    <row r="277" spans="1:7" x14ac:dyDescent="0.2">
      <c r="A277" s="44" t="s">
        <v>62</v>
      </c>
      <c r="B277" s="3">
        <v>18607104</v>
      </c>
      <c r="C277" s="33">
        <v>2014</v>
      </c>
      <c r="D277" s="33">
        <v>9</v>
      </c>
      <c r="E277" s="4">
        <v>41883</v>
      </c>
      <c r="F277" s="1" t="s">
        <v>24</v>
      </c>
      <c r="G277" s="11">
        <v>2270.25</v>
      </c>
    </row>
    <row r="278" spans="1:7" x14ac:dyDescent="0.2">
      <c r="A278" s="44" t="s">
        <v>62</v>
      </c>
      <c r="B278" s="3">
        <v>18607104</v>
      </c>
      <c r="C278" s="33">
        <v>2015</v>
      </c>
      <c r="D278" s="33">
        <v>6</v>
      </c>
      <c r="E278" s="4">
        <v>42156</v>
      </c>
      <c r="F278" s="1" t="s">
        <v>24</v>
      </c>
      <c r="G278" s="11">
        <v>2469.7199999999998</v>
      </c>
    </row>
    <row r="279" spans="1:7" x14ac:dyDescent="0.2">
      <c r="A279" s="44" t="s">
        <v>62</v>
      </c>
      <c r="B279" s="3">
        <v>18607104</v>
      </c>
      <c r="C279" s="33">
        <v>2014</v>
      </c>
      <c r="D279" s="33">
        <v>8</v>
      </c>
      <c r="E279" s="4">
        <v>41852</v>
      </c>
      <c r="F279" s="1" t="s">
        <v>24</v>
      </c>
      <c r="G279" s="11">
        <v>3217.5</v>
      </c>
    </row>
    <row r="280" spans="1:7" x14ac:dyDescent="0.2">
      <c r="A280" s="44" t="s">
        <v>62</v>
      </c>
      <c r="B280" s="3">
        <v>18607104</v>
      </c>
      <c r="C280" s="33">
        <v>2016</v>
      </c>
      <c r="D280" s="33">
        <v>2</v>
      </c>
      <c r="E280" s="4">
        <v>42401</v>
      </c>
      <c r="F280" s="1" t="s">
        <v>24</v>
      </c>
      <c r="G280" s="11">
        <v>4392.6499999999996</v>
      </c>
    </row>
    <row r="281" spans="1:7" x14ac:dyDescent="0.2">
      <c r="A281" s="44" t="s">
        <v>62</v>
      </c>
      <c r="B281" s="3">
        <v>18607104</v>
      </c>
      <c r="C281" s="33">
        <v>2014</v>
      </c>
      <c r="D281" s="33">
        <v>10</v>
      </c>
      <c r="E281" s="4">
        <v>41913</v>
      </c>
      <c r="F281" s="1" t="s">
        <v>24</v>
      </c>
      <c r="G281" s="11">
        <v>4869.29</v>
      </c>
    </row>
    <row r="282" spans="1:7" x14ac:dyDescent="0.2">
      <c r="A282" s="44" t="s">
        <v>62</v>
      </c>
      <c r="B282" s="3">
        <v>18607104</v>
      </c>
      <c r="C282" s="33">
        <v>2016</v>
      </c>
      <c r="D282" s="33">
        <v>1</v>
      </c>
      <c r="E282" s="4">
        <v>42370</v>
      </c>
      <c r="F282" s="1" t="s">
        <v>24</v>
      </c>
      <c r="G282" s="11">
        <v>6990.67</v>
      </c>
    </row>
    <row r="283" spans="1:7" x14ac:dyDescent="0.2">
      <c r="A283" s="44" t="s">
        <v>62</v>
      </c>
      <c r="B283" s="3">
        <v>18607104</v>
      </c>
      <c r="C283" s="33">
        <v>2014</v>
      </c>
      <c r="D283" s="33">
        <v>6</v>
      </c>
      <c r="E283" s="4">
        <v>41791</v>
      </c>
      <c r="F283" s="1" t="s">
        <v>24</v>
      </c>
      <c r="G283" s="11">
        <v>7312.5</v>
      </c>
    </row>
    <row r="284" spans="1:7" x14ac:dyDescent="0.2">
      <c r="A284" s="44" t="s">
        <v>62</v>
      </c>
      <c r="B284" s="3">
        <v>18607104</v>
      </c>
      <c r="C284" s="33">
        <v>2015</v>
      </c>
      <c r="D284" s="33">
        <v>5</v>
      </c>
      <c r="E284" s="4">
        <v>42125</v>
      </c>
      <c r="F284" s="1" t="s">
        <v>24</v>
      </c>
      <c r="G284" s="11">
        <v>10510.38</v>
      </c>
    </row>
    <row r="285" spans="1:7" x14ac:dyDescent="0.2">
      <c r="A285" s="44" t="s">
        <v>62</v>
      </c>
      <c r="B285" s="3">
        <v>18607104</v>
      </c>
      <c r="C285" s="33">
        <v>2015</v>
      </c>
      <c r="D285" s="33">
        <v>2</v>
      </c>
      <c r="E285" s="4">
        <v>42036</v>
      </c>
      <c r="F285" s="1" t="s">
        <v>24</v>
      </c>
      <c r="G285" s="11">
        <v>16428.990000000002</v>
      </c>
    </row>
    <row r="286" spans="1:7" x14ac:dyDescent="0.2">
      <c r="A286" s="44" t="s">
        <v>62</v>
      </c>
      <c r="B286" s="3">
        <v>18607104</v>
      </c>
      <c r="C286" s="33">
        <v>2015</v>
      </c>
      <c r="D286" s="33">
        <v>3</v>
      </c>
      <c r="E286" s="4">
        <v>42064</v>
      </c>
      <c r="F286" s="1" t="s">
        <v>24</v>
      </c>
      <c r="G286" s="11">
        <v>18220.2</v>
      </c>
    </row>
    <row r="287" spans="1:7" x14ac:dyDescent="0.2">
      <c r="A287" s="44" t="s">
        <v>62</v>
      </c>
      <c r="B287" s="3">
        <v>18607104</v>
      </c>
      <c r="C287" s="33">
        <v>2015</v>
      </c>
      <c r="D287" s="33">
        <v>1</v>
      </c>
      <c r="E287" s="4">
        <v>42005</v>
      </c>
      <c r="F287" s="1" t="s">
        <v>24</v>
      </c>
      <c r="G287" s="11">
        <v>18665.07</v>
      </c>
    </row>
    <row r="288" spans="1:7" x14ac:dyDescent="0.2">
      <c r="A288" s="44" t="s">
        <v>62</v>
      </c>
      <c r="B288" s="3">
        <v>18607104</v>
      </c>
      <c r="C288" s="33">
        <v>2014</v>
      </c>
      <c r="D288" s="33">
        <v>12</v>
      </c>
      <c r="E288" s="4">
        <v>41974</v>
      </c>
      <c r="F288" s="1" t="s">
        <v>24</v>
      </c>
      <c r="G288" s="11">
        <v>21692.73</v>
      </c>
    </row>
    <row r="289" spans="1:7" x14ac:dyDescent="0.2">
      <c r="A289" s="44" t="s">
        <v>62</v>
      </c>
      <c r="B289" s="3">
        <v>18607104</v>
      </c>
      <c r="C289" s="33">
        <v>2015</v>
      </c>
      <c r="D289" s="33">
        <v>1</v>
      </c>
      <c r="E289" s="4">
        <v>42005</v>
      </c>
      <c r="F289" s="1" t="s">
        <v>24</v>
      </c>
      <c r="G289" s="11">
        <v>27015.57</v>
      </c>
    </row>
    <row r="290" spans="1:7" x14ac:dyDescent="0.2">
      <c r="A290" s="44" t="s">
        <v>62</v>
      </c>
      <c r="B290" s="3">
        <v>18607104</v>
      </c>
      <c r="C290" s="33">
        <v>2015</v>
      </c>
      <c r="D290" s="33">
        <v>4</v>
      </c>
      <c r="E290" s="4">
        <v>42095</v>
      </c>
      <c r="F290" s="1" t="s">
        <v>24</v>
      </c>
      <c r="G290" s="11">
        <v>31171.66</v>
      </c>
    </row>
    <row r="291" spans="1:7" x14ac:dyDescent="0.2">
      <c r="A291" s="44" t="s">
        <v>63</v>
      </c>
      <c r="C291" s="34">
        <v>2007</v>
      </c>
      <c r="D291" s="34">
        <v>8</v>
      </c>
      <c r="E291" s="4">
        <v>39295</v>
      </c>
      <c r="F291" s="1" t="s">
        <v>45</v>
      </c>
      <c r="G291" s="22">
        <v>-845000</v>
      </c>
    </row>
    <row r="292" spans="1:7" x14ac:dyDescent="0.2">
      <c r="A292" s="44" t="s">
        <v>63</v>
      </c>
      <c r="C292" s="34">
        <v>1992</v>
      </c>
      <c r="D292" s="34">
        <v>11</v>
      </c>
      <c r="E292" s="4">
        <v>33909</v>
      </c>
      <c r="F292" s="1" t="s">
        <v>45</v>
      </c>
      <c r="G292" s="23">
        <v>-317774.87</v>
      </c>
    </row>
    <row r="293" spans="1:7" customFormat="1" x14ac:dyDescent="0.2">
      <c r="A293" s="44" t="s">
        <v>63</v>
      </c>
      <c r="B293" s="2"/>
      <c r="C293" s="34">
        <v>1993</v>
      </c>
      <c r="D293" s="34">
        <v>7</v>
      </c>
      <c r="E293" s="4">
        <v>34151</v>
      </c>
      <c r="F293" s="1" t="s">
        <v>45</v>
      </c>
      <c r="G293" s="23">
        <v>-694493.52</v>
      </c>
    </row>
    <row r="294" spans="1:7" x14ac:dyDescent="0.2">
      <c r="A294" s="44" t="s">
        <v>63</v>
      </c>
      <c r="C294" s="34">
        <v>1994</v>
      </c>
      <c r="D294" s="34">
        <v>4</v>
      </c>
      <c r="E294" s="4">
        <v>34425</v>
      </c>
      <c r="F294" s="1" t="s">
        <v>45</v>
      </c>
      <c r="G294" s="23">
        <v>-614272.36</v>
      </c>
    </row>
    <row r="295" spans="1:7" x14ac:dyDescent="0.2">
      <c r="A295" s="44" t="s">
        <v>63</v>
      </c>
      <c r="C295" s="34">
        <v>1994</v>
      </c>
      <c r="D295" s="34">
        <v>6</v>
      </c>
      <c r="E295" s="4">
        <v>34486</v>
      </c>
      <c r="F295" s="1" t="s">
        <v>45</v>
      </c>
      <c r="G295" s="23">
        <v>-1500</v>
      </c>
    </row>
    <row r="296" spans="1:7" x14ac:dyDescent="0.2">
      <c r="A296" s="44" t="s">
        <v>63</v>
      </c>
      <c r="C296" s="34">
        <v>1994</v>
      </c>
      <c r="D296" s="34">
        <v>8</v>
      </c>
      <c r="E296" s="4">
        <v>34547</v>
      </c>
      <c r="F296" s="1" t="s">
        <v>45</v>
      </c>
      <c r="G296" s="23">
        <v>-934.2</v>
      </c>
    </row>
    <row r="297" spans="1:7" x14ac:dyDescent="0.2">
      <c r="A297" s="44" t="s">
        <v>63</v>
      </c>
      <c r="C297" s="34">
        <v>1994</v>
      </c>
      <c r="D297" s="34">
        <v>9</v>
      </c>
      <c r="E297" s="4">
        <v>34578</v>
      </c>
      <c r="F297" s="1" t="s">
        <v>45</v>
      </c>
      <c r="G297" s="23">
        <v>-25000</v>
      </c>
    </row>
    <row r="298" spans="1:7" x14ac:dyDescent="0.2">
      <c r="A298" s="44" t="s">
        <v>63</v>
      </c>
      <c r="C298" s="34">
        <v>1994</v>
      </c>
      <c r="D298" s="34">
        <v>9</v>
      </c>
      <c r="E298" s="4">
        <v>34578</v>
      </c>
      <c r="F298" s="1" t="s">
        <v>45</v>
      </c>
      <c r="G298" s="23">
        <v>-7104.13</v>
      </c>
    </row>
    <row r="299" spans="1:7" customFormat="1" x14ac:dyDescent="0.2">
      <c r="A299" s="44" t="s">
        <v>63</v>
      </c>
      <c r="B299" s="2"/>
      <c r="C299" s="34">
        <v>1994</v>
      </c>
      <c r="D299" s="34">
        <v>10</v>
      </c>
      <c r="E299" s="4">
        <v>34608</v>
      </c>
      <c r="F299" s="1" t="s">
        <v>45</v>
      </c>
      <c r="G299" s="23">
        <v>-1250</v>
      </c>
    </row>
    <row r="300" spans="1:7" customFormat="1" x14ac:dyDescent="0.2">
      <c r="A300" s="44" t="s">
        <v>63</v>
      </c>
      <c r="B300" s="2"/>
      <c r="C300" s="34">
        <v>1994</v>
      </c>
      <c r="D300" s="34">
        <v>11</v>
      </c>
      <c r="E300" s="4">
        <v>34639</v>
      </c>
      <c r="F300" s="1" t="s">
        <v>45</v>
      </c>
      <c r="G300" s="23">
        <v>-1250</v>
      </c>
    </row>
    <row r="301" spans="1:7" customFormat="1" x14ac:dyDescent="0.2">
      <c r="A301" s="44" t="s">
        <v>63</v>
      </c>
      <c r="B301" s="2"/>
      <c r="C301" s="34">
        <v>1994</v>
      </c>
      <c r="D301" s="34">
        <v>11</v>
      </c>
      <c r="E301" s="4">
        <v>34639</v>
      </c>
      <c r="F301" s="1" t="s">
        <v>45</v>
      </c>
      <c r="G301" s="23">
        <v>-1150</v>
      </c>
    </row>
    <row r="302" spans="1:7" x14ac:dyDescent="0.2">
      <c r="A302" s="44" t="s">
        <v>63</v>
      </c>
      <c r="C302" s="34">
        <v>1995</v>
      </c>
      <c r="D302" s="34">
        <v>1</v>
      </c>
      <c r="E302" s="4">
        <v>34700</v>
      </c>
      <c r="F302" s="1" t="s">
        <v>45</v>
      </c>
      <c r="G302" s="23">
        <v>-1250</v>
      </c>
    </row>
    <row r="303" spans="1:7" x14ac:dyDescent="0.2">
      <c r="A303" s="44" t="s">
        <v>63</v>
      </c>
      <c r="C303" s="34">
        <v>1995</v>
      </c>
      <c r="D303" s="34">
        <v>1</v>
      </c>
      <c r="E303" s="4">
        <v>34700</v>
      </c>
      <c r="F303" s="1" t="s">
        <v>45</v>
      </c>
      <c r="G303" s="23">
        <v>-450413.74</v>
      </c>
    </row>
    <row r="304" spans="1:7" x14ac:dyDescent="0.2">
      <c r="A304" s="44" t="s">
        <v>63</v>
      </c>
      <c r="C304" s="34">
        <v>1995</v>
      </c>
      <c r="D304" s="34">
        <v>2</v>
      </c>
      <c r="E304" s="4">
        <v>34731</v>
      </c>
      <c r="F304" s="1" t="s">
        <v>45</v>
      </c>
      <c r="G304" s="23">
        <v>-1250</v>
      </c>
    </row>
    <row r="305" spans="1:7" x14ac:dyDescent="0.2">
      <c r="A305" s="44" t="s">
        <v>63</v>
      </c>
      <c r="C305" s="34">
        <v>1995</v>
      </c>
      <c r="D305" s="34">
        <v>3</v>
      </c>
      <c r="E305" s="4">
        <v>34759</v>
      </c>
      <c r="F305" s="1" t="s">
        <v>45</v>
      </c>
      <c r="G305" s="23">
        <v>-1250</v>
      </c>
    </row>
    <row r="306" spans="1:7" x14ac:dyDescent="0.2">
      <c r="A306" s="44" t="s">
        <v>63</v>
      </c>
      <c r="C306" s="34">
        <v>1995</v>
      </c>
      <c r="D306" s="34">
        <v>6</v>
      </c>
      <c r="E306" s="4">
        <v>34851</v>
      </c>
      <c r="F306" s="1" t="s">
        <v>45</v>
      </c>
      <c r="G306" s="23">
        <v>-960.84</v>
      </c>
    </row>
    <row r="307" spans="1:7" x14ac:dyDescent="0.2">
      <c r="A307" s="44" t="s">
        <v>63</v>
      </c>
      <c r="C307" s="34">
        <v>1995</v>
      </c>
      <c r="D307" s="34">
        <v>6</v>
      </c>
      <c r="E307" s="4">
        <v>34851</v>
      </c>
      <c r="F307" s="1" t="s">
        <v>45</v>
      </c>
      <c r="G307" s="23">
        <v>-529.20000000000005</v>
      </c>
    </row>
    <row r="308" spans="1:7" x14ac:dyDescent="0.2">
      <c r="A308" s="44" t="s">
        <v>63</v>
      </c>
      <c r="C308" s="34">
        <v>1995</v>
      </c>
      <c r="D308" s="34">
        <v>7</v>
      </c>
      <c r="E308" s="4">
        <v>34881</v>
      </c>
      <c r="F308" s="1" t="s">
        <v>45</v>
      </c>
      <c r="G308" s="23">
        <v>-4420</v>
      </c>
    </row>
    <row r="309" spans="1:7" x14ac:dyDescent="0.2">
      <c r="A309" s="44" t="s">
        <v>63</v>
      </c>
      <c r="C309" s="34">
        <v>1995</v>
      </c>
      <c r="D309" s="34">
        <v>9</v>
      </c>
      <c r="E309" s="4">
        <v>34943</v>
      </c>
      <c r="F309" s="1" t="s">
        <v>45</v>
      </c>
      <c r="G309" s="23">
        <v>-5869.14</v>
      </c>
    </row>
    <row r="310" spans="1:7" x14ac:dyDescent="0.2">
      <c r="A310" s="44" t="s">
        <v>63</v>
      </c>
      <c r="C310" s="34">
        <v>1996</v>
      </c>
      <c r="D310" s="34">
        <v>1</v>
      </c>
      <c r="E310" s="4">
        <v>35065</v>
      </c>
      <c r="F310" s="1" t="s">
        <v>45</v>
      </c>
      <c r="G310" s="23">
        <v>-1985.37</v>
      </c>
    </row>
    <row r="311" spans="1:7" x14ac:dyDescent="0.2">
      <c r="A311" s="44" t="s">
        <v>63</v>
      </c>
      <c r="C311" s="34">
        <v>1996</v>
      </c>
      <c r="D311" s="34">
        <v>2</v>
      </c>
      <c r="E311" s="4">
        <v>35096</v>
      </c>
      <c r="F311" s="1" t="s">
        <v>45</v>
      </c>
      <c r="G311" s="23">
        <v>-474386.64</v>
      </c>
    </row>
    <row r="312" spans="1:7" x14ac:dyDescent="0.2">
      <c r="A312" s="44" t="s">
        <v>63</v>
      </c>
      <c r="C312" s="34">
        <v>1997</v>
      </c>
      <c r="D312" s="34">
        <v>2</v>
      </c>
      <c r="E312" s="4">
        <v>35462</v>
      </c>
      <c r="F312" s="1" t="s">
        <v>45</v>
      </c>
      <c r="G312" s="23">
        <v>-1050000</v>
      </c>
    </row>
    <row r="313" spans="1:7" x14ac:dyDescent="0.2">
      <c r="A313" s="44" t="s">
        <v>63</v>
      </c>
      <c r="C313" s="34">
        <v>1997</v>
      </c>
      <c r="D313" s="34">
        <v>2</v>
      </c>
      <c r="E313" s="4">
        <v>35462</v>
      </c>
      <c r="F313" s="1" t="s">
        <v>45</v>
      </c>
      <c r="G313" s="23">
        <v>-3572.33</v>
      </c>
    </row>
    <row r="314" spans="1:7" x14ac:dyDescent="0.2">
      <c r="A314" s="44" t="s">
        <v>63</v>
      </c>
      <c r="C314" s="34">
        <v>1997</v>
      </c>
      <c r="D314" s="34">
        <v>3</v>
      </c>
      <c r="E314" s="4">
        <v>35490</v>
      </c>
      <c r="F314" s="1" t="s">
        <v>45</v>
      </c>
      <c r="G314" s="23">
        <v>-375</v>
      </c>
    </row>
    <row r="315" spans="1:7" x14ac:dyDescent="0.2">
      <c r="A315" s="44" t="s">
        <v>63</v>
      </c>
      <c r="C315" s="34">
        <v>1997</v>
      </c>
      <c r="D315" s="34">
        <v>3</v>
      </c>
      <c r="E315" s="4">
        <v>35490</v>
      </c>
      <c r="F315" s="1" t="s">
        <v>45</v>
      </c>
      <c r="G315" s="23">
        <v>-3121.09</v>
      </c>
    </row>
    <row r="316" spans="1:7" x14ac:dyDescent="0.2">
      <c r="A316" s="44" t="s">
        <v>63</v>
      </c>
      <c r="C316" s="34">
        <v>1997</v>
      </c>
      <c r="D316" s="34">
        <v>3</v>
      </c>
      <c r="E316" s="4">
        <v>35490</v>
      </c>
      <c r="F316" s="1" t="s">
        <v>45</v>
      </c>
      <c r="G316" s="23">
        <v>-698900.83</v>
      </c>
    </row>
    <row r="317" spans="1:7" x14ac:dyDescent="0.2">
      <c r="A317" s="44" t="s">
        <v>63</v>
      </c>
      <c r="C317" s="34">
        <v>1997</v>
      </c>
      <c r="D317" s="34">
        <v>5</v>
      </c>
      <c r="E317" s="4">
        <v>35551</v>
      </c>
      <c r="F317" s="1" t="s">
        <v>45</v>
      </c>
      <c r="G317" s="23">
        <v>-400000</v>
      </c>
    </row>
    <row r="318" spans="1:7" x14ac:dyDescent="0.2">
      <c r="A318" s="44" t="s">
        <v>63</v>
      </c>
      <c r="C318" s="34">
        <v>1998</v>
      </c>
      <c r="D318" s="34">
        <v>11</v>
      </c>
      <c r="E318" s="4">
        <v>36100</v>
      </c>
      <c r="F318" s="1" t="s">
        <v>45</v>
      </c>
      <c r="G318" s="23">
        <v>-166642.23999999999</v>
      </c>
    </row>
    <row r="319" spans="1:7" x14ac:dyDescent="0.2">
      <c r="A319" s="44" t="s">
        <v>63</v>
      </c>
      <c r="C319" s="34">
        <v>1999</v>
      </c>
      <c r="D319" s="34">
        <v>12</v>
      </c>
      <c r="E319" s="4">
        <v>36495</v>
      </c>
      <c r="F319" s="1" t="s">
        <v>45</v>
      </c>
      <c r="G319" s="24">
        <v>-30776.18</v>
      </c>
    </row>
    <row r="320" spans="1:7" x14ac:dyDescent="0.2">
      <c r="A320" s="44" t="s">
        <v>63</v>
      </c>
      <c r="C320" s="34">
        <v>2002</v>
      </c>
      <c r="D320" s="34">
        <v>4</v>
      </c>
      <c r="E320" s="4">
        <v>37347</v>
      </c>
      <c r="F320" s="1" t="s">
        <v>45</v>
      </c>
      <c r="G320" s="23">
        <v>-450000</v>
      </c>
    </row>
    <row r="321" spans="1:7" x14ac:dyDescent="0.2">
      <c r="A321" s="44" t="s">
        <v>63</v>
      </c>
      <c r="C321" s="34">
        <v>2003</v>
      </c>
      <c r="D321" s="34">
        <v>5</v>
      </c>
      <c r="E321" s="4">
        <v>37742</v>
      </c>
      <c r="F321" s="1" t="s">
        <v>45</v>
      </c>
      <c r="G321" s="23">
        <v>-102414.9</v>
      </c>
    </row>
    <row r="322" spans="1:7" x14ac:dyDescent="0.2">
      <c r="A322" s="44" t="s">
        <v>63</v>
      </c>
      <c r="C322" s="34">
        <v>2003</v>
      </c>
      <c r="D322" s="34">
        <v>10</v>
      </c>
      <c r="E322" s="4">
        <v>37895</v>
      </c>
      <c r="F322" s="1" t="s">
        <v>45</v>
      </c>
      <c r="G322" s="23">
        <v>-76792.94</v>
      </c>
    </row>
    <row r="323" spans="1:7" x14ac:dyDescent="0.2">
      <c r="A323" s="44" t="s">
        <v>63</v>
      </c>
      <c r="C323" s="34">
        <v>2009</v>
      </c>
      <c r="D323" s="34">
        <v>9</v>
      </c>
      <c r="E323" s="4">
        <v>40057</v>
      </c>
      <c r="F323" s="1" t="s">
        <v>45</v>
      </c>
      <c r="G323" s="25">
        <v>379591.4</v>
      </c>
    </row>
    <row r="324" spans="1:7" x14ac:dyDescent="0.2">
      <c r="A324" s="44" t="s">
        <v>63</v>
      </c>
      <c r="C324" s="34">
        <v>2009</v>
      </c>
      <c r="D324" s="34">
        <v>10</v>
      </c>
      <c r="E324" s="4">
        <v>40087</v>
      </c>
      <c r="F324" s="1" t="s">
        <v>45</v>
      </c>
      <c r="G324" s="25">
        <v>995</v>
      </c>
    </row>
    <row r="325" spans="1:7" x14ac:dyDescent="0.2">
      <c r="A325" s="44" t="s">
        <v>63</v>
      </c>
      <c r="C325" s="34">
        <v>2009</v>
      </c>
      <c r="D325" s="34">
        <v>10</v>
      </c>
      <c r="E325" s="4">
        <v>40087</v>
      </c>
      <c r="F325" s="1" t="s">
        <v>45</v>
      </c>
      <c r="G325" s="25">
        <v>66942.149999999994</v>
      </c>
    </row>
    <row r="326" spans="1:7" x14ac:dyDescent="0.2">
      <c r="A326" s="44" t="s">
        <v>63</v>
      </c>
      <c r="C326" s="34">
        <v>2006</v>
      </c>
      <c r="D326" s="34">
        <v>2</v>
      </c>
      <c r="E326" s="4">
        <v>38749</v>
      </c>
      <c r="F326" s="1" t="s">
        <v>46</v>
      </c>
      <c r="G326" s="27">
        <v>-34812.720000000001</v>
      </c>
    </row>
    <row r="327" spans="1:7" x14ac:dyDescent="0.2">
      <c r="A327" s="44" t="s">
        <v>63</v>
      </c>
      <c r="C327" s="34">
        <v>2006</v>
      </c>
      <c r="D327" s="34">
        <v>10</v>
      </c>
      <c r="E327" s="4">
        <v>38991</v>
      </c>
      <c r="F327" s="1" t="s">
        <v>46</v>
      </c>
      <c r="G327" s="27">
        <v>-88.02</v>
      </c>
    </row>
    <row r="328" spans="1:7" customFormat="1" x14ac:dyDescent="0.2">
      <c r="A328" s="44" t="s">
        <v>63</v>
      </c>
      <c r="B328" s="2"/>
      <c r="C328" s="34">
        <v>1995</v>
      </c>
      <c r="D328" s="34">
        <v>9</v>
      </c>
      <c r="E328" s="4">
        <v>34943</v>
      </c>
      <c r="F328" s="1" t="s">
        <v>46</v>
      </c>
      <c r="G328" s="28">
        <v>-1157401.1100000001</v>
      </c>
    </row>
    <row r="329" spans="1:7" customFormat="1" x14ac:dyDescent="0.2">
      <c r="A329" s="44" t="s">
        <v>63</v>
      </c>
      <c r="B329" s="2"/>
      <c r="C329" s="34">
        <v>1990</v>
      </c>
      <c r="D329" s="34">
        <v>7</v>
      </c>
      <c r="E329" s="4">
        <v>33055</v>
      </c>
      <c r="F329" s="1" t="s">
        <v>46</v>
      </c>
      <c r="G329" s="29">
        <v>-2098.88</v>
      </c>
    </row>
    <row r="330" spans="1:7" x14ac:dyDescent="0.2">
      <c r="A330" s="44" t="s">
        <v>63</v>
      </c>
      <c r="C330" s="34">
        <v>1990</v>
      </c>
      <c r="D330" s="34">
        <v>7</v>
      </c>
      <c r="E330" s="4">
        <v>33055</v>
      </c>
      <c r="F330" s="1" t="s">
        <v>46</v>
      </c>
      <c r="G330" s="23">
        <v>-687.26</v>
      </c>
    </row>
    <row r="331" spans="1:7" x14ac:dyDescent="0.2">
      <c r="A331" s="44" t="s">
        <v>63</v>
      </c>
      <c r="C331" s="34">
        <v>1990</v>
      </c>
      <c r="D331" s="34">
        <v>7</v>
      </c>
      <c r="E331" s="4">
        <v>33055</v>
      </c>
      <c r="F331" s="1" t="s">
        <v>46</v>
      </c>
      <c r="G331" s="23">
        <v>-727.15</v>
      </c>
    </row>
    <row r="332" spans="1:7" x14ac:dyDescent="0.2">
      <c r="A332" s="44" t="s">
        <v>63</v>
      </c>
      <c r="C332" s="34">
        <v>1990</v>
      </c>
      <c r="D332" s="34">
        <v>7</v>
      </c>
      <c r="E332" s="4">
        <v>33055</v>
      </c>
      <c r="F332" s="1" t="s">
        <v>46</v>
      </c>
      <c r="G332" s="23">
        <v>-261.26</v>
      </c>
    </row>
    <row r="333" spans="1:7" x14ac:dyDescent="0.2">
      <c r="A333" s="44" t="s">
        <v>63</v>
      </c>
      <c r="C333" s="34">
        <v>1990</v>
      </c>
      <c r="D333" s="34">
        <v>7</v>
      </c>
      <c r="E333" s="4">
        <v>33055</v>
      </c>
      <c r="F333" s="1" t="s">
        <v>46</v>
      </c>
      <c r="G333" s="23">
        <v>-3237.66</v>
      </c>
    </row>
    <row r="334" spans="1:7" x14ac:dyDescent="0.2">
      <c r="A334" s="44" t="s">
        <v>63</v>
      </c>
      <c r="C334" s="34">
        <v>1990</v>
      </c>
      <c r="D334" s="34">
        <v>7</v>
      </c>
      <c r="E334" s="4">
        <v>33055</v>
      </c>
      <c r="F334" s="1" t="s">
        <v>46</v>
      </c>
      <c r="G334" s="23">
        <v>-101.03</v>
      </c>
    </row>
    <row r="335" spans="1:7" x14ac:dyDescent="0.2">
      <c r="A335" s="44" t="s">
        <v>63</v>
      </c>
      <c r="C335" s="34">
        <v>1990</v>
      </c>
      <c r="D335" s="34">
        <v>9</v>
      </c>
      <c r="E335" s="4">
        <v>33117</v>
      </c>
      <c r="F335" s="1" t="s">
        <v>46</v>
      </c>
      <c r="G335" s="23">
        <v>-80522.86</v>
      </c>
    </row>
    <row r="336" spans="1:7" x14ac:dyDescent="0.2">
      <c r="A336" s="44" t="s">
        <v>63</v>
      </c>
      <c r="C336" s="34">
        <v>1990</v>
      </c>
      <c r="D336" s="34">
        <v>12</v>
      </c>
      <c r="E336" s="4">
        <v>33208</v>
      </c>
      <c r="F336" s="1" t="s">
        <v>46</v>
      </c>
      <c r="G336" s="23">
        <v>-79261.070000000007</v>
      </c>
    </row>
    <row r="337" spans="1:7" x14ac:dyDescent="0.2">
      <c r="A337" s="44" t="s">
        <v>63</v>
      </c>
      <c r="C337" s="34">
        <v>1991</v>
      </c>
      <c r="D337" s="34">
        <v>1</v>
      </c>
      <c r="E337" s="4">
        <v>33239</v>
      </c>
      <c r="F337" s="1" t="s">
        <v>46</v>
      </c>
      <c r="G337" s="23">
        <v>-15016.02</v>
      </c>
    </row>
    <row r="338" spans="1:7" x14ac:dyDescent="0.2">
      <c r="A338" s="44" t="s">
        <v>63</v>
      </c>
      <c r="C338" s="34">
        <v>1991</v>
      </c>
      <c r="D338" s="34">
        <v>2</v>
      </c>
      <c r="E338" s="4">
        <v>33270</v>
      </c>
      <c r="F338" s="1" t="s">
        <v>46</v>
      </c>
      <c r="G338" s="23">
        <v>-25343.87</v>
      </c>
    </row>
    <row r="339" spans="1:7" x14ac:dyDescent="0.2">
      <c r="A339" s="44" t="s">
        <v>63</v>
      </c>
      <c r="C339" s="34">
        <v>1991</v>
      </c>
      <c r="D339" s="34">
        <v>3</v>
      </c>
      <c r="E339" s="4">
        <v>33298</v>
      </c>
      <c r="F339" s="1" t="s">
        <v>46</v>
      </c>
      <c r="G339" s="23">
        <v>-34993.26</v>
      </c>
    </row>
    <row r="340" spans="1:7" customFormat="1" x14ac:dyDescent="0.2">
      <c r="A340" s="44" t="s">
        <v>63</v>
      </c>
      <c r="B340" s="2"/>
      <c r="C340" s="34">
        <v>1991</v>
      </c>
      <c r="D340" s="34">
        <v>3</v>
      </c>
      <c r="E340" s="4">
        <v>33298</v>
      </c>
      <c r="F340" s="1" t="s">
        <v>46</v>
      </c>
      <c r="G340" s="23">
        <v>-24710.16</v>
      </c>
    </row>
    <row r="341" spans="1:7" x14ac:dyDescent="0.2">
      <c r="A341" s="44" t="s">
        <v>63</v>
      </c>
      <c r="C341" s="34">
        <v>1991</v>
      </c>
      <c r="D341" s="34">
        <v>4</v>
      </c>
      <c r="E341" s="4">
        <v>33329</v>
      </c>
      <c r="F341" s="1" t="s">
        <v>46</v>
      </c>
      <c r="G341" s="23">
        <v>-31662.71</v>
      </c>
    </row>
    <row r="342" spans="1:7" x14ac:dyDescent="0.2">
      <c r="A342" s="44" t="s">
        <v>63</v>
      </c>
      <c r="C342" s="34">
        <v>1991</v>
      </c>
      <c r="D342" s="34">
        <v>6</v>
      </c>
      <c r="E342" s="4">
        <v>33390</v>
      </c>
      <c r="F342" s="1" t="s">
        <v>46</v>
      </c>
      <c r="G342" s="23">
        <v>-44461.45</v>
      </c>
    </row>
    <row r="343" spans="1:7" x14ac:dyDescent="0.2">
      <c r="A343" s="44" t="s">
        <v>63</v>
      </c>
      <c r="C343" s="34">
        <v>1991</v>
      </c>
      <c r="D343" s="34">
        <v>8</v>
      </c>
      <c r="E343" s="4">
        <v>33451</v>
      </c>
      <c r="F343" s="1" t="s">
        <v>46</v>
      </c>
      <c r="G343" s="23">
        <v>-32661.31</v>
      </c>
    </row>
    <row r="344" spans="1:7" customFormat="1" x14ac:dyDescent="0.2">
      <c r="A344" s="44" t="s">
        <v>63</v>
      </c>
      <c r="B344" s="2"/>
      <c r="C344" s="34">
        <v>1991</v>
      </c>
      <c r="D344" s="34">
        <v>8</v>
      </c>
      <c r="E344" s="4">
        <v>33451</v>
      </c>
      <c r="F344" s="1" t="s">
        <v>46</v>
      </c>
      <c r="G344" s="23">
        <v>-47600.75</v>
      </c>
    </row>
    <row r="345" spans="1:7" x14ac:dyDescent="0.2">
      <c r="A345" s="44" t="s">
        <v>63</v>
      </c>
      <c r="C345" s="34">
        <v>1991</v>
      </c>
      <c r="D345" s="34">
        <v>8</v>
      </c>
      <c r="E345" s="4">
        <v>33451</v>
      </c>
      <c r="F345" s="1" t="s">
        <v>46</v>
      </c>
      <c r="G345" s="23">
        <v>-31540.7</v>
      </c>
    </row>
    <row r="346" spans="1:7" customFormat="1" x14ac:dyDescent="0.2">
      <c r="A346" s="44" t="s">
        <v>63</v>
      </c>
      <c r="B346" s="2"/>
      <c r="C346" s="34">
        <v>1991</v>
      </c>
      <c r="D346" s="34">
        <v>11</v>
      </c>
      <c r="E346" s="4">
        <v>33543</v>
      </c>
      <c r="F346" s="1" t="s">
        <v>46</v>
      </c>
      <c r="G346" s="23">
        <v>-3675.36</v>
      </c>
    </row>
    <row r="347" spans="1:7" x14ac:dyDescent="0.2">
      <c r="A347" s="44" t="s">
        <v>63</v>
      </c>
      <c r="C347" s="34">
        <v>1992</v>
      </c>
      <c r="D347" s="34">
        <v>1</v>
      </c>
      <c r="E347" s="4">
        <v>33604</v>
      </c>
      <c r="F347" s="1" t="s">
        <v>46</v>
      </c>
      <c r="G347" s="23">
        <v>-11548.09</v>
      </c>
    </row>
    <row r="348" spans="1:7" x14ac:dyDescent="0.2">
      <c r="A348" s="44" t="s">
        <v>63</v>
      </c>
      <c r="C348" s="34">
        <v>1992</v>
      </c>
      <c r="D348" s="34">
        <v>1</v>
      </c>
      <c r="E348" s="4">
        <v>33604</v>
      </c>
      <c r="F348" s="1" t="s">
        <v>46</v>
      </c>
      <c r="G348" s="23">
        <v>-8202.36</v>
      </c>
    </row>
    <row r="349" spans="1:7" x14ac:dyDescent="0.2">
      <c r="A349" s="44" t="s">
        <v>63</v>
      </c>
      <c r="C349" s="34">
        <v>1992</v>
      </c>
      <c r="D349" s="34">
        <v>1</v>
      </c>
      <c r="E349" s="4">
        <v>33604</v>
      </c>
      <c r="F349" s="1" t="s">
        <v>46</v>
      </c>
      <c r="G349" s="23">
        <v>-4049.37</v>
      </c>
    </row>
    <row r="350" spans="1:7" x14ac:dyDescent="0.2">
      <c r="A350" s="44" t="s">
        <v>63</v>
      </c>
      <c r="C350" s="34">
        <v>1992</v>
      </c>
      <c r="D350" s="34">
        <v>2</v>
      </c>
      <c r="E350" s="4">
        <v>33635</v>
      </c>
      <c r="F350" s="1" t="s">
        <v>46</v>
      </c>
      <c r="G350" s="23">
        <v>-626.34</v>
      </c>
    </row>
    <row r="351" spans="1:7" x14ac:dyDescent="0.2">
      <c r="A351" s="44" t="s">
        <v>63</v>
      </c>
      <c r="C351" s="34">
        <v>1992</v>
      </c>
      <c r="D351" s="34">
        <v>3</v>
      </c>
      <c r="E351" s="4">
        <v>33664</v>
      </c>
      <c r="F351" s="1" t="s">
        <v>46</v>
      </c>
      <c r="G351" s="23">
        <v>-1458.41</v>
      </c>
    </row>
    <row r="352" spans="1:7" x14ac:dyDescent="0.2">
      <c r="A352" s="44" t="s">
        <v>63</v>
      </c>
      <c r="C352" s="34">
        <v>1993</v>
      </c>
      <c r="D352" s="34">
        <v>3</v>
      </c>
      <c r="E352" s="4">
        <v>34029</v>
      </c>
      <c r="F352" s="1" t="s">
        <v>46</v>
      </c>
      <c r="G352" s="23">
        <v>-40000</v>
      </c>
    </row>
    <row r="353" spans="1:7" x14ac:dyDescent="0.2">
      <c r="A353" s="44" t="s">
        <v>63</v>
      </c>
      <c r="C353" s="34">
        <v>1993</v>
      </c>
      <c r="D353" s="34">
        <v>6</v>
      </c>
      <c r="E353" s="4">
        <v>34121</v>
      </c>
      <c r="F353" s="1" t="s">
        <v>46</v>
      </c>
      <c r="G353" s="23">
        <v>-600000</v>
      </c>
    </row>
    <row r="354" spans="1:7" x14ac:dyDescent="0.2">
      <c r="A354" s="44" t="s">
        <v>63</v>
      </c>
      <c r="C354" s="34">
        <v>1993</v>
      </c>
      <c r="D354" s="34">
        <v>6</v>
      </c>
      <c r="E354" s="4">
        <v>34121</v>
      </c>
      <c r="F354" s="1" t="s">
        <v>46</v>
      </c>
      <c r="G354" s="23">
        <v>-234426</v>
      </c>
    </row>
    <row r="355" spans="1:7" x14ac:dyDescent="0.2">
      <c r="A355" s="44" t="s">
        <v>63</v>
      </c>
      <c r="C355" s="34">
        <v>1993</v>
      </c>
      <c r="D355" s="34">
        <v>9</v>
      </c>
      <c r="E355" s="4">
        <v>34213</v>
      </c>
      <c r="F355" s="1" t="s">
        <v>46</v>
      </c>
      <c r="G355" s="23">
        <v>-2856512</v>
      </c>
    </row>
    <row r="356" spans="1:7" x14ac:dyDescent="0.2">
      <c r="A356" s="44" t="s">
        <v>63</v>
      </c>
      <c r="C356" s="34">
        <v>1993</v>
      </c>
      <c r="D356" s="34">
        <v>9</v>
      </c>
      <c r="E356" s="4">
        <v>34213</v>
      </c>
      <c r="F356" s="1" t="s">
        <v>46</v>
      </c>
      <c r="G356" s="23">
        <v>-750000</v>
      </c>
    </row>
    <row r="357" spans="1:7" x14ac:dyDescent="0.2">
      <c r="A357" s="44" t="s">
        <v>63</v>
      </c>
      <c r="C357" s="34">
        <v>1993</v>
      </c>
      <c r="D357" s="34">
        <v>10</v>
      </c>
      <c r="E357" s="4">
        <v>34243</v>
      </c>
      <c r="F357" s="1" t="s">
        <v>46</v>
      </c>
      <c r="G357" s="23">
        <v>-45000</v>
      </c>
    </row>
    <row r="358" spans="1:7" customFormat="1" x14ac:dyDescent="0.2">
      <c r="A358" s="44" t="s">
        <v>63</v>
      </c>
      <c r="B358" s="2"/>
      <c r="C358" s="34">
        <v>1993</v>
      </c>
      <c r="D358" s="34">
        <v>11</v>
      </c>
      <c r="E358" s="4">
        <v>34274</v>
      </c>
      <c r="F358" s="1" t="s">
        <v>46</v>
      </c>
      <c r="G358" s="23">
        <v>-475000</v>
      </c>
    </row>
    <row r="359" spans="1:7" x14ac:dyDescent="0.2">
      <c r="A359" s="44" t="s">
        <v>63</v>
      </c>
      <c r="C359" s="34">
        <v>1993</v>
      </c>
      <c r="D359" s="34">
        <v>11</v>
      </c>
      <c r="E359" s="4">
        <v>34274</v>
      </c>
      <c r="F359" s="1" t="s">
        <v>46</v>
      </c>
      <c r="G359" s="23">
        <v>-500000</v>
      </c>
    </row>
    <row r="360" spans="1:7" x14ac:dyDescent="0.2">
      <c r="A360" s="44" t="s">
        <v>63</v>
      </c>
      <c r="C360" s="34">
        <v>1993</v>
      </c>
      <c r="D360" s="34">
        <v>11</v>
      </c>
      <c r="E360" s="4">
        <v>34274</v>
      </c>
      <c r="F360" s="1" t="s">
        <v>46</v>
      </c>
      <c r="G360" s="23">
        <v>-500000</v>
      </c>
    </row>
    <row r="361" spans="1:7" x14ac:dyDescent="0.2">
      <c r="A361" s="44" t="s">
        <v>63</v>
      </c>
      <c r="C361" s="34">
        <v>1993</v>
      </c>
      <c r="D361" s="34">
        <v>11</v>
      </c>
      <c r="E361" s="4">
        <v>34274</v>
      </c>
      <c r="F361" s="1" t="s">
        <v>46</v>
      </c>
      <c r="G361" s="23">
        <v>-450000</v>
      </c>
    </row>
    <row r="362" spans="1:7" x14ac:dyDescent="0.2">
      <c r="A362" s="44" t="s">
        <v>63</v>
      </c>
      <c r="C362" s="34">
        <v>1993</v>
      </c>
      <c r="D362" s="34">
        <v>12</v>
      </c>
      <c r="E362" s="4">
        <v>34304</v>
      </c>
      <c r="F362" s="1" t="s">
        <v>46</v>
      </c>
      <c r="G362" s="23">
        <f>-409830-39758.9</f>
        <v>-449588.9</v>
      </c>
    </row>
    <row r="363" spans="1:7" x14ac:dyDescent="0.2">
      <c r="A363" s="44" t="s">
        <v>63</v>
      </c>
      <c r="C363" s="34">
        <v>1993</v>
      </c>
      <c r="D363" s="34">
        <v>12</v>
      </c>
      <c r="E363" s="4">
        <v>34304</v>
      </c>
      <c r="F363" s="1" t="s">
        <v>46</v>
      </c>
      <c r="G363" s="23">
        <v>-450000</v>
      </c>
    </row>
    <row r="364" spans="1:7" x14ac:dyDescent="0.2">
      <c r="A364" s="44" t="s">
        <v>63</v>
      </c>
      <c r="C364" s="34">
        <v>1994</v>
      </c>
      <c r="D364" s="34">
        <v>1</v>
      </c>
      <c r="E364" s="4">
        <v>34335</v>
      </c>
      <c r="F364" s="1" t="s">
        <v>46</v>
      </c>
      <c r="G364" s="23">
        <f>-120543-59847.61</f>
        <v>-180390.61</v>
      </c>
    </row>
    <row r="365" spans="1:7" x14ac:dyDescent="0.2">
      <c r="A365" s="44" t="s">
        <v>63</v>
      </c>
      <c r="C365" s="34">
        <v>1994</v>
      </c>
      <c r="D365" s="34">
        <v>1</v>
      </c>
      <c r="E365" s="4">
        <v>34335</v>
      </c>
      <c r="F365" s="1" t="s">
        <v>46</v>
      </c>
      <c r="G365" s="23">
        <v>-100274.69</v>
      </c>
    </row>
    <row r="366" spans="1:7" x14ac:dyDescent="0.2">
      <c r="A366" s="44" t="s">
        <v>63</v>
      </c>
      <c r="C366" s="34">
        <v>1994</v>
      </c>
      <c r="D366" s="34">
        <v>1</v>
      </c>
      <c r="E366" s="4">
        <v>34335</v>
      </c>
      <c r="F366" s="1" t="s">
        <v>46</v>
      </c>
      <c r="G366" s="23">
        <v>-100274.68</v>
      </c>
    </row>
    <row r="367" spans="1:7" x14ac:dyDescent="0.2">
      <c r="A367" s="44" t="s">
        <v>63</v>
      </c>
      <c r="C367" s="34">
        <v>1994</v>
      </c>
      <c r="D367" s="34">
        <v>1</v>
      </c>
      <c r="E367" s="4">
        <v>34335</v>
      </c>
      <c r="F367" s="1" t="s">
        <v>46</v>
      </c>
      <c r="G367" s="23">
        <v>-100274.68</v>
      </c>
    </row>
    <row r="368" spans="1:7" customFormat="1" x14ac:dyDescent="0.2">
      <c r="A368" s="44" t="s">
        <v>63</v>
      </c>
      <c r="B368" s="2"/>
      <c r="C368" s="34">
        <v>1994</v>
      </c>
      <c r="D368" s="34">
        <v>1</v>
      </c>
      <c r="E368" s="4">
        <v>34335</v>
      </c>
      <c r="F368" s="1" t="s">
        <v>46</v>
      </c>
      <c r="G368" s="23">
        <f>-65438.35-34836.33</f>
        <v>-100274.68</v>
      </c>
    </row>
    <row r="369" spans="1:7" x14ac:dyDescent="0.2">
      <c r="A369" s="44" t="s">
        <v>63</v>
      </c>
      <c r="C369" s="34">
        <v>1994</v>
      </c>
      <c r="D369" s="34">
        <v>1</v>
      </c>
      <c r="E369" s="4">
        <v>34335</v>
      </c>
      <c r="F369" s="1" t="s">
        <v>46</v>
      </c>
      <c r="G369" s="23">
        <v>-9500</v>
      </c>
    </row>
    <row r="370" spans="1:7" x14ac:dyDescent="0.2">
      <c r="A370" s="44" t="s">
        <v>63</v>
      </c>
      <c r="C370" s="34">
        <v>1994</v>
      </c>
      <c r="D370" s="34">
        <v>10</v>
      </c>
      <c r="E370" s="4">
        <v>34608</v>
      </c>
      <c r="F370" s="1" t="s">
        <v>46</v>
      </c>
      <c r="G370" s="23">
        <v>-750000</v>
      </c>
    </row>
    <row r="371" spans="1:7" x14ac:dyDescent="0.2">
      <c r="A371" s="44" t="s">
        <v>63</v>
      </c>
      <c r="C371" s="34">
        <v>1995</v>
      </c>
      <c r="D371" s="34">
        <v>9</v>
      </c>
      <c r="E371" s="4">
        <v>34943</v>
      </c>
      <c r="F371" s="1" t="s">
        <v>46</v>
      </c>
      <c r="G371" s="28">
        <v>-13720000</v>
      </c>
    </row>
    <row r="372" spans="1:7" x14ac:dyDescent="0.2">
      <c r="A372" s="44" t="s">
        <v>63</v>
      </c>
      <c r="C372" s="34">
        <v>1995</v>
      </c>
      <c r="D372" s="34">
        <v>9</v>
      </c>
      <c r="E372" s="4">
        <v>34943</v>
      </c>
      <c r="F372" s="1" t="s">
        <v>46</v>
      </c>
      <c r="G372" s="28">
        <v>-13459915.99</v>
      </c>
    </row>
    <row r="373" spans="1:7" x14ac:dyDescent="0.2">
      <c r="A373" s="44" t="s">
        <v>63</v>
      </c>
      <c r="C373" s="34">
        <v>1995</v>
      </c>
      <c r="D373" s="34">
        <v>9</v>
      </c>
      <c r="E373" s="4">
        <v>34943</v>
      </c>
      <c r="F373" s="1" t="s">
        <v>46</v>
      </c>
      <c r="G373" s="28">
        <v>-500000</v>
      </c>
    </row>
    <row r="374" spans="1:7" x14ac:dyDescent="0.2">
      <c r="A374" s="44" t="s">
        <v>63</v>
      </c>
      <c r="C374" s="34">
        <v>1995</v>
      </c>
      <c r="D374" s="34">
        <v>9</v>
      </c>
      <c r="E374" s="4">
        <v>34943</v>
      </c>
      <c r="F374" s="1" t="s">
        <v>46</v>
      </c>
      <c r="G374" s="28">
        <v>-130000</v>
      </c>
    </row>
    <row r="375" spans="1:7" x14ac:dyDescent="0.2">
      <c r="A375" s="44" t="s">
        <v>63</v>
      </c>
      <c r="C375" s="34">
        <v>1995</v>
      </c>
      <c r="D375" s="34">
        <v>9</v>
      </c>
      <c r="E375" s="4">
        <v>34943</v>
      </c>
      <c r="F375" s="1" t="s">
        <v>46</v>
      </c>
      <c r="G375" s="28">
        <v>-32255.200000000001</v>
      </c>
    </row>
    <row r="376" spans="1:7" customFormat="1" x14ac:dyDescent="0.2">
      <c r="A376" s="44" t="s">
        <v>63</v>
      </c>
      <c r="B376" s="2"/>
      <c r="C376" s="34">
        <v>1995</v>
      </c>
      <c r="D376" s="34">
        <v>9</v>
      </c>
      <c r="E376" s="4">
        <v>34943</v>
      </c>
      <c r="F376" s="1" t="s">
        <v>46</v>
      </c>
      <c r="G376" s="28">
        <v>-428.6</v>
      </c>
    </row>
    <row r="377" spans="1:7" x14ac:dyDescent="0.2">
      <c r="A377" s="44" t="s">
        <v>63</v>
      </c>
      <c r="C377" s="34">
        <v>1997</v>
      </c>
      <c r="D377" s="34">
        <v>1</v>
      </c>
      <c r="E377" s="4">
        <v>35431</v>
      </c>
      <c r="F377" s="1" t="s">
        <v>46</v>
      </c>
      <c r="G377" s="23">
        <v>-20000</v>
      </c>
    </row>
    <row r="378" spans="1:7" x14ac:dyDescent="0.2">
      <c r="A378" s="44" t="s">
        <v>63</v>
      </c>
      <c r="C378" s="34">
        <v>1997</v>
      </c>
      <c r="D378" s="34">
        <v>1</v>
      </c>
      <c r="E378" s="4">
        <v>35431</v>
      </c>
      <c r="F378" s="1" t="s">
        <v>46</v>
      </c>
      <c r="G378" s="23">
        <v>-10000</v>
      </c>
    </row>
    <row r="379" spans="1:7" x14ac:dyDescent="0.2">
      <c r="A379" s="44" t="s">
        <v>63</v>
      </c>
      <c r="C379" s="34">
        <v>1997</v>
      </c>
      <c r="D379" s="34">
        <v>1</v>
      </c>
      <c r="E379" s="4">
        <v>35431</v>
      </c>
      <c r="F379" s="1" t="s">
        <v>46</v>
      </c>
      <c r="G379" s="23">
        <v>-1050000</v>
      </c>
    </row>
    <row r="380" spans="1:7" x14ac:dyDescent="0.2">
      <c r="A380" s="44" t="s">
        <v>63</v>
      </c>
      <c r="C380" s="34">
        <v>1997</v>
      </c>
      <c r="D380" s="34">
        <v>3</v>
      </c>
      <c r="E380" s="4">
        <v>35490</v>
      </c>
      <c r="F380" s="1" t="s">
        <v>46</v>
      </c>
      <c r="G380" s="23">
        <v>-105000</v>
      </c>
    </row>
    <row r="381" spans="1:7" x14ac:dyDescent="0.2">
      <c r="A381" s="44" t="s">
        <v>63</v>
      </c>
      <c r="C381" s="34">
        <v>1997</v>
      </c>
      <c r="D381" s="34">
        <v>2</v>
      </c>
      <c r="E381" s="4">
        <v>35462</v>
      </c>
      <c r="F381" s="1" t="s">
        <v>46</v>
      </c>
      <c r="G381" s="23">
        <v>-118000</v>
      </c>
    </row>
    <row r="382" spans="1:7" x14ac:dyDescent="0.2">
      <c r="A382" s="44" t="s">
        <v>63</v>
      </c>
      <c r="C382" s="34">
        <v>1997</v>
      </c>
      <c r="D382" s="34">
        <v>2</v>
      </c>
      <c r="E382" s="4">
        <v>35462</v>
      </c>
      <c r="F382" s="1" t="s">
        <v>46</v>
      </c>
      <c r="G382" s="23">
        <v>-357000</v>
      </c>
    </row>
    <row r="383" spans="1:7" x14ac:dyDescent="0.2">
      <c r="A383" s="44" t="s">
        <v>63</v>
      </c>
      <c r="C383" s="34">
        <v>1997</v>
      </c>
      <c r="D383" s="34">
        <v>4</v>
      </c>
      <c r="E383" s="4">
        <v>35521</v>
      </c>
      <c r="F383" s="1" t="s">
        <v>46</v>
      </c>
      <c r="G383" s="28">
        <v>-123543.75</v>
      </c>
    </row>
    <row r="384" spans="1:7" x14ac:dyDescent="0.2">
      <c r="A384" s="44" t="s">
        <v>63</v>
      </c>
      <c r="C384" s="34">
        <v>1997</v>
      </c>
      <c r="D384" s="34">
        <v>4</v>
      </c>
      <c r="E384" s="4">
        <v>35521</v>
      </c>
      <c r="F384" s="1" t="s">
        <v>46</v>
      </c>
      <c r="G384" s="28">
        <v>191268.75</v>
      </c>
    </row>
    <row r="385" spans="1:7" x14ac:dyDescent="0.2">
      <c r="A385" s="44" t="s">
        <v>63</v>
      </c>
      <c r="C385" s="34">
        <v>1997</v>
      </c>
      <c r="D385" s="34">
        <v>4</v>
      </c>
      <c r="E385" s="4">
        <v>35521</v>
      </c>
      <c r="F385" s="1" t="s">
        <v>46</v>
      </c>
      <c r="G385" s="28">
        <v>-191268.75</v>
      </c>
    </row>
    <row r="386" spans="1:7" customFormat="1" x14ac:dyDescent="0.2">
      <c r="A386" s="44" t="s">
        <v>63</v>
      </c>
      <c r="B386" s="2"/>
      <c r="C386" s="34">
        <v>1997</v>
      </c>
      <c r="D386" s="34">
        <v>4</v>
      </c>
      <c r="E386" s="4">
        <v>35521</v>
      </c>
      <c r="F386" s="1" t="s">
        <v>46</v>
      </c>
      <c r="G386" s="28">
        <v>-191268.75</v>
      </c>
    </row>
    <row r="387" spans="1:7" x14ac:dyDescent="0.2">
      <c r="A387" s="44" t="s">
        <v>63</v>
      </c>
      <c r="C387" s="34">
        <v>1997</v>
      </c>
      <c r="D387" s="34">
        <v>4</v>
      </c>
      <c r="E387" s="4">
        <v>35521</v>
      </c>
      <c r="F387" s="1" t="s">
        <v>46</v>
      </c>
      <c r="G387" s="28">
        <v>191268.75</v>
      </c>
    </row>
    <row r="388" spans="1:7" x14ac:dyDescent="0.2">
      <c r="A388" s="44" t="s">
        <v>63</v>
      </c>
      <c r="C388" s="34">
        <v>1997</v>
      </c>
      <c r="D388" s="34">
        <v>4</v>
      </c>
      <c r="E388" s="4">
        <v>35521</v>
      </c>
      <c r="F388" s="1" t="s">
        <v>46</v>
      </c>
      <c r="G388" s="28">
        <v>-191268.75</v>
      </c>
    </row>
    <row r="389" spans="1:7" x14ac:dyDescent="0.2">
      <c r="A389" s="44" t="s">
        <v>63</v>
      </c>
      <c r="C389" s="34">
        <v>1997</v>
      </c>
      <c r="D389" s="34">
        <v>4</v>
      </c>
      <c r="E389" s="4">
        <v>35521</v>
      </c>
      <c r="F389" s="1" t="s">
        <v>46</v>
      </c>
      <c r="G389" s="28">
        <v>-191268.75</v>
      </c>
    </row>
    <row r="390" spans="1:7" x14ac:dyDescent="0.2">
      <c r="A390" s="44" t="s">
        <v>63</v>
      </c>
      <c r="C390" s="34">
        <v>1997</v>
      </c>
      <c r="D390" s="34">
        <v>4</v>
      </c>
      <c r="E390" s="4">
        <v>35521</v>
      </c>
      <c r="F390" s="1" t="s">
        <v>46</v>
      </c>
      <c r="G390" s="28">
        <v>-123543.75</v>
      </c>
    </row>
    <row r="391" spans="1:7" x14ac:dyDescent="0.2">
      <c r="A391" s="44" t="s">
        <v>63</v>
      </c>
      <c r="C391" s="34">
        <v>1997</v>
      </c>
      <c r="D391" s="34">
        <v>4</v>
      </c>
      <c r="E391" s="4">
        <v>35521</v>
      </c>
      <c r="F391" s="1" t="s">
        <v>46</v>
      </c>
      <c r="G391" s="28">
        <v>-165393.75</v>
      </c>
    </row>
    <row r="392" spans="1:7" x14ac:dyDescent="0.2">
      <c r="A392" s="44" t="s">
        <v>63</v>
      </c>
      <c r="C392" s="34">
        <v>1997</v>
      </c>
      <c r="D392" s="34">
        <v>4</v>
      </c>
      <c r="E392" s="4">
        <v>35521</v>
      </c>
      <c r="F392" s="1" t="s">
        <v>46</v>
      </c>
      <c r="G392" s="28">
        <v>-227943.75</v>
      </c>
    </row>
    <row r="393" spans="1:7" x14ac:dyDescent="0.2">
      <c r="A393" s="44" t="s">
        <v>63</v>
      </c>
      <c r="C393" s="34">
        <v>1997</v>
      </c>
      <c r="D393" s="34">
        <v>4</v>
      </c>
      <c r="E393" s="4">
        <v>35521</v>
      </c>
      <c r="F393" s="1" t="s">
        <v>46</v>
      </c>
      <c r="G393" s="28">
        <v>-165393.75</v>
      </c>
    </row>
    <row r="394" spans="1:7" customFormat="1" x14ac:dyDescent="0.2">
      <c r="A394" s="44" t="s">
        <v>63</v>
      </c>
      <c r="B394" s="2"/>
      <c r="C394" s="34">
        <v>1997</v>
      </c>
      <c r="D394" s="34">
        <v>4</v>
      </c>
      <c r="E394" s="4">
        <v>35521</v>
      </c>
      <c r="F394" s="1" t="s">
        <v>46</v>
      </c>
      <c r="G394" s="28">
        <v>-165393.75</v>
      </c>
    </row>
    <row r="395" spans="1:7" customFormat="1" x14ac:dyDescent="0.2">
      <c r="A395" s="44" t="s">
        <v>63</v>
      </c>
      <c r="B395" s="2"/>
      <c r="C395" s="34">
        <v>1997</v>
      </c>
      <c r="D395" s="34">
        <v>4</v>
      </c>
      <c r="E395" s="4">
        <v>35521</v>
      </c>
      <c r="F395" s="1" t="s">
        <v>46</v>
      </c>
      <c r="G395" s="28">
        <v>-227943.75</v>
      </c>
    </row>
    <row r="396" spans="1:7" x14ac:dyDescent="0.2">
      <c r="A396" s="44" t="s">
        <v>63</v>
      </c>
      <c r="C396" s="34">
        <v>1997</v>
      </c>
      <c r="D396" s="34">
        <v>4</v>
      </c>
      <c r="E396" s="4">
        <v>35521</v>
      </c>
      <c r="F396" s="1" t="s">
        <v>46</v>
      </c>
      <c r="G396" s="28">
        <v>-227943.75</v>
      </c>
    </row>
    <row r="397" spans="1:7" x14ac:dyDescent="0.2">
      <c r="A397" s="44" t="s">
        <v>63</v>
      </c>
      <c r="C397" s="34">
        <v>1997</v>
      </c>
      <c r="D397" s="34">
        <v>4</v>
      </c>
      <c r="E397" s="4">
        <v>35521</v>
      </c>
      <c r="F397" s="1" t="s">
        <v>46</v>
      </c>
      <c r="G397" s="28">
        <v>-227943.75</v>
      </c>
    </row>
    <row r="398" spans="1:7" x14ac:dyDescent="0.2">
      <c r="A398" s="44" t="s">
        <v>63</v>
      </c>
      <c r="C398" s="34">
        <v>1997</v>
      </c>
      <c r="D398" s="34">
        <v>4</v>
      </c>
      <c r="E398" s="4">
        <v>35521</v>
      </c>
      <c r="F398" s="1" t="s">
        <v>46</v>
      </c>
      <c r="G398" s="28">
        <v>-212418.75</v>
      </c>
    </row>
    <row r="399" spans="1:7" x14ac:dyDescent="0.2">
      <c r="A399" s="44" t="s">
        <v>63</v>
      </c>
      <c r="C399" s="34">
        <v>1997</v>
      </c>
      <c r="D399" s="34">
        <v>6</v>
      </c>
      <c r="E399" s="4">
        <v>35582</v>
      </c>
      <c r="F399" s="1" t="s">
        <v>46</v>
      </c>
      <c r="G399" s="28">
        <v>-212418.75</v>
      </c>
    </row>
    <row r="400" spans="1:7" x14ac:dyDescent="0.2">
      <c r="A400" s="44" t="s">
        <v>63</v>
      </c>
      <c r="C400" s="34">
        <v>1997</v>
      </c>
      <c r="D400" s="34">
        <v>6</v>
      </c>
      <c r="E400" s="4">
        <v>35582</v>
      </c>
      <c r="F400" s="1" t="s">
        <v>46</v>
      </c>
      <c r="G400" s="28">
        <v>-191268.75</v>
      </c>
    </row>
    <row r="401" spans="1:7" x14ac:dyDescent="0.2">
      <c r="A401" s="44" t="s">
        <v>63</v>
      </c>
      <c r="C401" s="34">
        <v>1997</v>
      </c>
      <c r="D401" s="34">
        <v>6</v>
      </c>
      <c r="E401" s="4">
        <v>35582</v>
      </c>
      <c r="F401" s="1" t="s">
        <v>46</v>
      </c>
      <c r="G401" s="28">
        <v>-191268.75</v>
      </c>
    </row>
    <row r="402" spans="1:7" x14ac:dyDescent="0.2">
      <c r="A402" s="44" t="s">
        <v>63</v>
      </c>
      <c r="C402" s="34">
        <v>1997</v>
      </c>
      <c r="D402" s="34">
        <v>6</v>
      </c>
      <c r="E402" s="4">
        <v>35582</v>
      </c>
      <c r="F402" s="1" t="s">
        <v>46</v>
      </c>
      <c r="G402" s="28">
        <v>-227943.75</v>
      </c>
    </row>
    <row r="403" spans="1:7" x14ac:dyDescent="0.2">
      <c r="A403" s="44" t="s">
        <v>63</v>
      </c>
      <c r="C403" s="34">
        <v>1997</v>
      </c>
      <c r="D403" s="34">
        <v>6</v>
      </c>
      <c r="E403" s="4">
        <v>35582</v>
      </c>
      <c r="F403" s="1" t="s">
        <v>46</v>
      </c>
      <c r="G403" s="28">
        <v>-227943.75</v>
      </c>
    </row>
    <row r="404" spans="1:7" x14ac:dyDescent="0.2">
      <c r="A404" s="44" t="s">
        <v>63</v>
      </c>
      <c r="C404" s="34">
        <v>1997</v>
      </c>
      <c r="D404" s="34">
        <v>6</v>
      </c>
      <c r="E404" s="4">
        <v>35582</v>
      </c>
      <c r="F404" s="1" t="s">
        <v>46</v>
      </c>
      <c r="G404" s="28">
        <v>-227943.75</v>
      </c>
    </row>
    <row r="405" spans="1:7" x14ac:dyDescent="0.2">
      <c r="A405" s="44" t="s">
        <v>63</v>
      </c>
      <c r="C405" s="34">
        <v>1997</v>
      </c>
      <c r="D405" s="34">
        <v>6</v>
      </c>
      <c r="E405" s="4">
        <v>35582</v>
      </c>
      <c r="F405" s="1" t="s">
        <v>46</v>
      </c>
      <c r="G405" s="28">
        <v>-227943.75</v>
      </c>
    </row>
    <row r="406" spans="1:7" x14ac:dyDescent="0.2">
      <c r="A406" s="44" t="s">
        <v>63</v>
      </c>
      <c r="C406" s="34">
        <v>1997</v>
      </c>
      <c r="D406" s="34">
        <v>6</v>
      </c>
      <c r="E406" s="4">
        <v>35582</v>
      </c>
      <c r="F406" s="1" t="s">
        <v>46</v>
      </c>
      <c r="G406" s="28">
        <v>-165393.75</v>
      </c>
    </row>
    <row r="407" spans="1:7" x14ac:dyDescent="0.2">
      <c r="A407" s="44" t="s">
        <v>63</v>
      </c>
      <c r="C407" s="34">
        <v>1997</v>
      </c>
      <c r="D407" s="34">
        <v>6</v>
      </c>
      <c r="E407" s="4">
        <v>35582</v>
      </c>
      <c r="F407" s="1" t="s">
        <v>46</v>
      </c>
      <c r="G407" s="28">
        <v>-165393.75</v>
      </c>
    </row>
    <row r="408" spans="1:7" x14ac:dyDescent="0.2">
      <c r="A408" s="44" t="s">
        <v>63</v>
      </c>
      <c r="C408" s="34">
        <v>1997</v>
      </c>
      <c r="D408" s="34">
        <v>6</v>
      </c>
      <c r="E408" s="4">
        <v>35582</v>
      </c>
      <c r="F408" s="1" t="s">
        <v>46</v>
      </c>
      <c r="G408" s="28">
        <v>-165393.75</v>
      </c>
    </row>
    <row r="409" spans="1:7" x14ac:dyDescent="0.2">
      <c r="A409" s="44" t="s">
        <v>63</v>
      </c>
      <c r="C409" s="34">
        <v>1997</v>
      </c>
      <c r="D409" s="34">
        <v>6</v>
      </c>
      <c r="E409" s="4">
        <v>35582</v>
      </c>
      <c r="F409" s="1" t="s">
        <v>46</v>
      </c>
      <c r="G409" s="28">
        <v>-123543.75</v>
      </c>
    </row>
    <row r="410" spans="1:7" x14ac:dyDescent="0.2">
      <c r="A410" s="44" t="s">
        <v>63</v>
      </c>
      <c r="C410" s="34">
        <v>1997</v>
      </c>
      <c r="D410" s="34">
        <v>6</v>
      </c>
      <c r="E410" s="4">
        <v>35582</v>
      </c>
      <c r="F410" s="1" t="s">
        <v>46</v>
      </c>
      <c r="G410" s="28">
        <v>-123543.75</v>
      </c>
    </row>
    <row r="411" spans="1:7" x14ac:dyDescent="0.2">
      <c r="A411" s="44" t="s">
        <v>63</v>
      </c>
      <c r="B411" s="40"/>
      <c r="C411" s="41">
        <v>1997</v>
      </c>
      <c r="D411" s="41">
        <v>9</v>
      </c>
      <c r="E411" s="4">
        <v>35674</v>
      </c>
      <c r="F411" s="1" t="s">
        <v>46</v>
      </c>
      <c r="G411" s="42">
        <v>-165393.75</v>
      </c>
    </row>
    <row r="412" spans="1:7" x14ac:dyDescent="0.2">
      <c r="A412" s="44" t="s">
        <v>63</v>
      </c>
      <c r="C412" s="34">
        <v>1997</v>
      </c>
      <c r="D412" s="34">
        <v>9</v>
      </c>
      <c r="E412" s="4">
        <v>35674</v>
      </c>
      <c r="F412" s="1" t="s">
        <v>46</v>
      </c>
      <c r="G412" s="28">
        <v>165393.75</v>
      </c>
    </row>
    <row r="413" spans="1:7" x14ac:dyDescent="0.2">
      <c r="A413" s="44" t="s">
        <v>63</v>
      </c>
      <c r="C413" s="34">
        <v>1997</v>
      </c>
      <c r="D413" s="34">
        <v>9</v>
      </c>
      <c r="E413" s="4">
        <v>35674</v>
      </c>
      <c r="F413" s="1" t="s">
        <v>46</v>
      </c>
      <c r="G413" s="28">
        <v>-227943.75</v>
      </c>
    </row>
    <row r="414" spans="1:7" x14ac:dyDescent="0.2">
      <c r="A414" s="44" t="s">
        <v>63</v>
      </c>
      <c r="C414" s="34">
        <v>1997</v>
      </c>
      <c r="D414" s="34">
        <v>9</v>
      </c>
      <c r="E414" s="4">
        <v>35674</v>
      </c>
      <c r="F414" s="1" t="s">
        <v>46</v>
      </c>
      <c r="G414" s="28">
        <v>-227943.75</v>
      </c>
    </row>
    <row r="415" spans="1:7" x14ac:dyDescent="0.2">
      <c r="A415" s="44" t="s">
        <v>63</v>
      </c>
      <c r="C415" s="34">
        <v>1997</v>
      </c>
      <c r="D415" s="34">
        <v>9</v>
      </c>
      <c r="E415" s="4">
        <v>35674</v>
      </c>
      <c r="F415" s="1" t="s">
        <v>46</v>
      </c>
      <c r="G415" s="28">
        <v>-191268.75</v>
      </c>
    </row>
    <row r="416" spans="1:7" x14ac:dyDescent="0.2">
      <c r="A416" s="44" t="s">
        <v>63</v>
      </c>
      <c r="C416" s="34">
        <v>1997</v>
      </c>
      <c r="D416" s="34">
        <v>9</v>
      </c>
      <c r="E416" s="4">
        <v>35674</v>
      </c>
      <c r="F416" s="1" t="s">
        <v>46</v>
      </c>
      <c r="G416" s="28">
        <v>-165393.75</v>
      </c>
    </row>
    <row r="417" spans="1:7" x14ac:dyDescent="0.2">
      <c r="A417" s="44" t="s">
        <v>63</v>
      </c>
      <c r="C417" s="34">
        <v>1997</v>
      </c>
      <c r="D417" s="34">
        <v>9</v>
      </c>
      <c r="E417" s="4">
        <v>35674</v>
      </c>
      <c r="F417" s="1" t="s">
        <v>46</v>
      </c>
      <c r="G417" s="28">
        <v>-123543.75</v>
      </c>
    </row>
    <row r="418" spans="1:7" x14ac:dyDescent="0.2">
      <c r="A418" s="44" t="s">
        <v>63</v>
      </c>
      <c r="C418" s="34">
        <v>1997</v>
      </c>
      <c r="D418" s="34">
        <v>9</v>
      </c>
      <c r="E418" s="4">
        <v>35674</v>
      </c>
      <c r="F418" s="1" t="s">
        <v>46</v>
      </c>
      <c r="G418" s="28">
        <v>-123543.75</v>
      </c>
    </row>
    <row r="419" spans="1:7" x14ac:dyDescent="0.2">
      <c r="A419" s="44" t="s">
        <v>63</v>
      </c>
      <c r="C419" s="34">
        <v>1997</v>
      </c>
      <c r="D419" s="34">
        <v>9</v>
      </c>
      <c r="E419" s="4">
        <v>35674</v>
      </c>
      <c r="F419" s="1" t="s">
        <v>46</v>
      </c>
      <c r="G419" s="28">
        <v>-165393.75</v>
      </c>
    </row>
    <row r="420" spans="1:7" x14ac:dyDescent="0.2">
      <c r="A420" s="44" t="s">
        <v>63</v>
      </c>
      <c r="C420" s="34">
        <v>1997</v>
      </c>
      <c r="D420" s="34">
        <v>9</v>
      </c>
      <c r="E420" s="4">
        <v>35674</v>
      </c>
      <c r="F420" s="1" t="s">
        <v>46</v>
      </c>
      <c r="G420" s="28">
        <v>-165393.75</v>
      </c>
    </row>
    <row r="421" spans="1:7" x14ac:dyDescent="0.2">
      <c r="A421" s="44" t="s">
        <v>63</v>
      </c>
      <c r="C421" s="34">
        <v>1997</v>
      </c>
      <c r="D421" s="34">
        <v>9</v>
      </c>
      <c r="E421" s="4">
        <v>35674</v>
      </c>
      <c r="F421" s="1" t="s">
        <v>46</v>
      </c>
      <c r="G421" s="28">
        <v>-227943.75</v>
      </c>
    </row>
    <row r="422" spans="1:7" x14ac:dyDescent="0.2">
      <c r="A422" s="44" t="s">
        <v>63</v>
      </c>
      <c r="C422" s="34">
        <v>1997</v>
      </c>
      <c r="D422" s="34">
        <v>9</v>
      </c>
      <c r="E422" s="4">
        <v>35674</v>
      </c>
      <c r="F422" s="1" t="s">
        <v>46</v>
      </c>
      <c r="G422" s="28">
        <v>-227943.75</v>
      </c>
    </row>
    <row r="423" spans="1:7" x14ac:dyDescent="0.2">
      <c r="A423" s="44" t="s">
        <v>63</v>
      </c>
      <c r="C423" s="34">
        <v>1997</v>
      </c>
      <c r="D423" s="34">
        <v>9</v>
      </c>
      <c r="E423" s="4">
        <v>35674</v>
      </c>
      <c r="F423" s="1" t="s">
        <v>46</v>
      </c>
      <c r="G423" s="28">
        <v>-191268.75</v>
      </c>
    </row>
    <row r="424" spans="1:7" x14ac:dyDescent="0.2">
      <c r="A424" s="44" t="s">
        <v>63</v>
      </c>
      <c r="C424" s="34">
        <v>1997</v>
      </c>
      <c r="D424" s="34">
        <v>9</v>
      </c>
      <c r="E424" s="4">
        <v>35674</v>
      </c>
      <c r="F424" s="1" t="s">
        <v>46</v>
      </c>
      <c r="G424" s="28">
        <v>-212418.75</v>
      </c>
    </row>
    <row r="425" spans="1:7" customFormat="1" x14ac:dyDescent="0.2">
      <c r="A425" s="44" t="s">
        <v>63</v>
      </c>
      <c r="B425" s="2"/>
      <c r="C425" s="34">
        <v>1997</v>
      </c>
      <c r="D425" s="34">
        <v>12</v>
      </c>
      <c r="E425" s="4">
        <v>35765</v>
      </c>
      <c r="F425" s="1" t="s">
        <v>46</v>
      </c>
      <c r="G425" s="28">
        <v>-212418.75</v>
      </c>
    </row>
    <row r="426" spans="1:7" x14ac:dyDescent="0.2">
      <c r="A426" s="44" t="s">
        <v>63</v>
      </c>
      <c r="C426" s="34">
        <v>1997</v>
      </c>
      <c r="D426" s="34">
        <v>12</v>
      </c>
      <c r="E426" s="4">
        <v>35765</v>
      </c>
      <c r="F426" s="1" t="s">
        <v>46</v>
      </c>
      <c r="G426" s="28">
        <v>-191268.75</v>
      </c>
    </row>
    <row r="427" spans="1:7" x14ac:dyDescent="0.2">
      <c r="A427" s="44" t="s">
        <v>63</v>
      </c>
      <c r="C427" s="34">
        <v>1997</v>
      </c>
      <c r="D427" s="34">
        <v>12</v>
      </c>
      <c r="E427" s="4">
        <v>35765</v>
      </c>
      <c r="F427" s="1" t="s">
        <v>46</v>
      </c>
      <c r="G427" s="28">
        <v>-191268.75</v>
      </c>
    </row>
    <row r="428" spans="1:7" x14ac:dyDescent="0.2">
      <c r="A428" s="44" t="s">
        <v>63</v>
      </c>
      <c r="C428" s="34">
        <v>1997</v>
      </c>
      <c r="D428" s="34">
        <v>12</v>
      </c>
      <c r="E428" s="4">
        <v>35765</v>
      </c>
      <c r="F428" s="1" t="s">
        <v>46</v>
      </c>
      <c r="G428" s="28">
        <v>-227943.75</v>
      </c>
    </row>
    <row r="429" spans="1:7" x14ac:dyDescent="0.2">
      <c r="A429" s="44" t="s">
        <v>63</v>
      </c>
      <c r="C429" s="34">
        <v>1997</v>
      </c>
      <c r="D429" s="34">
        <v>12</v>
      </c>
      <c r="E429" s="4">
        <v>35765</v>
      </c>
      <c r="F429" s="1" t="s">
        <v>46</v>
      </c>
      <c r="G429" s="28">
        <v>-227943.75</v>
      </c>
    </row>
    <row r="430" spans="1:7" x14ac:dyDescent="0.2">
      <c r="A430" s="44" t="s">
        <v>63</v>
      </c>
      <c r="C430" s="34">
        <v>1997</v>
      </c>
      <c r="D430" s="34">
        <v>12</v>
      </c>
      <c r="E430" s="4">
        <v>35765</v>
      </c>
      <c r="F430" s="1" t="s">
        <v>46</v>
      </c>
      <c r="G430" s="28">
        <v>-227943.75</v>
      </c>
    </row>
    <row r="431" spans="1:7" customFormat="1" x14ac:dyDescent="0.2">
      <c r="A431" s="44" t="s">
        <v>63</v>
      </c>
      <c r="B431" s="2"/>
      <c r="C431" s="34">
        <v>1997</v>
      </c>
      <c r="D431" s="34">
        <v>12</v>
      </c>
      <c r="E431" s="4">
        <v>35765</v>
      </c>
      <c r="F431" s="1" t="s">
        <v>46</v>
      </c>
      <c r="G431" s="28">
        <v>-165393.75</v>
      </c>
    </row>
    <row r="432" spans="1:7" x14ac:dyDescent="0.2">
      <c r="A432" s="44" t="s">
        <v>63</v>
      </c>
      <c r="C432" s="34">
        <v>1997</v>
      </c>
      <c r="D432" s="34">
        <v>12</v>
      </c>
      <c r="E432" s="4">
        <v>35765</v>
      </c>
      <c r="F432" s="1" t="s">
        <v>46</v>
      </c>
      <c r="G432" s="28">
        <v>-165393.75</v>
      </c>
    </row>
    <row r="433" spans="1:7" x14ac:dyDescent="0.2">
      <c r="A433" s="44" t="s">
        <v>63</v>
      </c>
      <c r="C433" s="34">
        <v>1997</v>
      </c>
      <c r="D433" s="34">
        <v>12</v>
      </c>
      <c r="E433" s="4">
        <v>35765</v>
      </c>
      <c r="F433" s="1" t="s">
        <v>46</v>
      </c>
      <c r="G433" s="28">
        <v>-165393.75</v>
      </c>
    </row>
    <row r="434" spans="1:7" x14ac:dyDescent="0.2">
      <c r="A434" s="44" t="s">
        <v>63</v>
      </c>
      <c r="C434" s="34">
        <v>1997</v>
      </c>
      <c r="D434" s="34">
        <v>12</v>
      </c>
      <c r="E434" s="4">
        <v>35765</v>
      </c>
      <c r="F434" s="1" t="s">
        <v>46</v>
      </c>
      <c r="G434" s="28">
        <v>-123543.75</v>
      </c>
    </row>
    <row r="435" spans="1:7" x14ac:dyDescent="0.2">
      <c r="A435" s="44" t="s">
        <v>63</v>
      </c>
      <c r="C435" s="34">
        <v>1997</v>
      </c>
      <c r="D435" s="34">
        <v>12</v>
      </c>
      <c r="E435" s="4">
        <v>35765</v>
      </c>
      <c r="F435" s="1" t="s">
        <v>46</v>
      </c>
      <c r="G435" s="28">
        <v>-123543.75</v>
      </c>
    </row>
    <row r="436" spans="1:7" customFormat="1" x14ac:dyDescent="0.2">
      <c r="A436" s="44" t="s">
        <v>63</v>
      </c>
      <c r="B436" s="2"/>
      <c r="C436" s="34">
        <v>1998</v>
      </c>
      <c r="D436" s="34">
        <v>1</v>
      </c>
      <c r="E436" s="4">
        <v>35796</v>
      </c>
      <c r="F436" s="1" t="s">
        <v>46</v>
      </c>
      <c r="G436" s="28">
        <v>-227943.75</v>
      </c>
    </row>
    <row r="437" spans="1:7" x14ac:dyDescent="0.2">
      <c r="A437" s="44" t="s">
        <v>63</v>
      </c>
      <c r="C437" s="34">
        <v>1998</v>
      </c>
      <c r="D437" s="34">
        <v>3</v>
      </c>
      <c r="E437" s="4">
        <v>35855</v>
      </c>
      <c r="F437" s="1" t="s">
        <v>46</v>
      </c>
      <c r="G437" s="28">
        <v>-3320000</v>
      </c>
    </row>
    <row r="438" spans="1:7" x14ac:dyDescent="0.2">
      <c r="A438" s="44" t="s">
        <v>63</v>
      </c>
      <c r="C438" s="34">
        <v>1998</v>
      </c>
      <c r="D438" s="34">
        <v>7</v>
      </c>
      <c r="E438" s="4">
        <v>35977</v>
      </c>
      <c r="F438" s="1" t="s">
        <v>46</v>
      </c>
      <c r="G438" s="28">
        <v>-82500</v>
      </c>
    </row>
    <row r="439" spans="1:7" customFormat="1" x14ac:dyDescent="0.2">
      <c r="A439" s="44" t="s">
        <v>63</v>
      </c>
      <c r="B439" s="2"/>
      <c r="C439" s="34">
        <v>1998</v>
      </c>
      <c r="D439" s="34">
        <v>10</v>
      </c>
      <c r="E439" s="4">
        <v>36069</v>
      </c>
      <c r="F439" s="1" t="s">
        <v>46</v>
      </c>
      <c r="G439" s="23">
        <v>-45000</v>
      </c>
    </row>
    <row r="440" spans="1:7" x14ac:dyDescent="0.2">
      <c r="A440" s="44" t="s">
        <v>63</v>
      </c>
      <c r="C440" s="34">
        <v>1998</v>
      </c>
      <c r="D440" s="34">
        <v>11</v>
      </c>
      <c r="E440" s="4">
        <v>36100</v>
      </c>
      <c r="F440" s="1" t="s">
        <v>46</v>
      </c>
      <c r="G440" s="23">
        <v>-75000</v>
      </c>
    </row>
    <row r="441" spans="1:7" x14ac:dyDescent="0.2">
      <c r="A441" s="44" t="s">
        <v>63</v>
      </c>
      <c r="C441" s="34">
        <v>1999</v>
      </c>
      <c r="D441" s="34">
        <v>8</v>
      </c>
      <c r="E441" s="4">
        <v>36373</v>
      </c>
      <c r="F441" s="1" t="s">
        <v>46</v>
      </c>
      <c r="G441" s="24">
        <v>-174999.99</v>
      </c>
    </row>
    <row r="442" spans="1:7" x14ac:dyDescent="0.2">
      <c r="A442" s="44" t="s">
        <v>63</v>
      </c>
      <c r="C442" s="34">
        <v>2001</v>
      </c>
      <c r="D442" s="34">
        <v>11</v>
      </c>
      <c r="E442" s="4">
        <v>37196</v>
      </c>
      <c r="F442" s="1" t="s">
        <v>46</v>
      </c>
      <c r="G442" s="23">
        <v>-41801.879999999997</v>
      </c>
    </row>
    <row r="443" spans="1:7" x14ac:dyDescent="0.2">
      <c r="A443" s="44" t="s">
        <v>63</v>
      </c>
      <c r="C443" s="34">
        <v>2001</v>
      </c>
      <c r="D443" s="34">
        <v>11</v>
      </c>
      <c r="E443" s="4">
        <v>37196</v>
      </c>
      <c r="F443" s="1" t="s">
        <v>46</v>
      </c>
      <c r="G443" s="23">
        <v>-55735.83</v>
      </c>
    </row>
    <row r="444" spans="1:7" x14ac:dyDescent="0.2">
      <c r="A444" s="44" t="s">
        <v>63</v>
      </c>
      <c r="C444" s="34">
        <v>2001</v>
      </c>
      <c r="D444" s="34">
        <v>12</v>
      </c>
      <c r="E444" s="4">
        <v>37226</v>
      </c>
      <c r="F444" s="1" t="s">
        <v>46</v>
      </c>
      <c r="G444" s="24">
        <v>-92045.71</v>
      </c>
    </row>
    <row r="445" spans="1:7" x14ac:dyDescent="0.2">
      <c r="A445" s="44" t="s">
        <v>63</v>
      </c>
      <c r="C445" s="34">
        <v>2002</v>
      </c>
      <c r="D445" s="34">
        <v>5</v>
      </c>
      <c r="E445" s="4">
        <v>37377</v>
      </c>
      <c r="F445" s="1" t="s">
        <v>46</v>
      </c>
      <c r="G445" s="23">
        <f>-41758.09-2879.71</f>
        <v>-44637.799999999996</v>
      </c>
    </row>
    <row r="446" spans="1:7" x14ac:dyDescent="0.2">
      <c r="A446" s="44" t="s">
        <v>63</v>
      </c>
      <c r="C446" s="34">
        <v>2002</v>
      </c>
      <c r="D446" s="34">
        <v>5</v>
      </c>
      <c r="E446" s="4">
        <v>37377</v>
      </c>
      <c r="F446" s="1" t="s">
        <v>46</v>
      </c>
      <c r="G446" s="23">
        <f>-5422.5-5422.5</f>
        <v>-10845</v>
      </c>
    </row>
    <row r="447" spans="1:7" x14ac:dyDescent="0.2">
      <c r="A447" s="44" t="s">
        <v>63</v>
      </c>
      <c r="C447" s="34">
        <v>2002</v>
      </c>
      <c r="D447" s="34">
        <v>7</v>
      </c>
      <c r="E447" s="4">
        <v>37438</v>
      </c>
      <c r="F447" s="1" t="s">
        <v>46</v>
      </c>
      <c r="G447" s="23">
        <v>-31621.89</v>
      </c>
    </row>
    <row r="448" spans="1:7" x14ac:dyDescent="0.2">
      <c r="A448" s="44" t="s">
        <v>63</v>
      </c>
      <c r="C448" s="34">
        <v>2002</v>
      </c>
      <c r="D448" s="34">
        <v>8</v>
      </c>
      <c r="E448" s="4">
        <v>37469</v>
      </c>
      <c r="F448" s="1" t="s">
        <v>46</v>
      </c>
      <c r="G448" s="23">
        <v>-77009.37</v>
      </c>
    </row>
    <row r="449" spans="1:7" x14ac:dyDescent="0.2">
      <c r="A449" s="44" t="s">
        <v>63</v>
      </c>
      <c r="C449" s="34">
        <v>2002</v>
      </c>
      <c r="D449" s="34">
        <v>8</v>
      </c>
      <c r="E449" s="4">
        <v>37469</v>
      </c>
      <c r="F449" s="1" t="s">
        <v>46</v>
      </c>
      <c r="G449" s="23">
        <v>-65530.1</v>
      </c>
    </row>
    <row r="450" spans="1:7" x14ac:dyDescent="0.2">
      <c r="A450" s="44" t="s">
        <v>63</v>
      </c>
      <c r="C450" s="34">
        <v>2002</v>
      </c>
      <c r="D450" s="34">
        <v>8</v>
      </c>
      <c r="E450" s="4">
        <v>37469</v>
      </c>
      <c r="F450" s="1" t="s">
        <v>46</v>
      </c>
      <c r="G450" s="23">
        <v>-49147.57</v>
      </c>
    </row>
    <row r="451" spans="1:7" x14ac:dyDescent="0.2">
      <c r="A451" s="44" t="s">
        <v>63</v>
      </c>
      <c r="C451" s="34">
        <v>2002</v>
      </c>
      <c r="D451" s="34">
        <v>10</v>
      </c>
      <c r="E451" s="4">
        <v>37530</v>
      </c>
      <c r="F451" s="1" t="s">
        <v>46</v>
      </c>
      <c r="G451" s="23">
        <v>-119685.59</v>
      </c>
    </row>
    <row r="452" spans="1:7" x14ac:dyDescent="0.2">
      <c r="A452" s="44" t="s">
        <v>63</v>
      </c>
      <c r="C452" s="34">
        <v>2002</v>
      </c>
      <c r="D452" s="34">
        <v>12</v>
      </c>
      <c r="E452" s="4">
        <v>37591</v>
      </c>
      <c r="F452" s="1" t="s">
        <v>46</v>
      </c>
      <c r="G452" s="23">
        <v>-211952.31</v>
      </c>
    </row>
    <row r="453" spans="1:7" x14ac:dyDescent="0.2">
      <c r="A453" s="44" t="s">
        <v>63</v>
      </c>
      <c r="C453" s="34">
        <v>2003</v>
      </c>
      <c r="D453" s="34">
        <v>2</v>
      </c>
      <c r="E453" s="4">
        <v>37653</v>
      </c>
      <c r="F453" s="1" t="s">
        <v>46</v>
      </c>
      <c r="G453" s="23">
        <v>-235066.23</v>
      </c>
    </row>
    <row r="454" spans="1:7" x14ac:dyDescent="0.2">
      <c r="A454" s="44" t="s">
        <v>63</v>
      </c>
      <c r="C454" s="34">
        <v>2003</v>
      </c>
      <c r="D454" s="34">
        <v>6</v>
      </c>
      <c r="E454" s="4">
        <v>37773</v>
      </c>
      <c r="F454" s="1" t="s">
        <v>46</v>
      </c>
      <c r="G454" s="23">
        <v>-54664.3</v>
      </c>
    </row>
    <row r="455" spans="1:7" x14ac:dyDescent="0.2">
      <c r="A455" s="44" t="s">
        <v>63</v>
      </c>
      <c r="C455" s="34">
        <v>2005</v>
      </c>
      <c r="D455" s="34">
        <v>7</v>
      </c>
      <c r="E455" s="4">
        <v>38534</v>
      </c>
      <c r="F455" s="1" t="s">
        <v>46</v>
      </c>
      <c r="G455" s="23">
        <v>-14333.86</v>
      </c>
    </row>
    <row r="456" spans="1:7" x14ac:dyDescent="0.2">
      <c r="A456" s="44" t="s">
        <v>63</v>
      </c>
      <c r="C456" s="34">
        <v>2005</v>
      </c>
      <c r="D456" s="34">
        <v>7</v>
      </c>
      <c r="E456" s="4">
        <v>38534</v>
      </c>
      <c r="F456" s="1" t="s">
        <v>46</v>
      </c>
      <c r="G456" s="23">
        <v>-1900000</v>
      </c>
    </row>
    <row r="457" spans="1:7" x14ac:dyDescent="0.2">
      <c r="A457" s="44" t="s">
        <v>63</v>
      </c>
      <c r="C457" s="34">
        <v>2005</v>
      </c>
      <c r="D457" s="34">
        <v>7</v>
      </c>
      <c r="E457" s="4">
        <v>38534</v>
      </c>
      <c r="F457" s="1" t="s">
        <v>46</v>
      </c>
      <c r="G457" s="23">
        <v>-142661.54999999999</v>
      </c>
    </row>
    <row r="458" spans="1:7" customFormat="1" x14ac:dyDescent="0.2">
      <c r="A458" s="44" t="s">
        <v>63</v>
      </c>
      <c r="B458" s="2"/>
      <c r="C458" s="34">
        <v>2005</v>
      </c>
      <c r="D458" s="34">
        <v>9</v>
      </c>
      <c r="E458" s="4">
        <v>38596</v>
      </c>
      <c r="F458" s="1" t="s">
        <v>46</v>
      </c>
      <c r="G458" s="23">
        <v>-360.46</v>
      </c>
    </row>
    <row r="459" spans="1:7" x14ac:dyDescent="0.2">
      <c r="A459" s="44" t="s">
        <v>63</v>
      </c>
      <c r="C459" s="34">
        <v>2005</v>
      </c>
      <c r="D459" s="34">
        <v>10</v>
      </c>
      <c r="E459" s="4">
        <v>38626</v>
      </c>
      <c r="F459" s="1" t="s">
        <v>46</v>
      </c>
      <c r="G459" s="23">
        <v>-300000</v>
      </c>
    </row>
    <row r="460" spans="1:7" x14ac:dyDescent="0.2">
      <c r="A460" s="44" t="s">
        <v>63</v>
      </c>
      <c r="C460" s="34">
        <v>2005</v>
      </c>
      <c r="D460" s="34">
        <v>11</v>
      </c>
      <c r="E460" s="4">
        <v>38657</v>
      </c>
      <c r="F460" s="1" t="s">
        <v>46</v>
      </c>
      <c r="G460" s="23">
        <v>-675000</v>
      </c>
    </row>
    <row r="461" spans="1:7" customFormat="1" x14ac:dyDescent="0.2">
      <c r="A461" s="44" t="s">
        <v>63</v>
      </c>
      <c r="B461" s="2"/>
      <c r="C461" s="34">
        <v>2005</v>
      </c>
      <c r="D461" s="34">
        <v>12</v>
      </c>
      <c r="E461" s="4">
        <v>38687</v>
      </c>
      <c r="F461" s="1" t="s">
        <v>46</v>
      </c>
      <c r="G461" s="23">
        <v>-5500659.1699999999</v>
      </c>
    </row>
    <row r="462" spans="1:7" customFormat="1" x14ac:dyDescent="0.2">
      <c r="A462" s="44" t="s">
        <v>63</v>
      </c>
      <c r="B462" s="2"/>
      <c r="C462" s="34">
        <v>2005</v>
      </c>
      <c r="D462" s="34">
        <v>12</v>
      </c>
      <c r="E462" s="4">
        <v>38687</v>
      </c>
      <c r="F462" s="1" t="s">
        <v>46</v>
      </c>
      <c r="G462" s="23">
        <v>-55903.13</v>
      </c>
    </row>
    <row r="463" spans="1:7" customFormat="1" x14ac:dyDescent="0.2">
      <c r="A463" s="44" t="s">
        <v>63</v>
      </c>
      <c r="B463" s="2"/>
      <c r="C463" s="34">
        <v>2006</v>
      </c>
      <c r="D463" s="34">
        <v>4</v>
      </c>
      <c r="E463" s="4">
        <v>38808</v>
      </c>
      <c r="F463" s="1" t="s">
        <v>46</v>
      </c>
      <c r="G463" s="27">
        <v>-9864.99</v>
      </c>
    </row>
    <row r="464" spans="1:7" customFormat="1" x14ac:dyDescent="0.2">
      <c r="A464" s="44" t="s">
        <v>63</v>
      </c>
      <c r="B464" s="2"/>
      <c r="C464" s="34">
        <v>2006</v>
      </c>
      <c r="D464" s="34">
        <v>5</v>
      </c>
      <c r="E464" s="4">
        <v>38838</v>
      </c>
      <c r="F464" s="1" t="s">
        <v>46</v>
      </c>
      <c r="G464" s="27">
        <v>-40000</v>
      </c>
    </row>
    <row r="465" spans="1:7" customFormat="1" x14ac:dyDescent="0.2">
      <c r="A465" s="44" t="s">
        <v>63</v>
      </c>
      <c r="B465" s="2"/>
      <c r="C465" s="34">
        <v>2006</v>
      </c>
      <c r="D465" s="34">
        <v>6</v>
      </c>
      <c r="E465" s="4">
        <v>38869</v>
      </c>
      <c r="F465" s="1" t="s">
        <v>46</v>
      </c>
      <c r="G465" s="27">
        <v>-300000</v>
      </c>
    </row>
    <row r="466" spans="1:7" customFormat="1" x14ac:dyDescent="0.2">
      <c r="A466" s="44" t="s">
        <v>63</v>
      </c>
      <c r="B466" s="2"/>
      <c r="C466" s="34">
        <v>2006</v>
      </c>
      <c r="D466" s="34">
        <v>10</v>
      </c>
      <c r="E466" s="4">
        <v>38991</v>
      </c>
      <c r="F466" s="1" t="s">
        <v>46</v>
      </c>
      <c r="G466" s="27">
        <v>-3551.67</v>
      </c>
    </row>
    <row r="467" spans="1:7" x14ac:dyDescent="0.2">
      <c r="A467" s="44" t="s">
        <v>63</v>
      </c>
      <c r="C467" s="34">
        <v>2006</v>
      </c>
      <c r="D467" s="34">
        <v>11</v>
      </c>
      <c r="E467" s="4">
        <v>39022</v>
      </c>
      <c r="F467" s="1" t="s">
        <v>46</v>
      </c>
      <c r="G467" s="27">
        <v>-755.61</v>
      </c>
    </row>
    <row r="468" spans="1:7" x14ac:dyDescent="0.2">
      <c r="A468" s="44" t="s">
        <v>63</v>
      </c>
      <c r="C468" s="34">
        <v>2006</v>
      </c>
      <c r="D468" s="34">
        <v>12</v>
      </c>
      <c r="E468" s="4">
        <v>39052</v>
      </c>
      <c r="F468" s="1" t="s">
        <v>46</v>
      </c>
      <c r="G468" s="27">
        <v>-1453.39</v>
      </c>
    </row>
    <row r="469" spans="1:7" x14ac:dyDescent="0.2">
      <c r="A469" s="44" t="s">
        <v>63</v>
      </c>
      <c r="C469" s="34">
        <v>2007</v>
      </c>
      <c r="D469" s="34">
        <v>6</v>
      </c>
      <c r="E469" s="4">
        <v>39234</v>
      </c>
      <c r="F469" s="1" t="s">
        <v>46</v>
      </c>
      <c r="G469" s="22">
        <v>-300000</v>
      </c>
    </row>
    <row r="470" spans="1:7" x14ac:dyDescent="0.2">
      <c r="A470" s="44" t="s">
        <v>63</v>
      </c>
      <c r="C470" s="34">
        <v>2007</v>
      </c>
      <c r="D470" s="34">
        <v>7</v>
      </c>
      <c r="E470" s="4">
        <v>39264</v>
      </c>
      <c r="F470" s="1" t="s">
        <v>46</v>
      </c>
      <c r="G470" s="22">
        <v>-77.48</v>
      </c>
    </row>
    <row r="471" spans="1:7" customFormat="1" x14ac:dyDescent="0.2">
      <c r="A471" s="44" t="s">
        <v>63</v>
      </c>
      <c r="B471" s="2"/>
      <c r="C471" s="34">
        <v>2008</v>
      </c>
      <c r="D471" s="34">
        <v>2</v>
      </c>
      <c r="E471" s="4">
        <v>39479</v>
      </c>
      <c r="F471" s="1" t="s">
        <v>46</v>
      </c>
      <c r="G471" s="22">
        <v>-4.76</v>
      </c>
    </row>
    <row r="472" spans="1:7" x14ac:dyDescent="0.2">
      <c r="A472" s="44" t="s">
        <v>63</v>
      </c>
      <c r="C472" s="34">
        <v>2008</v>
      </c>
      <c r="D472" s="34">
        <v>7</v>
      </c>
      <c r="E472" s="4">
        <v>39630</v>
      </c>
      <c r="F472" s="1" t="s">
        <v>46</v>
      </c>
      <c r="G472" s="22">
        <v>-300000</v>
      </c>
    </row>
    <row r="473" spans="1:7" x14ac:dyDescent="0.2">
      <c r="A473" s="44" t="s">
        <v>63</v>
      </c>
      <c r="C473" s="34">
        <v>2008</v>
      </c>
      <c r="D473" s="34">
        <v>7</v>
      </c>
      <c r="E473" s="4">
        <v>39630</v>
      </c>
      <c r="F473" s="1" t="s">
        <v>46</v>
      </c>
      <c r="G473" s="22">
        <v>-95425.63</v>
      </c>
    </row>
    <row r="474" spans="1:7" x14ac:dyDescent="0.2">
      <c r="A474" s="44" t="s">
        <v>63</v>
      </c>
      <c r="C474" s="34">
        <v>2009</v>
      </c>
      <c r="D474" s="34">
        <v>3</v>
      </c>
      <c r="E474" s="4">
        <v>39873</v>
      </c>
      <c r="F474" s="1" t="s">
        <v>46</v>
      </c>
      <c r="G474" s="22">
        <v>-97578.15</v>
      </c>
    </row>
    <row r="475" spans="1:7" x14ac:dyDescent="0.2">
      <c r="A475" s="44" t="s">
        <v>63</v>
      </c>
      <c r="C475" s="34">
        <v>2009</v>
      </c>
      <c r="D475" s="34">
        <v>6</v>
      </c>
      <c r="E475" s="4">
        <v>39965</v>
      </c>
      <c r="F475" s="1" t="s">
        <v>46</v>
      </c>
      <c r="G475" s="22">
        <v>-300000</v>
      </c>
    </row>
    <row r="476" spans="1:7" x14ac:dyDescent="0.2">
      <c r="A476" s="44" t="s">
        <v>63</v>
      </c>
      <c r="C476" s="34">
        <v>2009</v>
      </c>
      <c r="D476" s="34">
        <v>8</v>
      </c>
      <c r="E476" s="4">
        <v>40026</v>
      </c>
      <c r="F476" s="1" t="s">
        <v>46</v>
      </c>
      <c r="G476" s="22">
        <v>-105.45</v>
      </c>
    </row>
    <row r="477" spans="1:7" x14ac:dyDescent="0.2">
      <c r="A477" s="44" t="s">
        <v>63</v>
      </c>
      <c r="C477" s="34">
        <v>2009</v>
      </c>
      <c r="D477" s="34">
        <v>8</v>
      </c>
      <c r="E477" s="4">
        <v>40026</v>
      </c>
      <c r="F477" s="1" t="s">
        <v>46</v>
      </c>
      <c r="G477" s="22">
        <v>-1122.93</v>
      </c>
    </row>
    <row r="478" spans="1:7" x14ac:dyDescent="0.2">
      <c r="A478" s="44" t="s">
        <v>63</v>
      </c>
      <c r="C478" s="34">
        <v>2009</v>
      </c>
      <c r="D478" s="34">
        <v>8</v>
      </c>
      <c r="E478" s="4">
        <v>40026</v>
      </c>
      <c r="F478" s="1" t="s">
        <v>46</v>
      </c>
      <c r="G478" s="22">
        <v>-872.04</v>
      </c>
    </row>
    <row r="479" spans="1:7" x14ac:dyDescent="0.2">
      <c r="A479" s="44" t="s">
        <v>63</v>
      </c>
      <c r="C479" s="34">
        <v>2009</v>
      </c>
      <c r="D479" s="34">
        <v>10</v>
      </c>
      <c r="E479" s="4">
        <v>40087</v>
      </c>
      <c r="F479" s="1" t="s">
        <v>46</v>
      </c>
      <c r="G479" s="25">
        <v>3090220.42</v>
      </c>
    </row>
    <row r="480" spans="1:7" x14ac:dyDescent="0.2">
      <c r="A480" s="44" t="s">
        <v>63</v>
      </c>
      <c r="C480" s="34">
        <v>2009</v>
      </c>
      <c r="D480" s="34">
        <v>11</v>
      </c>
      <c r="E480" s="4">
        <v>40118</v>
      </c>
      <c r="F480" s="1" t="s">
        <v>46</v>
      </c>
      <c r="G480" s="30">
        <v>-4055.67</v>
      </c>
    </row>
    <row r="481" spans="1:7" x14ac:dyDescent="0.2">
      <c r="A481" s="44" t="s">
        <v>63</v>
      </c>
      <c r="C481" s="34">
        <v>2010</v>
      </c>
      <c r="D481" s="34">
        <v>10</v>
      </c>
      <c r="E481" s="4">
        <v>40452</v>
      </c>
      <c r="F481" s="1" t="s">
        <v>46</v>
      </c>
      <c r="G481" s="27">
        <v>-762.37</v>
      </c>
    </row>
    <row r="482" spans="1:7" x14ac:dyDescent="0.2">
      <c r="A482" s="44" t="s">
        <v>63</v>
      </c>
      <c r="C482" s="34">
        <v>2010</v>
      </c>
      <c r="D482" s="34">
        <v>11</v>
      </c>
      <c r="E482" s="4">
        <v>40483</v>
      </c>
      <c r="F482" s="1" t="s">
        <v>46</v>
      </c>
      <c r="G482" s="27">
        <v>-6090.81</v>
      </c>
    </row>
    <row r="483" spans="1:7" x14ac:dyDescent="0.2">
      <c r="A483" s="44" t="s">
        <v>63</v>
      </c>
      <c r="C483" s="34">
        <v>2011</v>
      </c>
      <c r="D483" s="34">
        <v>6</v>
      </c>
      <c r="E483" s="4">
        <v>40695</v>
      </c>
      <c r="F483" s="1" t="s">
        <v>46</v>
      </c>
      <c r="G483" s="27">
        <v>-247.43</v>
      </c>
    </row>
    <row r="484" spans="1:7" x14ac:dyDescent="0.2">
      <c r="A484" s="44" t="s">
        <v>63</v>
      </c>
      <c r="C484" s="34">
        <v>2011</v>
      </c>
      <c r="D484" s="34">
        <v>8</v>
      </c>
      <c r="E484" s="4">
        <v>40756</v>
      </c>
      <c r="F484" s="1" t="s">
        <v>46</v>
      </c>
      <c r="G484" s="27">
        <v>-811.86</v>
      </c>
    </row>
    <row r="485" spans="1:7" x14ac:dyDescent="0.2">
      <c r="A485" s="44" t="s">
        <v>63</v>
      </c>
      <c r="C485" s="34">
        <v>2011</v>
      </c>
      <c r="D485" s="34">
        <v>8</v>
      </c>
      <c r="E485" s="4">
        <v>40756</v>
      </c>
      <c r="F485" s="1" t="s">
        <v>46</v>
      </c>
      <c r="G485" s="27">
        <v>-48924.02</v>
      </c>
    </row>
    <row r="486" spans="1:7" x14ac:dyDescent="0.2">
      <c r="A486" s="44" t="s">
        <v>63</v>
      </c>
      <c r="C486" s="34">
        <v>2011</v>
      </c>
      <c r="D486" s="34">
        <v>8</v>
      </c>
      <c r="E486" s="4">
        <v>40756</v>
      </c>
      <c r="F486" s="1" t="s">
        <v>46</v>
      </c>
      <c r="G486" s="27">
        <v>13.57</v>
      </c>
    </row>
    <row r="487" spans="1:7" customFormat="1" x14ac:dyDescent="0.2">
      <c r="A487" s="44" t="s">
        <v>63</v>
      </c>
      <c r="B487" s="2"/>
      <c r="C487" s="34">
        <v>2011</v>
      </c>
      <c r="D487" s="34">
        <v>8</v>
      </c>
      <c r="E487" s="4">
        <v>40756</v>
      </c>
      <c r="F487" s="1" t="s">
        <v>46</v>
      </c>
      <c r="G487" s="27">
        <v>50</v>
      </c>
    </row>
    <row r="488" spans="1:7" x14ac:dyDescent="0.2">
      <c r="A488" s="44" t="s">
        <v>63</v>
      </c>
      <c r="C488" s="34">
        <v>2011</v>
      </c>
      <c r="D488" s="34">
        <v>8</v>
      </c>
      <c r="E488" s="4">
        <v>40756</v>
      </c>
      <c r="F488" s="1" t="s">
        <v>46</v>
      </c>
      <c r="G488" s="27">
        <v>50</v>
      </c>
    </row>
    <row r="489" spans="1:7" x14ac:dyDescent="0.2">
      <c r="A489" s="44" t="s">
        <v>63</v>
      </c>
      <c r="C489" s="34">
        <v>2011</v>
      </c>
      <c r="D489" s="34">
        <v>12</v>
      </c>
      <c r="E489" s="4">
        <v>40878</v>
      </c>
      <c r="F489" s="1" t="s">
        <v>46</v>
      </c>
      <c r="G489" s="27">
        <v>-4066.84</v>
      </c>
    </row>
    <row r="490" spans="1:7" x14ac:dyDescent="0.2">
      <c r="A490" s="44" t="s">
        <v>63</v>
      </c>
      <c r="C490" s="34">
        <v>2012</v>
      </c>
      <c r="D490" s="34">
        <v>3</v>
      </c>
      <c r="E490" s="4">
        <v>40969</v>
      </c>
      <c r="F490" s="1" t="s">
        <v>46</v>
      </c>
      <c r="G490" s="23">
        <v>-18221.43</v>
      </c>
    </row>
    <row r="491" spans="1:7" x14ac:dyDescent="0.2">
      <c r="A491" s="44" t="s">
        <v>63</v>
      </c>
      <c r="C491" s="34">
        <v>2012</v>
      </c>
      <c r="D491" s="34">
        <v>3</v>
      </c>
      <c r="E491" s="4">
        <v>40969</v>
      </c>
      <c r="F491" s="1" t="s">
        <v>46</v>
      </c>
      <c r="G491" s="23">
        <v>-13942.59</v>
      </c>
    </row>
    <row r="492" spans="1:7" x14ac:dyDescent="0.2">
      <c r="A492" s="44" t="s">
        <v>63</v>
      </c>
      <c r="C492" s="34">
        <v>2012</v>
      </c>
      <c r="D492" s="34">
        <v>8</v>
      </c>
      <c r="E492" s="4">
        <v>41122</v>
      </c>
      <c r="F492" s="1" t="s">
        <v>46</v>
      </c>
      <c r="G492" s="23">
        <v>-1533.45</v>
      </c>
    </row>
    <row r="493" spans="1:7" x14ac:dyDescent="0.2">
      <c r="A493" s="44" t="s">
        <v>63</v>
      </c>
      <c r="C493" s="34">
        <v>2012</v>
      </c>
      <c r="D493" s="34">
        <v>10</v>
      </c>
      <c r="E493" s="4">
        <v>41183</v>
      </c>
      <c r="F493" s="1" t="s">
        <v>46</v>
      </c>
      <c r="G493" s="23">
        <v>-183.15</v>
      </c>
    </row>
    <row r="494" spans="1:7" x14ac:dyDescent="0.2">
      <c r="A494" s="44" t="s">
        <v>63</v>
      </c>
      <c r="C494" s="34">
        <v>2012</v>
      </c>
      <c r="D494" s="34">
        <v>10</v>
      </c>
      <c r="E494" s="4">
        <v>41183</v>
      </c>
      <c r="F494" s="1" t="s">
        <v>46</v>
      </c>
      <c r="G494" s="23">
        <v>-2566.34</v>
      </c>
    </row>
    <row r="495" spans="1:7" x14ac:dyDescent="0.2">
      <c r="A495" s="44" t="s">
        <v>63</v>
      </c>
      <c r="C495" s="34">
        <v>2012</v>
      </c>
      <c r="D495" s="34">
        <v>11</v>
      </c>
      <c r="E495" s="4">
        <v>41214</v>
      </c>
      <c r="F495" s="1" t="s">
        <v>46</v>
      </c>
      <c r="G495" s="23">
        <v>-2466</v>
      </c>
    </row>
    <row r="496" spans="1:7" x14ac:dyDescent="0.2">
      <c r="A496" s="44" t="s">
        <v>63</v>
      </c>
      <c r="C496" s="34">
        <v>2012</v>
      </c>
      <c r="D496" s="34">
        <v>12</v>
      </c>
      <c r="E496" s="4">
        <v>41244</v>
      </c>
      <c r="F496" s="1" t="s">
        <v>46</v>
      </c>
      <c r="G496" s="23">
        <v>-581.25</v>
      </c>
    </row>
    <row r="497" spans="1:7" x14ac:dyDescent="0.2">
      <c r="A497" s="44" t="s">
        <v>63</v>
      </c>
      <c r="C497" s="34">
        <v>2012</v>
      </c>
      <c r="D497" s="34">
        <v>12</v>
      </c>
      <c r="E497" s="4">
        <v>41244</v>
      </c>
      <c r="F497" s="1" t="s">
        <v>46</v>
      </c>
      <c r="G497" s="23">
        <v>-282.13</v>
      </c>
    </row>
    <row r="498" spans="1:7" customFormat="1" x14ac:dyDescent="0.2">
      <c r="A498" s="44" t="s">
        <v>63</v>
      </c>
      <c r="B498" s="2"/>
      <c r="C498" s="34">
        <v>2012</v>
      </c>
      <c r="D498" s="34">
        <v>12</v>
      </c>
      <c r="E498" s="4">
        <v>41244</v>
      </c>
      <c r="F498" s="1" t="s">
        <v>46</v>
      </c>
      <c r="G498" s="23">
        <v>-200.16</v>
      </c>
    </row>
    <row r="499" spans="1:7" customFormat="1" x14ac:dyDescent="0.2">
      <c r="A499" s="44" t="s">
        <v>63</v>
      </c>
      <c r="B499" s="2"/>
      <c r="C499" s="34">
        <v>2012</v>
      </c>
      <c r="D499" s="34">
        <v>12</v>
      </c>
      <c r="E499" s="4">
        <v>41244</v>
      </c>
      <c r="F499" s="1" t="s">
        <v>46</v>
      </c>
      <c r="G499" s="23">
        <v>-984.37</v>
      </c>
    </row>
    <row r="500" spans="1:7" x14ac:dyDescent="0.2">
      <c r="A500" s="44" t="s">
        <v>63</v>
      </c>
      <c r="C500" s="34">
        <v>2012</v>
      </c>
      <c r="D500" s="34">
        <v>12</v>
      </c>
      <c r="E500" s="4">
        <v>41244</v>
      </c>
      <c r="F500" s="1" t="s">
        <v>46</v>
      </c>
      <c r="G500" s="23">
        <v>-1283.4100000000001</v>
      </c>
    </row>
    <row r="501" spans="1:7" customFormat="1" x14ac:dyDescent="0.2">
      <c r="A501" s="44" t="s">
        <v>63</v>
      </c>
      <c r="B501" s="2"/>
      <c r="C501" s="34">
        <v>2012</v>
      </c>
      <c r="D501" s="34">
        <v>12</v>
      </c>
      <c r="E501" s="4">
        <v>41244</v>
      </c>
      <c r="F501" s="1" t="s">
        <v>46</v>
      </c>
      <c r="G501" s="23">
        <v>-428.91</v>
      </c>
    </row>
    <row r="502" spans="1:7" x14ac:dyDescent="0.2">
      <c r="A502" s="44" t="s">
        <v>63</v>
      </c>
      <c r="C502" s="34">
        <v>2012</v>
      </c>
      <c r="D502" s="34">
        <v>12</v>
      </c>
      <c r="E502" s="4">
        <v>41244</v>
      </c>
      <c r="F502" s="1" t="s">
        <v>46</v>
      </c>
      <c r="G502" s="23">
        <v>-267.66000000000003</v>
      </c>
    </row>
    <row r="503" spans="1:7" x14ac:dyDescent="0.2">
      <c r="A503" s="44" t="s">
        <v>63</v>
      </c>
      <c r="C503" s="34">
        <v>2012</v>
      </c>
      <c r="D503" s="34">
        <v>12</v>
      </c>
      <c r="E503" s="4">
        <v>41244</v>
      </c>
      <c r="F503" s="1" t="s">
        <v>46</v>
      </c>
      <c r="G503" s="23">
        <v>-2035.06</v>
      </c>
    </row>
    <row r="504" spans="1:7" x14ac:dyDescent="0.2">
      <c r="A504" s="44" t="s">
        <v>63</v>
      </c>
      <c r="C504" s="34">
        <v>2012</v>
      </c>
      <c r="D504" s="34">
        <v>12</v>
      </c>
      <c r="E504" s="4">
        <v>41244</v>
      </c>
      <c r="F504" s="1" t="s">
        <v>46</v>
      </c>
      <c r="G504" s="23">
        <v>-11526.66</v>
      </c>
    </row>
    <row r="505" spans="1:7" customFormat="1" x14ac:dyDescent="0.2">
      <c r="A505" s="44" t="s">
        <v>63</v>
      </c>
      <c r="B505" s="2"/>
      <c r="C505" s="34">
        <v>2012</v>
      </c>
      <c r="D505" s="34">
        <v>12</v>
      </c>
      <c r="E505" s="4">
        <v>41244</v>
      </c>
      <c r="F505" s="1" t="s">
        <v>46</v>
      </c>
      <c r="G505" s="23">
        <v>-180.89</v>
      </c>
    </row>
    <row r="506" spans="1:7" customFormat="1" x14ac:dyDescent="0.2">
      <c r="A506" s="44" t="s">
        <v>63</v>
      </c>
      <c r="B506" s="2"/>
      <c r="C506" s="34">
        <v>2013</v>
      </c>
      <c r="D506" s="34">
        <v>9</v>
      </c>
      <c r="E506" s="4">
        <v>41518</v>
      </c>
      <c r="F506" s="1" t="s">
        <v>46</v>
      </c>
      <c r="G506" s="23">
        <v>-194.3</v>
      </c>
    </row>
    <row r="507" spans="1:7" x14ac:dyDescent="0.2">
      <c r="A507" s="44" t="s">
        <v>63</v>
      </c>
      <c r="C507" s="34">
        <v>2013</v>
      </c>
      <c r="D507" s="34">
        <v>12</v>
      </c>
      <c r="E507" s="4">
        <v>41609</v>
      </c>
      <c r="F507" s="1" t="s">
        <v>46</v>
      </c>
      <c r="G507" s="23">
        <v>-3049.5</v>
      </c>
    </row>
    <row r="508" spans="1:7" x14ac:dyDescent="0.2">
      <c r="A508" s="44" t="s">
        <v>63</v>
      </c>
      <c r="C508" s="34">
        <v>2014</v>
      </c>
      <c r="D508" s="34">
        <v>3</v>
      </c>
      <c r="E508" s="4">
        <v>41699</v>
      </c>
      <c r="F508" s="1" t="s">
        <v>46</v>
      </c>
      <c r="G508" s="23">
        <v>3168197.59</v>
      </c>
    </row>
    <row r="509" spans="1:7" x14ac:dyDescent="0.2">
      <c r="A509" s="44" t="s">
        <v>63</v>
      </c>
      <c r="C509" s="34">
        <v>2014</v>
      </c>
      <c r="D509" s="34">
        <v>6</v>
      </c>
      <c r="E509" s="4">
        <v>41791</v>
      </c>
      <c r="F509" s="1" t="s">
        <v>46</v>
      </c>
      <c r="G509" s="23">
        <v>-17468.02</v>
      </c>
    </row>
    <row r="510" spans="1:7" x14ac:dyDescent="0.2">
      <c r="A510" s="44" t="s">
        <v>63</v>
      </c>
      <c r="C510" s="34">
        <v>2014</v>
      </c>
      <c r="D510" s="34">
        <v>7</v>
      </c>
      <c r="E510" s="4">
        <v>41821</v>
      </c>
      <c r="F510" s="1" t="s">
        <v>46</v>
      </c>
      <c r="G510" s="23">
        <v>-9090.08</v>
      </c>
    </row>
    <row r="511" spans="1:7" x14ac:dyDescent="0.2">
      <c r="A511" s="44" t="s">
        <v>63</v>
      </c>
      <c r="C511" s="34">
        <v>2014</v>
      </c>
      <c r="D511" s="34">
        <v>9</v>
      </c>
      <c r="E511" s="4">
        <v>41883</v>
      </c>
      <c r="F511" s="1" t="s">
        <v>46</v>
      </c>
      <c r="G511" s="23">
        <v>-1923.33</v>
      </c>
    </row>
    <row r="512" spans="1:7" x14ac:dyDescent="0.2">
      <c r="A512" s="44" t="s">
        <v>63</v>
      </c>
      <c r="C512" s="34">
        <v>2014</v>
      </c>
      <c r="D512" s="34">
        <v>12</v>
      </c>
      <c r="E512" s="4">
        <v>41974</v>
      </c>
      <c r="F512" s="1" t="s">
        <v>46</v>
      </c>
      <c r="G512" s="23">
        <v>-12328.92</v>
      </c>
    </row>
    <row r="513" spans="1:7" customFormat="1" x14ac:dyDescent="0.2">
      <c r="A513" s="44" t="s">
        <v>63</v>
      </c>
      <c r="B513" s="2"/>
      <c r="C513" s="34">
        <v>2015</v>
      </c>
      <c r="D513" s="34">
        <v>4</v>
      </c>
      <c r="E513" s="4">
        <v>42095</v>
      </c>
      <c r="F513" s="1" t="s">
        <v>46</v>
      </c>
      <c r="G513" s="23">
        <v>-7671.79</v>
      </c>
    </row>
    <row r="514" spans="1:7" customFormat="1" x14ac:dyDescent="0.2">
      <c r="A514" s="44" t="s">
        <v>63</v>
      </c>
      <c r="B514" s="2"/>
      <c r="C514" s="34">
        <v>2003</v>
      </c>
      <c r="D514" s="34">
        <v>3</v>
      </c>
      <c r="E514" s="4">
        <v>37681</v>
      </c>
      <c r="F514" s="1" t="s">
        <v>46</v>
      </c>
      <c r="G514" s="23">
        <v>1035079.28</v>
      </c>
    </row>
    <row r="515" spans="1:7" customFormat="1" x14ac:dyDescent="0.2">
      <c r="A515" s="44" t="s">
        <v>63</v>
      </c>
      <c r="B515" s="2"/>
      <c r="C515" s="34">
        <v>2006</v>
      </c>
      <c r="D515" s="34">
        <v>2</v>
      </c>
      <c r="E515" s="4">
        <v>38749</v>
      </c>
      <c r="F515" s="1" t="s">
        <v>46</v>
      </c>
      <c r="G515" s="27">
        <v>-1413413.82</v>
      </c>
    </row>
    <row r="516" spans="1:7" customFormat="1" x14ac:dyDescent="0.2">
      <c r="A516" s="44" t="s">
        <v>63</v>
      </c>
      <c r="B516" s="2"/>
      <c r="C516" s="34">
        <v>2006</v>
      </c>
      <c r="D516" s="34">
        <v>2</v>
      </c>
      <c r="E516" s="4">
        <v>38749</v>
      </c>
      <c r="F516" s="1" t="s">
        <v>46</v>
      </c>
      <c r="G516" s="27">
        <v>-1075000</v>
      </c>
    </row>
    <row r="517" spans="1:7" x14ac:dyDescent="0.2">
      <c r="A517" s="44" t="s">
        <v>63</v>
      </c>
      <c r="C517" s="34">
        <v>2006</v>
      </c>
      <c r="D517" s="34">
        <v>2</v>
      </c>
      <c r="E517" s="4">
        <v>38749</v>
      </c>
      <c r="F517" s="1" t="s">
        <v>46</v>
      </c>
      <c r="G517" s="27">
        <v>2001000</v>
      </c>
    </row>
    <row r="518" spans="1:7" x14ac:dyDescent="0.2">
      <c r="A518" s="44" t="s">
        <v>63</v>
      </c>
      <c r="C518" s="34">
        <v>2006</v>
      </c>
      <c r="D518" s="34">
        <v>2</v>
      </c>
      <c r="E518" s="4">
        <v>38749</v>
      </c>
      <c r="F518" s="1" t="s">
        <v>46</v>
      </c>
      <c r="G518" s="27">
        <v>1578098.24</v>
      </c>
    </row>
    <row r="519" spans="1:7" x14ac:dyDescent="0.2">
      <c r="A519" s="44" t="s">
        <v>63</v>
      </c>
      <c r="C519" s="34">
        <v>2012</v>
      </c>
      <c r="D519" s="34">
        <v>12</v>
      </c>
      <c r="E519" s="4">
        <v>41244</v>
      </c>
      <c r="F519" s="1" t="s">
        <v>46</v>
      </c>
      <c r="G519" s="23">
        <v>11206298.199999999</v>
      </c>
    </row>
    <row r="520" spans="1:7" x14ac:dyDescent="0.2">
      <c r="A520" s="44" t="s">
        <v>64</v>
      </c>
      <c r="B520" s="3">
        <v>18601102</v>
      </c>
      <c r="C520" s="33">
        <v>1998</v>
      </c>
      <c r="D520" s="33">
        <v>9</v>
      </c>
      <c r="E520" s="4">
        <v>36039</v>
      </c>
      <c r="F520" s="1" t="s">
        <v>28</v>
      </c>
      <c r="G520" s="11">
        <v>232.51</v>
      </c>
    </row>
    <row r="521" spans="1:7" x14ac:dyDescent="0.2">
      <c r="A521" s="44" t="s">
        <v>64</v>
      </c>
      <c r="B521" s="3">
        <v>18601102</v>
      </c>
      <c r="C521" s="33">
        <v>1998</v>
      </c>
      <c r="D521" s="33">
        <v>9</v>
      </c>
      <c r="E521" s="4">
        <v>36039</v>
      </c>
      <c r="F521" s="1" t="s">
        <v>28</v>
      </c>
      <c r="G521" s="11">
        <v>426.3</v>
      </c>
    </row>
    <row r="522" spans="1:7" x14ac:dyDescent="0.2">
      <c r="A522" s="44" t="s">
        <v>64</v>
      </c>
      <c r="B522" s="3">
        <v>18601102</v>
      </c>
      <c r="C522" s="33">
        <v>1998</v>
      </c>
      <c r="D522" s="33">
        <v>11</v>
      </c>
      <c r="E522" s="4">
        <v>36100</v>
      </c>
      <c r="F522" s="1" t="s">
        <v>28</v>
      </c>
      <c r="G522" s="11">
        <v>2023.83</v>
      </c>
    </row>
    <row r="523" spans="1:7" x14ac:dyDescent="0.2">
      <c r="A523" s="44" t="s">
        <v>64</v>
      </c>
      <c r="B523" s="3">
        <v>18601102</v>
      </c>
      <c r="C523" s="33">
        <v>1998</v>
      </c>
      <c r="D523" s="33">
        <v>9</v>
      </c>
      <c r="E523" s="4">
        <v>36039</v>
      </c>
      <c r="F523" s="1" t="s">
        <v>28</v>
      </c>
      <c r="G523" s="11">
        <v>2092.85</v>
      </c>
    </row>
    <row r="524" spans="1:7" x14ac:dyDescent="0.2">
      <c r="A524" s="44" t="s">
        <v>64</v>
      </c>
      <c r="B524" s="3">
        <v>18601102</v>
      </c>
      <c r="C524" s="33">
        <v>1998</v>
      </c>
      <c r="D524" s="33">
        <v>11</v>
      </c>
      <c r="E524" s="4">
        <v>36100</v>
      </c>
      <c r="F524" s="1" t="s">
        <v>28</v>
      </c>
      <c r="G524" s="11">
        <v>7529.56</v>
      </c>
    </row>
    <row r="525" spans="1:7" x14ac:dyDescent="0.2">
      <c r="A525" s="44" t="s">
        <v>64</v>
      </c>
      <c r="B525" s="3">
        <v>18601102</v>
      </c>
      <c r="C525" s="33">
        <v>2003</v>
      </c>
      <c r="D525" s="33">
        <v>10</v>
      </c>
      <c r="E525" s="4">
        <v>37895</v>
      </c>
      <c r="F525" s="1" t="s">
        <v>24</v>
      </c>
      <c r="G525" s="11">
        <v>-0.01</v>
      </c>
    </row>
    <row r="526" spans="1:7" customFormat="1" x14ac:dyDescent="0.2">
      <c r="A526" s="44" t="s">
        <v>64</v>
      </c>
      <c r="B526" s="3">
        <v>18601102</v>
      </c>
      <c r="C526" s="33">
        <v>2011</v>
      </c>
      <c r="D526" s="33">
        <v>4</v>
      </c>
      <c r="E526" s="4">
        <v>40634</v>
      </c>
      <c r="F526" s="1" t="s">
        <v>24</v>
      </c>
      <c r="G526" s="11">
        <v>0.02</v>
      </c>
    </row>
    <row r="527" spans="1:7" x14ac:dyDescent="0.2">
      <c r="A527" s="44" t="s">
        <v>64</v>
      </c>
      <c r="B527" s="3">
        <v>18601102</v>
      </c>
      <c r="C527" s="33">
        <v>2010</v>
      </c>
      <c r="D527" s="33">
        <v>3</v>
      </c>
      <c r="E527" s="4">
        <v>40238</v>
      </c>
      <c r="F527" s="1" t="s">
        <v>24</v>
      </c>
      <c r="G527" s="11">
        <v>-8.83</v>
      </c>
    </row>
    <row r="528" spans="1:7" x14ac:dyDescent="0.2">
      <c r="A528" s="44" t="s">
        <v>64</v>
      </c>
      <c r="B528" s="3">
        <v>18601102</v>
      </c>
      <c r="C528" s="33">
        <v>2009</v>
      </c>
      <c r="D528" s="33">
        <v>6</v>
      </c>
      <c r="E528" s="4">
        <v>39965</v>
      </c>
      <c r="F528" s="1" t="s">
        <v>24</v>
      </c>
      <c r="G528" s="11">
        <v>-9</v>
      </c>
    </row>
    <row r="529" spans="1:7" x14ac:dyDescent="0.2">
      <c r="A529" s="44" t="s">
        <v>64</v>
      </c>
      <c r="B529" s="3">
        <v>18601102</v>
      </c>
      <c r="C529" s="33">
        <v>2004</v>
      </c>
      <c r="D529" s="33">
        <v>10</v>
      </c>
      <c r="E529" s="4">
        <v>38261</v>
      </c>
      <c r="F529" s="1" t="s">
        <v>24</v>
      </c>
      <c r="G529" s="11">
        <v>17.7</v>
      </c>
    </row>
    <row r="530" spans="1:7" x14ac:dyDescent="0.2">
      <c r="A530" s="44" t="s">
        <v>64</v>
      </c>
      <c r="B530" s="3">
        <v>18601102</v>
      </c>
      <c r="C530" s="33">
        <v>2000</v>
      </c>
      <c r="D530" s="33">
        <v>3</v>
      </c>
      <c r="E530" s="4">
        <v>36586</v>
      </c>
      <c r="F530" s="1" t="s">
        <v>24</v>
      </c>
      <c r="G530" s="11">
        <v>45.79</v>
      </c>
    </row>
    <row r="531" spans="1:7" x14ac:dyDescent="0.2">
      <c r="A531" s="44" t="s">
        <v>64</v>
      </c>
      <c r="B531" s="3">
        <v>18601102</v>
      </c>
      <c r="C531" s="33">
        <v>2008</v>
      </c>
      <c r="D531" s="33">
        <v>2</v>
      </c>
      <c r="E531" s="4">
        <v>39479</v>
      </c>
      <c r="F531" s="1" t="s">
        <v>24</v>
      </c>
      <c r="G531" s="11">
        <v>-46.8</v>
      </c>
    </row>
    <row r="532" spans="1:7" x14ac:dyDescent="0.2">
      <c r="A532" s="44" t="s">
        <v>64</v>
      </c>
      <c r="B532" s="3">
        <v>18601102</v>
      </c>
      <c r="C532" s="33">
        <v>2007</v>
      </c>
      <c r="D532" s="33">
        <v>12</v>
      </c>
      <c r="E532" s="4">
        <v>39417</v>
      </c>
      <c r="F532" s="1" t="s">
        <v>24</v>
      </c>
      <c r="G532" s="11">
        <v>-87.33</v>
      </c>
    </row>
    <row r="533" spans="1:7" x14ac:dyDescent="0.2">
      <c r="A533" s="44" t="s">
        <v>64</v>
      </c>
      <c r="B533" s="3">
        <v>18601102</v>
      </c>
      <c r="C533" s="33">
        <v>2006</v>
      </c>
      <c r="D533" s="33">
        <v>7</v>
      </c>
      <c r="E533" s="4">
        <v>38899</v>
      </c>
      <c r="F533" s="1" t="s">
        <v>24</v>
      </c>
      <c r="G533" s="11">
        <v>145</v>
      </c>
    </row>
    <row r="534" spans="1:7" x14ac:dyDescent="0.2">
      <c r="A534" s="44" t="s">
        <v>64</v>
      </c>
      <c r="B534" s="3">
        <v>18601102</v>
      </c>
      <c r="C534" s="33">
        <v>2009</v>
      </c>
      <c r="D534" s="33">
        <v>8</v>
      </c>
      <c r="E534" s="4">
        <v>40026</v>
      </c>
      <c r="F534" s="1" t="s">
        <v>24</v>
      </c>
      <c r="G534" s="11">
        <v>145</v>
      </c>
    </row>
    <row r="535" spans="1:7" x14ac:dyDescent="0.2">
      <c r="A535" s="44" t="s">
        <v>64</v>
      </c>
      <c r="B535" s="3">
        <v>18601102</v>
      </c>
      <c r="C535" s="33">
        <v>2007</v>
      </c>
      <c r="D535" s="33">
        <v>12</v>
      </c>
      <c r="E535" s="4">
        <v>39417</v>
      </c>
      <c r="F535" s="1" t="s">
        <v>24</v>
      </c>
      <c r="G535" s="11">
        <v>166.98</v>
      </c>
    </row>
    <row r="536" spans="1:7" x14ac:dyDescent="0.2">
      <c r="A536" s="44" t="s">
        <v>64</v>
      </c>
      <c r="B536" s="3">
        <v>18601102</v>
      </c>
      <c r="C536" s="33">
        <v>2006</v>
      </c>
      <c r="D536" s="33">
        <v>7</v>
      </c>
      <c r="E536" s="4">
        <v>38899</v>
      </c>
      <c r="F536" s="1" t="s">
        <v>24</v>
      </c>
      <c r="G536" s="11">
        <v>169.65</v>
      </c>
    </row>
    <row r="537" spans="1:7" x14ac:dyDescent="0.2">
      <c r="A537" s="44" t="s">
        <v>64</v>
      </c>
      <c r="B537" s="3">
        <v>18601102</v>
      </c>
      <c r="C537" s="33">
        <v>2004</v>
      </c>
      <c r="D537" s="33">
        <v>12</v>
      </c>
      <c r="E537" s="4">
        <v>38322</v>
      </c>
      <c r="F537" s="1" t="s">
        <v>24</v>
      </c>
      <c r="G537" s="11">
        <v>180.5</v>
      </c>
    </row>
    <row r="538" spans="1:7" x14ac:dyDescent="0.2">
      <c r="A538" s="44" t="s">
        <v>64</v>
      </c>
      <c r="B538" s="3">
        <v>18601102</v>
      </c>
      <c r="C538" s="33">
        <v>2013</v>
      </c>
      <c r="D538" s="33">
        <v>3</v>
      </c>
      <c r="E538" s="4">
        <v>41334</v>
      </c>
      <c r="F538" s="1" t="s">
        <v>24</v>
      </c>
      <c r="G538" s="11">
        <v>245</v>
      </c>
    </row>
    <row r="539" spans="1:7" x14ac:dyDescent="0.2">
      <c r="A539" s="44" t="s">
        <v>64</v>
      </c>
      <c r="B539" s="3">
        <v>18601102</v>
      </c>
      <c r="C539" s="33">
        <v>2012</v>
      </c>
      <c r="D539" s="33">
        <v>10</v>
      </c>
      <c r="E539" s="4">
        <v>41183</v>
      </c>
      <c r="F539" s="1" t="s">
        <v>24</v>
      </c>
      <c r="G539" s="11">
        <v>250</v>
      </c>
    </row>
    <row r="540" spans="1:7" x14ac:dyDescent="0.2">
      <c r="A540" s="44" t="s">
        <v>64</v>
      </c>
      <c r="B540" s="3">
        <v>18601102</v>
      </c>
      <c r="C540" s="33">
        <v>2015</v>
      </c>
      <c r="D540" s="33">
        <v>3</v>
      </c>
      <c r="E540" s="4">
        <v>42064</v>
      </c>
      <c r="F540" s="1" t="s">
        <v>24</v>
      </c>
      <c r="G540" s="11">
        <v>265</v>
      </c>
    </row>
    <row r="541" spans="1:7" x14ac:dyDescent="0.2">
      <c r="A541" s="44" t="s">
        <v>64</v>
      </c>
      <c r="B541" s="3">
        <v>18601102</v>
      </c>
      <c r="C541" s="33">
        <v>2013</v>
      </c>
      <c r="D541" s="33">
        <v>5</v>
      </c>
      <c r="E541" s="4">
        <v>41395</v>
      </c>
      <c r="F541" s="1" t="s">
        <v>24</v>
      </c>
      <c r="G541" s="11">
        <v>285</v>
      </c>
    </row>
    <row r="542" spans="1:7" x14ac:dyDescent="0.2">
      <c r="A542" s="44" t="s">
        <v>64</v>
      </c>
      <c r="B542" s="3">
        <v>18601102</v>
      </c>
      <c r="C542" s="33">
        <v>2013</v>
      </c>
      <c r="D542" s="33">
        <v>5</v>
      </c>
      <c r="E542" s="4">
        <v>41395</v>
      </c>
      <c r="F542" s="1" t="s">
        <v>24</v>
      </c>
      <c r="G542" s="11">
        <v>300</v>
      </c>
    </row>
    <row r="543" spans="1:7" x14ac:dyDescent="0.2">
      <c r="A543" s="44" t="s">
        <v>64</v>
      </c>
      <c r="B543" s="3">
        <v>18601102</v>
      </c>
      <c r="C543" s="33">
        <v>2006</v>
      </c>
      <c r="D543" s="33">
        <v>8</v>
      </c>
      <c r="E543" s="4">
        <v>38930</v>
      </c>
      <c r="F543" s="1" t="s">
        <v>24</v>
      </c>
      <c r="G543" s="11">
        <v>314.64999999999998</v>
      </c>
    </row>
    <row r="544" spans="1:7" x14ac:dyDescent="0.2">
      <c r="A544" s="44" t="s">
        <v>64</v>
      </c>
      <c r="B544" s="3">
        <v>18601102</v>
      </c>
      <c r="C544" s="33">
        <v>2006</v>
      </c>
      <c r="D544" s="33">
        <v>8</v>
      </c>
      <c r="E544" s="4">
        <v>38930</v>
      </c>
      <c r="F544" s="1" t="s">
        <v>24</v>
      </c>
      <c r="G544" s="11">
        <v>346.75</v>
      </c>
    </row>
    <row r="545" spans="1:7" x14ac:dyDescent="0.2">
      <c r="A545" s="44" t="s">
        <v>64</v>
      </c>
      <c r="B545" s="3">
        <v>18601102</v>
      </c>
      <c r="C545" s="33">
        <v>2003</v>
      </c>
      <c r="D545" s="33">
        <v>10</v>
      </c>
      <c r="E545" s="4">
        <v>37895</v>
      </c>
      <c r="F545" s="1" t="s">
        <v>24</v>
      </c>
      <c r="G545" s="11">
        <v>348.16</v>
      </c>
    </row>
    <row r="546" spans="1:7" customFormat="1" x14ac:dyDescent="0.2">
      <c r="A546" s="44" t="s">
        <v>64</v>
      </c>
      <c r="B546" s="3">
        <v>18601102</v>
      </c>
      <c r="C546" s="33">
        <v>2008</v>
      </c>
      <c r="D546" s="33">
        <v>1</v>
      </c>
      <c r="E546" s="4">
        <v>39448</v>
      </c>
      <c r="F546" s="1" t="s">
        <v>24</v>
      </c>
      <c r="G546" s="11">
        <v>360</v>
      </c>
    </row>
    <row r="547" spans="1:7" customFormat="1" x14ac:dyDescent="0.2">
      <c r="A547" s="44" t="s">
        <v>64</v>
      </c>
      <c r="B547" s="3">
        <v>18601102</v>
      </c>
      <c r="C547" s="33">
        <v>2009</v>
      </c>
      <c r="D547" s="33">
        <v>5</v>
      </c>
      <c r="E547" s="4">
        <v>39934</v>
      </c>
      <c r="F547" s="1" t="s">
        <v>24</v>
      </c>
      <c r="G547" s="11">
        <v>360</v>
      </c>
    </row>
    <row r="548" spans="1:7" x14ac:dyDescent="0.2">
      <c r="A548" s="44" t="s">
        <v>64</v>
      </c>
      <c r="B548" s="3">
        <v>18601102</v>
      </c>
      <c r="C548" s="33">
        <v>2005</v>
      </c>
      <c r="D548" s="33">
        <v>9</v>
      </c>
      <c r="E548" s="4">
        <v>38596</v>
      </c>
      <c r="F548" s="1" t="s">
        <v>24</v>
      </c>
      <c r="G548" s="11">
        <v>361</v>
      </c>
    </row>
    <row r="549" spans="1:7" x14ac:dyDescent="0.2">
      <c r="A549" s="44" t="s">
        <v>64</v>
      </c>
      <c r="B549" s="3">
        <v>18601102</v>
      </c>
      <c r="C549" s="33">
        <v>2005</v>
      </c>
      <c r="D549" s="33">
        <v>12</v>
      </c>
      <c r="E549" s="4">
        <v>38687</v>
      </c>
      <c r="F549" s="1" t="s">
        <v>24</v>
      </c>
      <c r="G549" s="11">
        <v>361</v>
      </c>
    </row>
    <row r="550" spans="1:7" x14ac:dyDescent="0.2">
      <c r="A550" s="44" t="s">
        <v>64</v>
      </c>
      <c r="B550" s="3">
        <v>18601102</v>
      </c>
      <c r="C550" s="33">
        <v>2008</v>
      </c>
      <c r="D550" s="33">
        <v>11</v>
      </c>
      <c r="E550" s="4">
        <v>39753</v>
      </c>
      <c r="F550" s="1" t="s">
        <v>24</v>
      </c>
      <c r="G550" s="11">
        <v>363.91</v>
      </c>
    </row>
    <row r="551" spans="1:7" x14ac:dyDescent="0.2">
      <c r="A551" s="44" t="s">
        <v>64</v>
      </c>
      <c r="B551" s="3">
        <v>18601102</v>
      </c>
      <c r="C551" s="33">
        <v>2005</v>
      </c>
      <c r="D551" s="33">
        <v>10</v>
      </c>
      <c r="E551" s="4">
        <v>38626</v>
      </c>
      <c r="F551" s="1" t="s">
        <v>24</v>
      </c>
      <c r="G551" s="11">
        <v>387.52</v>
      </c>
    </row>
    <row r="552" spans="1:7" x14ac:dyDescent="0.2">
      <c r="A552" s="44" t="s">
        <v>64</v>
      </c>
      <c r="B552" s="3">
        <v>18601102</v>
      </c>
      <c r="C552" s="33">
        <v>2010</v>
      </c>
      <c r="D552" s="33">
        <v>8</v>
      </c>
      <c r="E552" s="4">
        <v>40391</v>
      </c>
      <c r="F552" s="1" t="s">
        <v>24</v>
      </c>
      <c r="G552" s="11">
        <v>390</v>
      </c>
    </row>
    <row r="553" spans="1:7" x14ac:dyDescent="0.2">
      <c r="A553" s="44" t="s">
        <v>64</v>
      </c>
      <c r="B553" s="3">
        <v>18601102</v>
      </c>
      <c r="C553" s="33">
        <v>2006</v>
      </c>
      <c r="D553" s="33">
        <v>7</v>
      </c>
      <c r="E553" s="4">
        <v>38899</v>
      </c>
      <c r="F553" s="1" t="s">
        <v>24</v>
      </c>
      <c r="G553" s="11">
        <v>467.7</v>
      </c>
    </row>
    <row r="554" spans="1:7" x14ac:dyDescent="0.2">
      <c r="A554" s="44" t="s">
        <v>64</v>
      </c>
      <c r="B554" s="3">
        <v>18601102</v>
      </c>
      <c r="C554" s="33">
        <v>2004</v>
      </c>
      <c r="D554" s="33">
        <v>1</v>
      </c>
      <c r="E554" s="4">
        <v>37987</v>
      </c>
      <c r="F554" s="1" t="s">
        <v>24</v>
      </c>
      <c r="G554" s="11">
        <v>474.29</v>
      </c>
    </row>
    <row r="555" spans="1:7" x14ac:dyDescent="0.2">
      <c r="A555" s="44" t="s">
        <v>64</v>
      </c>
      <c r="B555" s="3">
        <v>18601102</v>
      </c>
      <c r="C555" s="33">
        <v>2012</v>
      </c>
      <c r="D555" s="33">
        <v>5</v>
      </c>
      <c r="E555" s="4">
        <v>41030</v>
      </c>
      <c r="F555" s="1" t="s">
        <v>24</v>
      </c>
      <c r="G555" s="11">
        <v>480</v>
      </c>
    </row>
    <row r="556" spans="1:7" customFormat="1" x14ac:dyDescent="0.2">
      <c r="A556" s="44" t="s">
        <v>64</v>
      </c>
      <c r="B556" s="3">
        <v>18601102</v>
      </c>
      <c r="C556" s="33">
        <v>2005</v>
      </c>
      <c r="D556" s="33">
        <v>10</v>
      </c>
      <c r="E556" s="4">
        <v>38626</v>
      </c>
      <c r="F556" s="1" t="s">
        <v>24</v>
      </c>
      <c r="G556" s="11">
        <v>484.5</v>
      </c>
    </row>
    <row r="557" spans="1:7" x14ac:dyDescent="0.2">
      <c r="A557" s="44" t="s">
        <v>64</v>
      </c>
      <c r="B557" s="3">
        <v>18601102</v>
      </c>
      <c r="C557" s="33">
        <v>2012</v>
      </c>
      <c r="D557" s="33">
        <v>3</v>
      </c>
      <c r="E557" s="4">
        <v>40969</v>
      </c>
      <c r="F557" s="1" t="s">
        <v>24</v>
      </c>
      <c r="G557" s="11">
        <v>490</v>
      </c>
    </row>
    <row r="558" spans="1:7" x14ac:dyDescent="0.2">
      <c r="A558" s="44" t="s">
        <v>64</v>
      </c>
      <c r="B558" s="3">
        <v>18601102</v>
      </c>
      <c r="C558" s="33">
        <v>2013</v>
      </c>
      <c r="D558" s="33">
        <v>9</v>
      </c>
      <c r="E558" s="4">
        <v>41518</v>
      </c>
      <c r="F558" s="1" t="s">
        <v>24</v>
      </c>
      <c r="G558" s="11">
        <v>490</v>
      </c>
    </row>
    <row r="559" spans="1:7" x14ac:dyDescent="0.2">
      <c r="A559" s="44" t="s">
        <v>64</v>
      </c>
      <c r="B559" s="3">
        <v>18601102</v>
      </c>
      <c r="C559" s="33">
        <v>2016</v>
      </c>
      <c r="D559" s="33">
        <v>3</v>
      </c>
      <c r="E559" s="4">
        <v>42430</v>
      </c>
      <c r="F559" s="1" t="s">
        <v>24</v>
      </c>
      <c r="G559" s="11">
        <v>500</v>
      </c>
    </row>
    <row r="560" spans="1:7" x14ac:dyDescent="0.2">
      <c r="A560" s="44" t="s">
        <v>64</v>
      </c>
      <c r="B560" s="3">
        <v>18601102</v>
      </c>
      <c r="C560" s="33">
        <v>2007</v>
      </c>
      <c r="D560" s="33">
        <v>10</v>
      </c>
      <c r="E560" s="4">
        <v>39356</v>
      </c>
      <c r="F560" s="1" t="s">
        <v>24</v>
      </c>
      <c r="G560" s="11">
        <v>505</v>
      </c>
    </row>
    <row r="561" spans="1:7" x14ac:dyDescent="0.2">
      <c r="A561" s="44" t="s">
        <v>64</v>
      </c>
      <c r="B561" s="3">
        <v>18601102</v>
      </c>
      <c r="C561" s="33">
        <v>2013</v>
      </c>
      <c r="D561" s="33">
        <v>1</v>
      </c>
      <c r="E561" s="4">
        <v>41275</v>
      </c>
      <c r="F561" s="1" t="s">
        <v>24</v>
      </c>
      <c r="G561" s="11">
        <v>510</v>
      </c>
    </row>
    <row r="562" spans="1:7" x14ac:dyDescent="0.2">
      <c r="A562" s="44" t="s">
        <v>64</v>
      </c>
      <c r="B562" s="3">
        <v>18601102</v>
      </c>
      <c r="C562" s="33">
        <v>1999</v>
      </c>
      <c r="D562" s="33">
        <v>12</v>
      </c>
      <c r="E562" s="4">
        <v>36495</v>
      </c>
      <c r="F562" s="1" t="s">
        <v>24</v>
      </c>
      <c r="G562" s="11">
        <v>512.08000000000004</v>
      </c>
    </row>
    <row r="563" spans="1:7" x14ac:dyDescent="0.2">
      <c r="A563" s="44" t="s">
        <v>64</v>
      </c>
      <c r="B563" s="3">
        <v>18601102</v>
      </c>
      <c r="C563" s="33">
        <v>2005</v>
      </c>
      <c r="D563" s="33">
        <v>4</v>
      </c>
      <c r="E563" s="4">
        <v>38443</v>
      </c>
      <c r="F563" s="1" t="s">
        <v>24</v>
      </c>
      <c r="G563" s="11">
        <v>541.5</v>
      </c>
    </row>
    <row r="564" spans="1:7" x14ac:dyDescent="0.2">
      <c r="A564" s="44" t="s">
        <v>64</v>
      </c>
      <c r="B564" s="3">
        <v>18601102</v>
      </c>
      <c r="C564" s="33">
        <v>2007</v>
      </c>
      <c r="D564" s="33">
        <v>12</v>
      </c>
      <c r="E564" s="4">
        <v>39417</v>
      </c>
      <c r="F564" s="1" t="s">
        <v>24</v>
      </c>
      <c r="G564" s="11">
        <v>549.95000000000005</v>
      </c>
    </row>
    <row r="565" spans="1:7" x14ac:dyDescent="0.2">
      <c r="A565" s="44" t="s">
        <v>64</v>
      </c>
      <c r="B565" s="3">
        <v>18601102</v>
      </c>
      <c r="C565" s="33">
        <v>2007</v>
      </c>
      <c r="D565" s="33">
        <v>3</v>
      </c>
      <c r="E565" s="4">
        <v>39142</v>
      </c>
      <c r="F565" s="1" t="s">
        <v>24</v>
      </c>
      <c r="G565" s="11">
        <v>557.75</v>
      </c>
    </row>
    <row r="566" spans="1:7" x14ac:dyDescent="0.2">
      <c r="A566" s="44" t="s">
        <v>64</v>
      </c>
      <c r="B566" s="3">
        <v>18601102</v>
      </c>
      <c r="C566" s="33">
        <v>2005</v>
      </c>
      <c r="D566" s="33">
        <v>11</v>
      </c>
      <c r="E566" s="4">
        <v>38657</v>
      </c>
      <c r="F566" s="1" t="s">
        <v>24</v>
      </c>
      <c r="G566" s="11">
        <v>571.08000000000004</v>
      </c>
    </row>
    <row r="567" spans="1:7" x14ac:dyDescent="0.2">
      <c r="A567" s="44" t="s">
        <v>64</v>
      </c>
      <c r="B567" s="3">
        <v>18601102</v>
      </c>
      <c r="C567" s="33">
        <v>1999</v>
      </c>
      <c r="D567" s="33">
        <v>10</v>
      </c>
      <c r="E567" s="4">
        <v>36434</v>
      </c>
      <c r="F567" s="1" t="s">
        <v>24</v>
      </c>
      <c r="G567" s="11">
        <v>793.29</v>
      </c>
    </row>
    <row r="568" spans="1:7" customFormat="1" x14ac:dyDescent="0.2">
      <c r="A568" s="44" t="s">
        <v>64</v>
      </c>
      <c r="B568" s="3">
        <v>18601102</v>
      </c>
      <c r="C568" s="33">
        <v>2005</v>
      </c>
      <c r="D568" s="33">
        <v>1</v>
      </c>
      <c r="E568" s="4">
        <v>38353</v>
      </c>
      <c r="F568" s="1" t="s">
        <v>24</v>
      </c>
      <c r="G568" s="11">
        <v>806.4</v>
      </c>
    </row>
    <row r="569" spans="1:7" x14ac:dyDescent="0.2">
      <c r="A569" s="44" t="s">
        <v>64</v>
      </c>
      <c r="B569" s="3">
        <v>18601102</v>
      </c>
      <c r="C569" s="33">
        <v>2001</v>
      </c>
      <c r="D569" s="33">
        <v>2</v>
      </c>
      <c r="E569" s="4">
        <v>36923</v>
      </c>
      <c r="F569" s="1" t="s">
        <v>24</v>
      </c>
      <c r="G569" s="11">
        <v>812.92</v>
      </c>
    </row>
    <row r="570" spans="1:7" x14ac:dyDescent="0.2">
      <c r="A570" s="44" t="s">
        <v>64</v>
      </c>
      <c r="B570" s="3">
        <v>18601102</v>
      </c>
      <c r="C570" s="33">
        <v>2011</v>
      </c>
      <c r="D570" s="33">
        <v>9</v>
      </c>
      <c r="E570" s="4">
        <v>40787</v>
      </c>
      <c r="F570" s="1" t="s">
        <v>24</v>
      </c>
      <c r="G570" s="11">
        <v>880</v>
      </c>
    </row>
    <row r="571" spans="1:7" x14ac:dyDescent="0.2">
      <c r="A571" s="44" t="s">
        <v>64</v>
      </c>
      <c r="B571" s="3">
        <v>18601102</v>
      </c>
      <c r="C571" s="33">
        <v>2002</v>
      </c>
      <c r="D571" s="33">
        <v>10</v>
      </c>
      <c r="E571" s="4">
        <v>37530</v>
      </c>
      <c r="F571" s="1" t="s">
        <v>24</v>
      </c>
      <c r="G571" s="11">
        <v>924.8</v>
      </c>
    </row>
    <row r="572" spans="1:7" x14ac:dyDescent="0.2">
      <c r="A572" s="44" t="s">
        <v>64</v>
      </c>
      <c r="B572" s="3">
        <v>18601102</v>
      </c>
      <c r="C572" s="33">
        <v>2001</v>
      </c>
      <c r="D572" s="33">
        <v>11</v>
      </c>
      <c r="E572" s="4">
        <v>37196</v>
      </c>
      <c r="F572" s="1" t="s">
        <v>24</v>
      </c>
      <c r="G572" s="11">
        <v>1030.75</v>
      </c>
    </row>
    <row r="573" spans="1:7" x14ac:dyDescent="0.2">
      <c r="A573" s="44" t="s">
        <v>64</v>
      </c>
      <c r="B573" s="3">
        <v>18601102</v>
      </c>
      <c r="C573" s="33">
        <v>2001</v>
      </c>
      <c r="D573" s="33">
        <v>5</v>
      </c>
      <c r="E573" s="4">
        <v>37012</v>
      </c>
      <c r="F573" s="1" t="s">
        <v>24</v>
      </c>
      <c r="G573" s="11">
        <v>1063.29</v>
      </c>
    </row>
    <row r="574" spans="1:7" x14ac:dyDescent="0.2">
      <c r="A574" s="44" t="s">
        <v>64</v>
      </c>
      <c r="B574" s="3">
        <v>18601102</v>
      </c>
      <c r="C574" s="33">
        <v>2000</v>
      </c>
      <c r="D574" s="33">
        <v>7</v>
      </c>
      <c r="E574" s="4">
        <v>36708</v>
      </c>
      <c r="F574" s="1" t="s">
        <v>24</v>
      </c>
      <c r="G574" s="11">
        <v>1068.17</v>
      </c>
    </row>
    <row r="575" spans="1:7" x14ac:dyDescent="0.2">
      <c r="A575" s="44" t="s">
        <v>64</v>
      </c>
      <c r="B575" s="3">
        <v>18601102</v>
      </c>
      <c r="C575" s="33">
        <v>2005</v>
      </c>
      <c r="D575" s="33">
        <v>12</v>
      </c>
      <c r="E575" s="4">
        <v>38687</v>
      </c>
      <c r="F575" s="1" t="s">
        <v>24</v>
      </c>
      <c r="G575" s="11">
        <v>1112.04</v>
      </c>
    </row>
    <row r="576" spans="1:7" x14ac:dyDescent="0.2">
      <c r="A576" s="44" t="s">
        <v>64</v>
      </c>
      <c r="B576" s="3">
        <v>18601102</v>
      </c>
      <c r="C576" s="33">
        <v>2010</v>
      </c>
      <c r="D576" s="33">
        <v>9</v>
      </c>
      <c r="E576" s="4">
        <v>40422</v>
      </c>
      <c r="F576" s="1" t="s">
        <v>24</v>
      </c>
      <c r="G576" s="11">
        <v>1120</v>
      </c>
    </row>
    <row r="577" spans="1:7" x14ac:dyDescent="0.2">
      <c r="A577" s="44" t="s">
        <v>64</v>
      </c>
      <c r="B577" s="3">
        <v>18601102</v>
      </c>
      <c r="C577" s="33">
        <v>2016</v>
      </c>
      <c r="D577" s="33">
        <v>9</v>
      </c>
      <c r="E577" s="4">
        <v>42614</v>
      </c>
      <c r="F577" s="1" t="s">
        <v>24</v>
      </c>
      <c r="G577" s="11">
        <v>1140</v>
      </c>
    </row>
    <row r="578" spans="1:7" x14ac:dyDescent="0.2">
      <c r="A578" s="44" t="s">
        <v>64</v>
      </c>
      <c r="B578" s="3">
        <v>18601102</v>
      </c>
      <c r="C578" s="33">
        <v>2011</v>
      </c>
      <c r="D578" s="33">
        <v>10</v>
      </c>
      <c r="E578" s="4">
        <v>40817</v>
      </c>
      <c r="F578" s="1" t="s">
        <v>24</v>
      </c>
      <c r="G578" s="11">
        <v>1161.52</v>
      </c>
    </row>
    <row r="579" spans="1:7" x14ac:dyDescent="0.2">
      <c r="A579" s="44" t="s">
        <v>64</v>
      </c>
      <c r="B579" s="3">
        <v>18601102</v>
      </c>
      <c r="C579" s="33">
        <v>2012</v>
      </c>
      <c r="D579" s="33">
        <v>9</v>
      </c>
      <c r="E579" s="4">
        <v>41153</v>
      </c>
      <c r="F579" s="1" t="s">
        <v>24</v>
      </c>
      <c r="G579" s="11">
        <v>1170</v>
      </c>
    </row>
    <row r="580" spans="1:7" x14ac:dyDescent="0.2">
      <c r="A580" s="44" t="s">
        <v>64</v>
      </c>
      <c r="B580" s="3">
        <v>18601102</v>
      </c>
      <c r="C580" s="33">
        <v>2001</v>
      </c>
      <c r="D580" s="33">
        <v>9</v>
      </c>
      <c r="E580" s="4">
        <v>37135</v>
      </c>
      <c r="F580" s="1" t="s">
        <v>24</v>
      </c>
      <c r="G580" s="11">
        <v>1248.02</v>
      </c>
    </row>
    <row r="581" spans="1:7" x14ac:dyDescent="0.2">
      <c r="A581" s="44" t="s">
        <v>64</v>
      </c>
      <c r="B581" s="3">
        <v>18601102</v>
      </c>
      <c r="C581" s="33">
        <v>2009</v>
      </c>
      <c r="D581" s="33">
        <v>4</v>
      </c>
      <c r="E581" s="4">
        <v>39904</v>
      </c>
      <c r="F581" s="1" t="s">
        <v>24</v>
      </c>
      <c r="G581" s="11">
        <v>1255</v>
      </c>
    </row>
    <row r="582" spans="1:7" x14ac:dyDescent="0.2">
      <c r="A582" s="44" t="s">
        <v>64</v>
      </c>
      <c r="B582" s="3">
        <v>18601102</v>
      </c>
      <c r="C582" s="33">
        <v>2001</v>
      </c>
      <c r="D582" s="33">
        <v>10</v>
      </c>
      <c r="E582" s="4">
        <v>37165</v>
      </c>
      <c r="F582" s="1" t="s">
        <v>24</v>
      </c>
      <c r="G582" s="11">
        <v>1288.74</v>
      </c>
    </row>
    <row r="583" spans="1:7" x14ac:dyDescent="0.2">
      <c r="A583" s="44" t="s">
        <v>64</v>
      </c>
      <c r="B583" s="3">
        <v>18601102</v>
      </c>
      <c r="C583" s="33">
        <v>2012</v>
      </c>
      <c r="D583" s="33">
        <v>11</v>
      </c>
      <c r="E583" s="4">
        <v>41214</v>
      </c>
      <c r="F583" s="1" t="s">
        <v>24</v>
      </c>
      <c r="G583" s="11">
        <v>1320</v>
      </c>
    </row>
    <row r="584" spans="1:7" x14ac:dyDescent="0.2">
      <c r="A584" s="44" t="s">
        <v>64</v>
      </c>
      <c r="B584" s="3">
        <v>18601102</v>
      </c>
      <c r="C584" s="33">
        <v>2006</v>
      </c>
      <c r="D584" s="33">
        <v>7</v>
      </c>
      <c r="E584" s="4">
        <v>38899</v>
      </c>
      <c r="F584" s="1" t="s">
        <v>24</v>
      </c>
      <c r="G584" s="11">
        <v>1382.25</v>
      </c>
    </row>
    <row r="585" spans="1:7" customFormat="1" x14ac:dyDescent="0.2">
      <c r="A585" s="44" t="s">
        <v>64</v>
      </c>
      <c r="B585" s="3">
        <v>18601102</v>
      </c>
      <c r="C585" s="33">
        <v>2011</v>
      </c>
      <c r="D585" s="33">
        <v>3</v>
      </c>
      <c r="E585" s="4">
        <v>40603</v>
      </c>
      <c r="F585" s="1" t="s">
        <v>24</v>
      </c>
      <c r="G585" s="11">
        <v>1400</v>
      </c>
    </row>
    <row r="586" spans="1:7" customFormat="1" x14ac:dyDescent="0.2">
      <c r="A586" s="44" t="s">
        <v>64</v>
      </c>
      <c r="B586" s="3">
        <v>18601102</v>
      </c>
      <c r="C586" s="33">
        <v>2013</v>
      </c>
      <c r="D586" s="33">
        <v>8</v>
      </c>
      <c r="E586" s="4">
        <v>41487</v>
      </c>
      <c r="F586" s="1" t="s">
        <v>24</v>
      </c>
      <c r="G586" s="11">
        <v>1540</v>
      </c>
    </row>
    <row r="587" spans="1:7" customFormat="1" x14ac:dyDescent="0.2">
      <c r="A587" s="44" t="s">
        <v>64</v>
      </c>
      <c r="B587" s="3">
        <v>18601102</v>
      </c>
      <c r="C587" s="33">
        <v>2012</v>
      </c>
      <c r="D587" s="33">
        <v>2</v>
      </c>
      <c r="E587" s="4">
        <v>40940</v>
      </c>
      <c r="F587" s="1" t="s">
        <v>24</v>
      </c>
      <c r="G587" s="11">
        <v>1600</v>
      </c>
    </row>
    <row r="588" spans="1:7" customFormat="1" x14ac:dyDescent="0.2">
      <c r="A588" s="44" t="s">
        <v>64</v>
      </c>
      <c r="B588" s="3">
        <v>18601102</v>
      </c>
      <c r="C588" s="33">
        <v>2006</v>
      </c>
      <c r="D588" s="33">
        <v>1</v>
      </c>
      <c r="E588" s="4">
        <v>38718</v>
      </c>
      <c r="F588" s="1" t="s">
        <v>24</v>
      </c>
      <c r="G588" s="11">
        <v>1600.75</v>
      </c>
    </row>
    <row r="589" spans="1:7" x14ac:dyDescent="0.2">
      <c r="A589" s="44" t="s">
        <v>64</v>
      </c>
      <c r="B589" s="3">
        <v>18601102</v>
      </c>
      <c r="C589" s="33">
        <v>2005</v>
      </c>
      <c r="D589" s="33">
        <v>2</v>
      </c>
      <c r="E589" s="4">
        <v>38384</v>
      </c>
      <c r="F589" s="1" t="s">
        <v>24</v>
      </c>
      <c r="G589" s="11">
        <v>1612.15</v>
      </c>
    </row>
    <row r="590" spans="1:7" x14ac:dyDescent="0.2">
      <c r="A590" s="44" t="s">
        <v>64</v>
      </c>
      <c r="B590" s="3">
        <v>18601102</v>
      </c>
      <c r="C590" s="33">
        <v>2005</v>
      </c>
      <c r="D590" s="33">
        <v>7</v>
      </c>
      <c r="E590" s="4">
        <v>38534</v>
      </c>
      <c r="F590" s="1" t="s">
        <v>24</v>
      </c>
      <c r="G590" s="11">
        <v>1653</v>
      </c>
    </row>
    <row r="591" spans="1:7" x14ac:dyDescent="0.2">
      <c r="A591" s="44" t="s">
        <v>64</v>
      </c>
      <c r="B591" s="3">
        <v>18601102</v>
      </c>
      <c r="C591" s="33">
        <v>2007</v>
      </c>
      <c r="D591" s="33">
        <v>3</v>
      </c>
      <c r="E591" s="4">
        <v>39142</v>
      </c>
      <c r="F591" s="1" t="s">
        <v>24</v>
      </c>
      <c r="G591" s="11">
        <v>1653</v>
      </c>
    </row>
    <row r="592" spans="1:7" x14ac:dyDescent="0.2">
      <c r="A592" s="44" t="s">
        <v>64</v>
      </c>
      <c r="B592" s="3">
        <v>18601102</v>
      </c>
      <c r="C592" s="33">
        <v>2008</v>
      </c>
      <c r="D592" s="33">
        <v>2</v>
      </c>
      <c r="E592" s="4">
        <v>39479</v>
      </c>
      <c r="F592" s="1" t="s">
        <v>24</v>
      </c>
      <c r="G592" s="11">
        <v>1653</v>
      </c>
    </row>
    <row r="593" spans="1:7" x14ac:dyDescent="0.2">
      <c r="A593" s="44" t="s">
        <v>64</v>
      </c>
      <c r="B593" s="3">
        <v>18601102</v>
      </c>
      <c r="C593" s="33">
        <v>2006</v>
      </c>
      <c r="D593" s="33">
        <v>4</v>
      </c>
      <c r="E593" s="4">
        <v>38808</v>
      </c>
      <c r="F593" s="1" t="s">
        <v>24</v>
      </c>
      <c r="G593" s="11">
        <v>1657.75</v>
      </c>
    </row>
    <row r="594" spans="1:7" x14ac:dyDescent="0.2">
      <c r="A594" s="44" t="s">
        <v>64</v>
      </c>
      <c r="B594" s="3">
        <v>18601102</v>
      </c>
      <c r="C594" s="33">
        <v>2002</v>
      </c>
      <c r="D594" s="33">
        <v>12</v>
      </c>
      <c r="E594" s="4">
        <v>37591</v>
      </c>
      <c r="F594" s="1" t="s">
        <v>24</v>
      </c>
      <c r="G594" s="11">
        <v>1659.9</v>
      </c>
    </row>
    <row r="595" spans="1:7" customFormat="1" x14ac:dyDescent="0.2">
      <c r="A595" s="44" t="s">
        <v>64</v>
      </c>
      <c r="B595" s="3">
        <v>18601102</v>
      </c>
      <c r="C595" s="33">
        <v>2013</v>
      </c>
      <c r="D595" s="33">
        <v>2</v>
      </c>
      <c r="E595" s="4">
        <v>41306</v>
      </c>
      <c r="F595" s="1" t="s">
        <v>24</v>
      </c>
      <c r="G595" s="11">
        <v>1680</v>
      </c>
    </row>
    <row r="596" spans="1:7" x14ac:dyDescent="0.2">
      <c r="A596" s="44" t="s">
        <v>64</v>
      </c>
      <c r="B596" s="3">
        <v>18601102</v>
      </c>
      <c r="C596" s="33">
        <v>2001</v>
      </c>
      <c r="D596" s="33">
        <v>3</v>
      </c>
      <c r="E596" s="4">
        <v>36951</v>
      </c>
      <c r="F596" s="1" t="s">
        <v>24</v>
      </c>
      <c r="G596" s="11">
        <v>1682.58</v>
      </c>
    </row>
    <row r="597" spans="1:7" x14ac:dyDescent="0.2">
      <c r="A597" s="44" t="s">
        <v>64</v>
      </c>
      <c r="B597" s="3">
        <v>18601102</v>
      </c>
      <c r="C597" s="33">
        <v>2009</v>
      </c>
      <c r="D597" s="33">
        <v>3</v>
      </c>
      <c r="E597" s="4">
        <v>39873</v>
      </c>
      <c r="F597" s="1" t="s">
        <v>24</v>
      </c>
      <c r="G597" s="11">
        <v>1685</v>
      </c>
    </row>
    <row r="598" spans="1:7" x14ac:dyDescent="0.2">
      <c r="A598" s="44" t="s">
        <v>64</v>
      </c>
      <c r="B598" s="3">
        <v>18601102</v>
      </c>
      <c r="C598" s="33">
        <v>1999</v>
      </c>
      <c r="D598" s="33">
        <v>12</v>
      </c>
      <c r="E598" s="4">
        <v>36495</v>
      </c>
      <c r="F598" s="1" t="s">
        <v>24</v>
      </c>
      <c r="G598" s="11">
        <v>1691.94</v>
      </c>
    </row>
    <row r="599" spans="1:7" x14ac:dyDescent="0.2">
      <c r="A599" s="44" t="s">
        <v>64</v>
      </c>
      <c r="B599" s="3">
        <v>18601102</v>
      </c>
      <c r="C599" s="33">
        <v>2016</v>
      </c>
      <c r="D599" s="33">
        <v>2</v>
      </c>
      <c r="E599" s="4">
        <v>42401</v>
      </c>
      <c r="F599" s="1" t="s">
        <v>24</v>
      </c>
      <c r="G599" s="11">
        <v>1790</v>
      </c>
    </row>
    <row r="600" spans="1:7" x14ac:dyDescent="0.2">
      <c r="A600" s="44" t="s">
        <v>64</v>
      </c>
      <c r="B600" s="3">
        <v>18601102</v>
      </c>
      <c r="C600" s="33">
        <v>2000</v>
      </c>
      <c r="D600" s="33">
        <v>11</v>
      </c>
      <c r="E600" s="4">
        <v>36831</v>
      </c>
      <c r="F600" s="1" t="s">
        <v>24</v>
      </c>
      <c r="G600" s="11">
        <v>1854</v>
      </c>
    </row>
    <row r="601" spans="1:7" x14ac:dyDescent="0.2">
      <c r="A601" s="44" t="s">
        <v>64</v>
      </c>
      <c r="B601" s="3">
        <v>18601102</v>
      </c>
      <c r="C601" s="33">
        <v>2011</v>
      </c>
      <c r="D601" s="33">
        <v>12</v>
      </c>
      <c r="E601" s="4">
        <v>40878</v>
      </c>
      <c r="F601" s="1" t="s">
        <v>24</v>
      </c>
      <c r="G601" s="11">
        <v>1920</v>
      </c>
    </row>
    <row r="602" spans="1:7" x14ac:dyDescent="0.2">
      <c r="A602" s="44" t="s">
        <v>64</v>
      </c>
      <c r="B602" s="3">
        <v>18601102</v>
      </c>
      <c r="C602" s="33">
        <v>2005</v>
      </c>
      <c r="D602" s="33">
        <v>4</v>
      </c>
      <c r="E602" s="4">
        <v>38443</v>
      </c>
      <c r="F602" s="1" t="s">
        <v>24</v>
      </c>
      <c r="G602" s="11">
        <v>1931.4</v>
      </c>
    </row>
    <row r="603" spans="1:7" x14ac:dyDescent="0.2">
      <c r="A603" s="44" t="s">
        <v>64</v>
      </c>
      <c r="B603" s="3">
        <v>18601102</v>
      </c>
      <c r="C603" s="33">
        <v>2005</v>
      </c>
      <c r="D603" s="33">
        <v>7</v>
      </c>
      <c r="E603" s="4">
        <v>38534</v>
      </c>
      <c r="F603" s="1" t="s">
        <v>24</v>
      </c>
      <c r="G603" s="11">
        <v>1931.4</v>
      </c>
    </row>
    <row r="604" spans="1:7" customFormat="1" x14ac:dyDescent="0.2">
      <c r="A604" s="44" t="s">
        <v>64</v>
      </c>
      <c r="B604" s="3">
        <v>18601102</v>
      </c>
      <c r="C604" s="33">
        <v>2005</v>
      </c>
      <c r="D604" s="33">
        <v>10</v>
      </c>
      <c r="E604" s="4">
        <v>38626</v>
      </c>
      <c r="F604" s="1" t="s">
        <v>24</v>
      </c>
      <c r="G604" s="11">
        <v>1931.4</v>
      </c>
    </row>
    <row r="605" spans="1:7" customFormat="1" x14ac:dyDescent="0.2">
      <c r="A605" s="44" t="s">
        <v>64</v>
      </c>
      <c r="B605" s="3">
        <v>18601102</v>
      </c>
      <c r="C605" s="33">
        <v>2006</v>
      </c>
      <c r="D605" s="33">
        <v>1</v>
      </c>
      <c r="E605" s="4">
        <v>38718</v>
      </c>
      <c r="F605" s="1" t="s">
        <v>24</v>
      </c>
      <c r="G605" s="11">
        <v>1931.4</v>
      </c>
    </row>
    <row r="606" spans="1:7" x14ac:dyDescent="0.2">
      <c r="A606" s="44" t="s">
        <v>64</v>
      </c>
      <c r="B606" s="3">
        <v>18601102</v>
      </c>
      <c r="C606" s="33">
        <v>2008</v>
      </c>
      <c r="D606" s="33">
        <v>1</v>
      </c>
      <c r="E606" s="4">
        <v>39448</v>
      </c>
      <c r="F606" s="1" t="s">
        <v>24</v>
      </c>
      <c r="G606" s="11">
        <v>1931.4</v>
      </c>
    </row>
    <row r="607" spans="1:7" x14ac:dyDescent="0.2">
      <c r="A607" s="44" t="s">
        <v>64</v>
      </c>
      <c r="B607" s="3">
        <v>18601102</v>
      </c>
      <c r="C607" s="33">
        <v>2008</v>
      </c>
      <c r="D607" s="33">
        <v>12</v>
      </c>
      <c r="E607" s="4">
        <v>39783</v>
      </c>
      <c r="F607" s="1" t="s">
        <v>24</v>
      </c>
      <c r="G607" s="11">
        <v>1931.4</v>
      </c>
    </row>
    <row r="608" spans="1:7" x14ac:dyDescent="0.2">
      <c r="A608" s="44" t="s">
        <v>64</v>
      </c>
      <c r="B608" s="3">
        <v>18601102</v>
      </c>
      <c r="C608" s="33">
        <v>2007</v>
      </c>
      <c r="D608" s="33">
        <v>10</v>
      </c>
      <c r="E608" s="4">
        <v>39356</v>
      </c>
      <c r="F608" s="1" t="s">
        <v>24</v>
      </c>
      <c r="G608" s="11">
        <v>1989.34</v>
      </c>
    </row>
    <row r="609" spans="1:7" x14ac:dyDescent="0.2">
      <c r="A609" s="44" t="s">
        <v>64</v>
      </c>
      <c r="B609" s="3">
        <v>18601102</v>
      </c>
      <c r="C609" s="33">
        <v>2015</v>
      </c>
      <c r="D609" s="33">
        <v>3</v>
      </c>
      <c r="E609" s="4">
        <v>42064</v>
      </c>
      <c r="F609" s="1" t="s">
        <v>24</v>
      </c>
      <c r="G609" s="11">
        <v>1990</v>
      </c>
    </row>
    <row r="610" spans="1:7" x14ac:dyDescent="0.2">
      <c r="A610" s="44" t="s">
        <v>64</v>
      </c>
      <c r="B610" s="3">
        <v>18601102</v>
      </c>
      <c r="C610" s="33">
        <v>2009</v>
      </c>
      <c r="D610" s="33">
        <v>7</v>
      </c>
      <c r="E610" s="4">
        <v>39995</v>
      </c>
      <c r="F610" s="1" t="s">
        <v>24</v>
      </c>
      <c r="G610" s="11">
        <v>2118.5</v>
      </c>
    </row>
    <row r="611" spans="1:7" x14ac:dyDescent="0.2">
      <c r="A611" s="44" t="s">
        <v>64</v>
      </c>
      <c r="B611" s="3">
        <v>18601102</v>
      </c>
      <c r="C611" s="33">
        <v>2014</v>
      </c>
      <c r="D611" s="33">
        <v>3</v>
      </c>
      <c r="E611" s="4">
        <v>41699</v>
      </c>
      <c r="F611" s="1" t="s">
        <v>24</v>
      </c>
      <c r="G611" s="11">
        <v>2150</v>
      </c>
    </row>
    <row r="612" spans="1:7" x14ac:dyDescent="0.2">
      <c r="A612" s="44" t="s">
        <v>64</v>
      </c>
      <c r="B612" s="3">
        <v>18601102</v>
      </c>
      <c r="C612" s="33">
        <v>2005</v>
      </c>
      <c r="D612" s="33">
        <v>10</v>
      </c>
      <c r="E612" s="4">
        <v>38626</v>
      </c>
      <c r="F612" s="1" t="s">
        <v>24</v>
      </c>
      <c r="G612" s="11">
        <v>2151.75</v>
      </c>
    </row>
    <row r="613" spans="1:7" x14ac:dyDescent="0.2">
      <c r="A613" s="44" t="s">
        <v>64</v>
      </c>
      <c r="B613" s="3">
        <v>18601102</v>
      </c>
      <c r="C613" s="33">
        <v>2010</v>
      </c>
      <c r="D613" s="33">
        <v>1</v>
      </c>
      <c r="E613" s="4">
        <v>40179</v>
      </c>
      <c r="F613" s="1" t="s">
        <v>24</v>
      </c>
      <c r="G613" s="11">
        <v>2168.61</v>
      </c>
    </row>
    <row r="614" spans="1:7" x14ac:dyDescent="0.2">
      <c r="A614" s="44" t="s">
        <v>64</v>
      </c>
      <c r="B614" s="3">
        <v>18601102</v>
      </c>
      <c r="C614" s="33">
        <v>2014</v>
      </c>
      <c r="D614" s="33">
        <v>10</v>
      </c>
      <c r="E614" s="4">
        <v>41913</v>
      </c>
      <c r="F614" s="1" t="s">
        <v>24</v>
      </c>
      <c r="G614" s="11">
        <v>2215</v>
      </c>
    </row>
    <row r="615" spans="1:7" x14ac:dyDescent="0.2">
      <c r="A615" s="44" t="s">
        <v>64</v>
      </c>
      <c r="B615" s="3">
        <v>18601102</v>
      </c>
      <c r="C615" s="33">
        <v>2015</v>
      </c>
      <c r="D615" s="33">
        <v>1</v>
      </c>
      <c r="E615" s="4">
        <v>42005</v>
      </c>
      <c r="F615" s="1" t="s">
        <v>24</v>
      </c>
      <c r="G615" s="11">
        <v>2215</v>
      </c>
    </row>
    <row r="616" spans="1:7" x14ac:dyDescent="0.2">
      <c r="A616" s="44" t="s">
        <v>64</v>
      </c>
      <c r="B616" s="3">
        <v>18601102</v>
      </c>
      <c r="C616" s="33">
        <v>2011</v>
      </c>
      <c r="D616" s="33">
        <v>6</v>
      </c>
      <c r="E616" s="4">
        <v>40695</v>
      </c>
      <c r="F616" s="1" t="s">
        <v>24</v>
      </c>
      <c r="G616" s="11">
        <v>2255</v>
      </c>
    </row>
    <row r="617" spans="1:7" x14ac:dyDescent="0.2">
      <c r="A617" s="44" t="s">
        <v>64</v>
      </c>
      <c r="B617" s="3">
        <v>18601102</v>
      </c>
      <c r="C617" s="33">
        <v>2014</v>
      </c>
      <c r="D617" s="33">
        <v>9</v>
      </c>
      <c r="E617" s="4">
        <v>41883</v>
      </c>
      <c r="F617" s="1" t="s">
        <v>24</v>
      </c>
      <c r="G617" s="11">
        <v>2259.16</v>
      </c>
    </row>
    <row r="618" spans="1:7" x14ac:dyDescent="0.2">
      <c r="A618" s="44" t="s">
        <v>64</v>
      </c>
      <c r="B618" s="3">
        <v>18601102</v>
      </c>
      <c r="C618" s="33">
        <v>2001</v>
      </c>
      <c r="D618" s="33">
        <v>4</v>
      </c>
      <c r="E618" s="4">
        <v>36982</v>
      </c>
      <c r="F618" s="1" t="s">
        <v>24</v>
      </c>
      <c r="G618" s="11">
        <v>2301.38</v>
      </c>
    </row>
    <row r="619" spans="1:7" x14ac:dyDescent="0.2">
      <c r="A619" s="44" t="s">
        <v>64</v>
      </c>
      <c r="B619" s="3">
        <v>18601102</v>
      </c>
      <c r="C619" s="33">
        <v>2005</v>
      </c>
      <c r="D619" s="33">
        <v>12</v>
      </c>
      <c r="E619" s="4">
        <v>38687</v>
      </c>
      <c r="F619" s="1" t="s">
        <v>24</v>
      </c>
      <c r="G619" s="11">
        <v>2362</v>
      </c>
    </row>
    <row r="620" spans="1:7" x14ac:dyDescent="0.2">
      <c r="A620" s="44" t="s">
        <v>64</v>
      </c>
      <c r="B620" s="3">
        <v>18601102</v>
      </c>
      <c r="C620" s="33">
        <v>2005</v>
      </c>
      <c r="D620" s="33">
        <v>9</v>
      </c>
      <c r="E620" s="4">
        <v>38596</v>
      </c>
      <c r="F620" s="1" t="s">
        <v>24</v>
      </c>
      <c r="G620" s="11">
        <v>2365.48</v>
      </c>
    </row>
    <row r="621" spans="1:7" x14ac:dyDescent="0.2">
      <c r="A621" s="44" t="s">
        <v>64</v>
      </c>
      <c r="B621" s="3">
        <v>18601102</v>
      </c>
      <c r="C621" s="33">
        <v>2002</v>
      </c>
      <c r="D621" s="33">
        <v>6</v>
      </c>
      <c r="E621" s="4">
        <v>37408</v>
      </c>
      <c r="F621" s="1" t="s">
        <v>24</v>
      </c>
      <c r="G621" s="11">
        <v>2376.19</v>
      </c>
    </row>
    <row r="622" spans="1:7" x14ac:dyDescent="0.2">
      <c r="A622" s="44" t="s">
        <v>64</v>
      </c>
      <c r="B622" s="3">
        <v>18601102</v>
      </c>
      <c r="C622" s="33">
        <v>2005</v>
      </c>
      <c r="D622" s="33">
        <v>12</v>
      </c>
      <c r="E622" s="4">
        <v>38687</v>
      </c>
      <c r="F622" s="1" t="s">
        <v>24</v>
      </c>
      <c r="G622" s="11">
        <v>2391.7199999999998</v>
      </c>
    </row>
    <row r="623" spans="1:7" x14ac:dyDescent="0.2">
      <c r="A623" s="44" t="s">
        <v>64</v>
      </c>
      <c r="B623" s="3">
        <v>18601102</v>
      </c>
      <c r="C623" s="33">
        <v>2010</v>
      </c>
      <c r="D623" s="33">
        <v>3</v>
      </c>
      <c r="E623" s="4">
        <v>40238</v>
      </c>
      <c r="F623" s="1" t="s">
        <v>24</v>
      </c>
      <c r="G623" s="11">
        <v>2400</v>
      </c>
    </row>
    <row r="624" spans="1:7" x14ac:dyDescent="0.2">
      <c r="A624" s="44" t="s">
        <v>64</v>
      </c>
      <c r="B624" s="3">
        <v>18601102</v>
      </c>
      <c r="C624" s="33">
        <v>2008</v>
      </c>
      <c r="D624" s="33">
        <v>8</v>
      </c>
      <c r="E624" s="4">
        <v>39661</v>
      </c>
      <c r="F624" s="1" t="s">
        <v>24</v>
      </c>
      <c r="G624" s="11">
        <v>2425</v>
      </c>
    </row>
    <row r="625" spans="1:7" x14ac:dyDescent="0.2">
      <c r="A625" s="44" t="s">
        <v>64</v>
      </c>
      <c r="B625" s="3">
        <v>18601102</v>
      </c>
      <c r="C625" s="33">
        <v>2009</v>
      </c>
      <c r="D625" s="33">
        <v>6</v>
      </c>
      <c r="E625" s="4">
        <v>39965</v>
      </c>
      <c r="F625" s="1" t="s">
        <v>24</v>
      </c>
      <c r="G625" s="11">
        <v>2430</v>
      </c>
    </row>
    <row r="626" spans="1:7" x14ac:dyDescent="0.2">
      <c r="A626" s="44" t="s">
        <v>64</v>
      </c>
      <c r="B626" s="3">
        <v>18601102</v>
      </c>
      <c r="C626" s="33">
        <v>2014</v>
      </c>
      <c r="D626" s="33">
        <v>6</v>
      </c>
      <c r="E626" s="4">
        <v>41791</v>
      </c>
      <c r="F626" s="1" t="s">
        <v>24</v>
      </c>
      <c r="G626" s="11">
        <v>2435</v>
      </c>
    </row>
    <row r="627" spans="1:7" customFormat="1" x14ac:dyDescent="0.2">
      <c r="A627" s="44" t="s">
        <v>64</v>
      </c>
      <c r="B627" s="3">
        <v>18601102</v>
      </c>
      <c r="C627" s="33">
        <v>2015</v>
      </c>
      <c r="D627" s="33">
        <v>9</v>
      </c>
      <c r="E627" s="4">
        <v>42248</v>
      </c>
      <c r="F627" s="1" t="s">
        <v>24</v>
      </c>
      <c r="G627" s="11">
        <v>2445</v>
      </c>
    </row>
    <row r="628" spans="1:7" customFormat="1" x14ac:dyDescent="0.2">
      <c r="A628" s="44" t="s">
        <v>64</v>
      </c>
      <c r="B628" s="3">
        <v>18601102</v>
      </c>
      <c r="C628" s="33">
        <v>2003</v>
      </c>
      <c r="D628" s="33">
        <v>11</v>
      </c>
      <c r="E628" s="4">
        <v>37926</v>
      </c>
      <c r="F628" s="1" t="s">
        <v>24</v>
      </c>
      <c r="G628" s="11">
        <v>2465.62</v>
      </c>
    </row>
    <row r="629" spans="1:7" x14ac:dyDescent="0.2">
      <c r="A629" s="44" t="s">
        <v>64</v>
      </c>
      <c r="B629" s="3">
        <v>18601102</v>
      </c>
      <c r="C629" s="33">
        <v>2010</v>
      </c>
      <c r="D629" s="33">
        <v>6</v>
      </c>
      <c r="E629" s="4">
        <v>40330</v>
      </c>
      <c r="F629" s="1" t="s">
        <v>24</v>
      </c>
      <c r="G629" s="11">
        <v>2495</v>
      </c>
    </row>
    <row r="630" spans="1:7" x14ac:dyDescent="0.2">
      <c r="A630" s="44" t="s">
        <v>64</v>
      </c>
      <c r="B630" s="3">
        <v>18601102</v>
      </c>
      <c r="C630" s="33">
        <v>2004</v>
      </c>
      <c r="D630" s="33">
        <v>1</v>
      </c>
      <c r="E630" s="4">
        <v>37987</v>
      </c>
      <c r="F630" s="1" t="s">
        <v>24</v>
      </c>
      <c r="G630" s="11">
        <v>2519.64</v>
      </c>
    </row>
    <row r="631" spans="1:7" x14ac:dyDescent="0.2">
      <c r="A631" s="44" t="s">
        <v>64</v>
      </c>
      <c r="B631" s="3">
        <v>18601102</v>
      </c>
      <c r="C631" s="33">
        <v>2007</v>
      </c>
      <c r="D631" s="33">
        <v>2</v>
      </c>
      <c r="E631" s="4">
        <v>39114</v>
      </c>
      <c r="F631" s="1" t="s">
        <v>24</v>
      </c>
      <c r="G631" s="11">
        <v>2525.86</v>
      </c>
    </row>
    <row r="632" spans="1:7" x14ac:dyDescent="0.2">
      <c r="A632" s="44" t="s">
        <v>64</v>
      </c>
      <c r="B632" s="3">
        <v>18601102</v>
      </c>
      <c r="C632" s="33">
        <v>2003</v>
      </c>
      <c r="D632" s="33">
        <v>10</v>
      </c>
      <c r="E632" s="4">
        <v>37895</v>
      </c>
      <c r="F632" s="1" t="s">
        <v>24</v>
      </c>
      <c r="G632" s="11">
        <v>2566.6</v>
      </c>
    </row>
    <row r="633" spans="1:7" x14ac:dyDescent="0.2">
      <c r="A633" s="44" t="s">
        <v>64</v>
      </c>
      <c r="B633" s="3">
        <v>18601102</v>
      </c>
      <c r="C633" s="33">
        <v>2007</v>
      </c>
      <c r="D633" s="33">
        <v>11</v>
      </c>
      <c r="E633" s="4">
        <v>39387</v>
      </c>
      <c r="F633" s="1" t="s">
        <v>24</v>
      </c>
      <c r="G633" s="11">
        <v>2590</v>
      </c>
    </row>
    <row r="634" spans="1:7" x14ac:dyDescent="0.2">
      <c r="A634" s="44" t="s">
        <v>64</v>
      </c>
      <c r="B634" s="3">
        <v>18601102</v>
      </c>
      <c r="C634" s="33">
        <v>2010</v>
      </c>
      <c r="D634" s="33">
        <v>12</v>
      </c>
      <c r="E634" s="4">
        <v>40513</v>
      </c>
      <c r="F634" s="1" t="s">
        <v>24</v>
      </c>
      <c r="G634" s="11">
        <v>2640</v>
      </c>
    </row>
    <row r="635" spans="1:7" x14ac:dyDescent="0.2">
      <c r="A635" s="44" t="s">
        <v>64</v>
      </c>
      <c r="B635" s="3">
        <v>18601102</v>
      </c>
      <c r="C635" s="33">
        <v>2012</v>
      </c>
      <c r="D635" s="33">
        <v>6</v>
      </c>
      <c r="E635" s="4">
        <v>41061</v>
      </c>
      <c r="F635" s="1" t="s">
        <v>24</v>
      </c>
      <c r="G635" s="11">
        <v>2640</v>
      </c>
    </row>
    <row r="636" spans="1:7" x14ac:dyDescent="0.2">
      <c r="A636" s="44" t="s">
        <v>64</v>
      </c>
      <c r="B636" s="3">
        <v>18601102</v>
      </c>
      <c r="C636" s="33">
        <v>2001</v>
      </c>
      <c r="D636" s="33">
        <v>8</v>
      </c>
      <c r="E636" s="4">
        <v>37104</v>
      </c>
      <c r="F636" s="1" t="s">
        <v>24</v>
      </c>
      <c r="G636" s="11">
        <v>2674.02</v>
      </c>
    </row>
    <row r="637" spans="1:7" x14ac:dyDescent="0.2">
      <c r="A637" s="44" t="s">
        <v>64</v>
      </c>
      <c r="B637" s="3">
        <v>18601102</v>
      </c>
      <c r="C637" s="33">
        <v>2013</v>
      </c>
      <c r="D637" s="33">
        <v>11</v>
      </c>
      <c r="E637" s="4">
        <v>41579</v>
      </c>
      <c r="F637" s="1" t="s">
        <v>24</v>
      </c>
      <c r="G637" s="11">
        <v>2685</v>
      </c>
    </row>
    <row r="638" spans="1:7" customFormat="1" x14ac:dyDescent="0.2">
      <c r="A638" s="44" t="s">
        <v>64</v>
      </c>
      <c r="B638" s="3">
        <v>18601102</v>
      </c>
      <c r="C638" s="33">
        <v>2008</v>
      </c>
      <c r="D638" s="33">
        <v>1</v>
      </c>
      <c r="E638" s="4">
        <v>39448</v>
      </c>
      <c r="F638" s="1" t="s">
        <v>24</v>
      </c>
      <c r="G638" s="11">
        <v>2697.5</v>
      </c>
    </row>
    <row r="639" spans="1:7" x14ac:dyDescent="0.2">
      <c r="A639" s="44" t="s">
        <v>64</v>
      </c>
      <c r="B639" s="3">
        <v>18601102</v>
      </c>
      <c r="C639" s="33">
        <v>2002</v>
      </c>
      <c r="D639" s="33">
        <v>5</v>
      </c>
      <c r="E639" s="4">
        <v>37377</v>
      </c>
      <c r="F639" s="1" t="s">
        <v>24</v>
      </c>
      <c r="G639" s="11">
        <v>2770.29</v>
      </c>
    </row>
    <row r="640" spans="1:7" x14ac:dyDescent="0.2">
      <c r="A640" s="44" t="s">
        <v>64</v>
      </c>
      <c r="B640" s="3">
        <v>18601102</v>
      </c>
      <c r="C640" s="33">
        <v>2010</v>
      </c>
      <c r="D640" s="33">
        <v>1</v>
      </c>
      <c r="E640" s="4">
        <v>40179</v>
      </c>
      <c r="F640" s="1" t="s">
        <v>24</v>
      </c>
      <c r="G640" s="11">
        <v>2810</v>
      </c>
    </row>
    <row r="641" spans="1:7" x14ac:dyDescent="0.2">
      <c r="A641" s="44" t="s">
        <v>64</v>
      </c>
      <c r="B641" s="3">
        <v>18601102</v>
      </c>
      <c r="C641" s="33">
        <v>2004</v>
      </c>
      <c r="D641" s="33">
        <v>4</v>
      </c>
      <c r="E641" s="4">
        <v>38078</v>
      </c>
      <c r="F641" s="1" t="s">
        <v>24</v>
      </c>
      <c r="G641" s="11">
        <v>2856.4</v>
      </c>
    </row>
    <row r="642" spans="1:7" x14ac:dyDescent="0.2">
      <c r="A642" s="44" t="s">
        <v>64</v>
      </c>
      <c r="B642" s="3">
        <v>18601102</v>
      </c>
      <c r="C642" s="33">
        <v>2007</v>
      </c>
      <c r="D642" s="33">
        <v>9</v>
      </c>
      <c r="E642" s="4">
        <v>39326</v>
      </c>
      <c r="F642" s="1" t="s">
        <v>24</v>
      </c>
      <c r="G642" s="11">
        <v>2875.16</v>
      </c>
    </row>
    <row r="643" spans="1:7" x14ac:dyDescent="0.2">
      <c r="A643" s="44" t="s">
        <v>64</v>
      </c>
      <c r="B643" s="13">
        <v>18601102</v>
      </c>
      <c r="C643" s="35">
        <v>2004</v>
      </c>
      <c r="D643" s="35">
        <v>1</v>
      </c>
      <c r="E643" s="4">
        <v>37987</v>
      </c>
      <c r="F643" s="1" t="s">
        <v>24</v>
      </c>
      <c r="G643" s="15">
        <v>2896.75</v>
      </c>
    </row>
    <row r="644" spans="1:7" x14ac:dyDescent="0.2">
      <c r="A644" s="44" t="s">
        <v>64</v>
      </c>
      <c r="B644" s="3">
        <v>18601102</v>
      </c>
      <c r="C644" s="33">
        <v>2005</v>
      </c>
      <c r="D644" s="33">
        <v>8</v>
      </c>
      <c r="E644" s="4">
        <v>38565</v>
      </c>
      <c r="F644" s="1" t="s">
        <v>24</v>
      </c>
      <c r="G644" s="11">
        <v>2902.36</v>
      </c>
    </row>
    <row r="645" spans="1:7" x14ac:dyDescent="0.2">
      <c r="A645" s="44" t="s">
        <v>64</v>
      </c>
      <c r="B645" s="3">
        <v>18601102</v>
      </c>
      <c r="C645" s="33">
        <v>2009</v>
      </c>
      <c r="D645" s="33">
        <v>1</v>
      </c>
      <c r="E645" s="4">
        <v>39814</v>
      </c>
      <c r="F645" s="1" t="s">
        <v>24</v>
      </c>
      <c r="G645" s="11">
        <v>2910</v>
      </c>
    </row>
    <row r="646" spans="1:7" customFormat="1" x14ac:dyDescent="0.2">
      <c r="A646" s="44" t="s">
        <v>64</v>
      </c>
      <c r="B646" s="3">
        <v>18601102</v>
      </c>
      <c r="C646" s="33">
        <v>2006</v>
      </c>
      <c r="D646" s="33">
        <v>4</v>
      </c>
      <c r="E646" s="4">
        <v>38808</v>
      </c>
      <c r="F646" s="1" t="s">
        <v>24</v>
      </c>
      <c r="G646" s="11">
        <v>2920</v>
      </c>
    </row>
    <row r="647" spans="1:7" x14ac:dyDescent="0.2">
      <c r="A647" s="44" t="s">
        <v>64</v>
      </c>
      <c r="B647" s="3">
        <v>18601102</v>
      </c>
      <c r="C647" s="33">
        <v>2006</v>
      </c>
      <c r="D647" s="33">
        <v>6</v>
      </c>
      <c r="E647" s="4">
        <v>38869</v>
      </c>
      <c r="F647" s="1" t="s">
        <v>24</v>
      </c>
      <c r="G647" s="11">
        <v>2920</v>
      </c>
    </row>
    <row r="648" spans="1:7" customFormat="1" x14ac:dyDescent="0.2">
      <c r="A648" s="44" t="s">
        <v>64</v>
      </c>
      <c r="B648" s="3">
        <v>18601102</v>
      </c>
      <c r="C648" s="33">
        <v>2004</v>
      </c>
      <c r="D648" s="33">
        <v>11</v>
      </c>
      <c r="E648" s="4">
        <v>38292</v>
      </c>
      <c r="F648" s="1" t="s">
        <v>24</v>
      </c>
      <c r="G648" s="11">
        <v>2920.3</v>
      </c>
    </row>
    <row r="649" spans="1:7" x14ac:dyDescent="0.2">
      <c r="A649" s="44" t="s">
        <v>64</v>
      </c>
      <c r="B649" s="3">
        <v>18601102</v>
      </c>
      <c r="C649" s="33">
        <v>2003</v>
      </c>
      <c r="D649" s="33">
        <v>2</v>
      </c>
      <c r="E649" s="4">
        <v>37653</v>
      </c>
      <c r="F649" s="1" t="s">
        <v>24</v>
      </c>
      <c r="G649" s="11">
        <v>2931.74</v>
      </c>
    </row>
    <row r="650" spans="1:7" customFormat="1" x14ac:dyDescent="0.2">
      <c r="A650" s="44" t="s">
        <v>64</v>
      </c>
      <c r="B650" s="3">
        <v>18601102</v>
      </c>
      <c r="C650" s="33">
        <v>2008</v>
      </c>
      <c r="D650" s="33">
        <v>9</v>
      </c>
      <c r="E650" s="4">
        <v>39692</v>
      </c>
      <c r="F650" s="1" t="s">
        <v>24</v>
      </c>
      <c r="G650" s="11">
        <v>2998.2</v>
      </c>
    </row>
    <row r="651" spans="1:7" x14ac:dyDescent="0.2">
      <c r="A651" s="44" t="s">
        <v>64</v>
      </c>
      <c r="B651" s="3">
        <v>18601102</v>
      </c>
      <c r="C651" s="33">
        <v>2004</v>
      </c>
      <c r="D651" s="33">
        <v>11</v>
      </c>
      <c r="E651" s="4">
        <v>38292</v>
      </c>
      <c r="F651" s="1" t="s">
        <v>24</v>
      </c>
      <c r="G651" s="11">
        <v>3011.5</v>
      </c>
    </row>
    <row r="652" spans="1:7" x14ac:dyDescent="0.2">
      <c r="A652" s="44" t="s">
        <v>64</v>
      </c>
      <c r="B652" s="3">
        <v>18601102</v>
      </c>
      <c r="C652" s="33">
        <v>2006</v>
      </c>
      <c r="D652" s="33">
        <v>10</v>
      </c>
      <c r="E652" s="4">
        <v>38991</v>
      </c>
      <c r="F652" s="1" t="s">
        <v>24</v>
      </c>
      <c r="G652" s="11">
        <v>3020</v>
      </c>
    </row>
    <row r="653" spans="1:7" x14ac:dyDescent="0.2">
      <c r="A653" s="44" t="s">
        <v>64</v>
      </c>
      <c r="B653" s="3">
        <v>18601102</v>
      </c>
      <c r="C653" s="33">
        <v>2008</v>
      </c>
      <c r="D653" s="33">
        <v>6</v>
      </c>
      <c r="E653" s="4">
        <v>39600</v>
      </c>
      <c r="F653" s="1" t="s">
        <v>24</v>
      </c>
      <c r="G653" s="11">
        <v>3035</v>
      </c>
    </row>
    <row r="654" spans="1:7" x14ac:dyDescent="0.2">
      <c r="A654" s="44" t="s">
        <v>64</v>
      </c>
      <c r="B654" s="3">
        <v>18601102</v>
      </c>
      <c r="C654" s="33">
        <v>2004</v>
      </c>
      <c r="D654" s="33">
        <v>7</v>
      </c>
      <c r="E654" s="4">
        <v>38169</v>
      </c>
      <c r="F654" s="1" t="s">
        <v>24</v>
      </c>
      <c r="G654" s="11">
        <v>3040.92</v>
      </c>
    </row>
    <row r="655" spans="1:7" x14ac:dyDescent="0.2">
      <c r="A655" s="44" t="s">
        <v>64</v>
      </c>
      <c r="B655" s="3">
        <v>18601102</v>
      </c>
      <c r="C655" s="33">
        <v>2004</v>
      </c>
      <c r="D655" s="33">
        <v>9</v>
      </c>
      <c r="E655" s="4">
        <v>38231</v>
      </c>
      <c r="F655" s="1" t="s">
        <v>24</v>
      </c>
      <c r="G655" s="11">
        <v>3090.6</v>
      </c>
    </row>
    <row r="656" spans="1:7" x14ac:dyDescent="0.2">
      <c r="A656" s="44" t="s">
        <v>64</v>
      </c>
      <c r="B656" s="3">
        <v>18601102</v>
      </c>
      <c r="C656" s="33">
        <v>2008</v>
      </c>
      <c r="D656" s="33">
        <v>3</v>
      </c>
      <c r="E656" s="4">
        <v>39508</v>
      </c>
      <c r="F656" s="1" t="s">
        <v>24</v>
      </c>
      <c r="G656" s="11">
        <v>3120.04</v>
      </c>
    </row>
    <row r="657" spans="1:7" x14ac:dyDescent="0.2">
      <c r="A657" s="44" t="s">
        <v>64</v>
      </c>
      <c r="B657" s="3">
        <v>18601102</v>
      </c>
      <c r="C657" s="33">
        <v>2005</v>
      </c>
      <c r="D657" s="33">
        <v>10</v>
      </c>
      <c r="E657" s="4">
        <v>38626</v>
      </c>
      <c r="F657" s="1" t="s">
        <v>24</v>
      </c>
      <c r="G657" s="11">
        <v>3156.85</v>
      </c>
    </row>
    <row r="658" spans="1:7" x14ac:dyDescent="0.2">
      <c r="A658" s="44" t="s">
        <v>64</v>
      </c>
      <c r="B658" s="3">
        <v>18601102</v>
      </c>
      <c r="C658" s="33">
        <v>2003</v>
      </c>
      <c r="D658" s="33">
        <v>5</v>
      </c>
      <c r="E658" s="4">
        <v>37742</v>
      </c>
      <c r="F658" s="1" t="s">
        <v>24</v>
      </c>
      <c r="G658" s="11">
        <v>3169.08</v>
      </c>
    </row>
    <row r="659" spans="1:7" x14ac:dyDescent="0.2">
      <c r="A659" s="44" t="s">
        <v>64</v>
      </c>
      <c r="B659" s="3">
        <v>18601102</v>
      </c>
      <c r="C659" s="33">
        <v>2013</v>
      </c>
      <c r="D659" s="33">
        <v>7</v>
      </c>
      <c r="E659" s="4">
        <v>41456</v>
      </c>
      <c r="F659" s="1" t="s">
        <v>24</v>
      </c>
      <c r="G659" s="11">
        <v>3170</v>
      </c>
    </row>
    <row r="660" spans="1:7" x14ac:dyDescent="0.2">
      <c r="A660" s="44" t="s">
        <v>64</v>
      </c>
      <c r="B660" s="3">
        <v>18601102</v>
      </c>
      <c r="C660" s="33">
        <v>2003</v>
      </c>
      <c r="D660" s="33">
        <v>7</v>
      </c>
      <c r="E660" s="4">
        <v>37803</v>
      </c>
      <c r="F660" s="1" t="s">
        <v>24</v>
      </c>
      <c r="G660" s="11">
        <v>3189.37</v>
      </c>
    </row>
    <row r="661" spans="1:7" customFormat="1" x14ac:dyDescent="0.2">
      <c r="A661" s="44" t="s">
        <v>64</v>
      </c>
      <c r="B661" s="3">
        <v>18601102</v>
      </c>
      <c r="C661" s="33">
        <v>2009</v>
      </c>
      <c r="D661" s="33">
        <v>10</v>
      </c>
      <c r="E661" s="4">
        <v>40087</v>
      </c>
      <c r="F661" s="1" t="s">
        <v>24</v>
      </c>
      <c r="G661" s="11">
        <v>3289.5</v>
      </c>
    </row>
    <row r="662" spans="1:7" x14ac:dyDescent="0.2">
      <c r="A662" s="44" t="s">
        <v>64</v>
      </c>
      <c r="B662" s="3">
        <v>18601102</v>
      </c>
      <c r="C662" s="33">
        <v>2005</v>
      </c>
      <c r="D662" s="33">
        <v>4</v>
      </c>
      <c r="E662" s="4">
        <v>38443</v>
      </c>
      <c r="F662" s="1" t="s">
        <v>24</v>
      </c>
      <c r="G662" s="11">
        <v>3561.55</v>
      </c>
    </row>
    <row r="663" spans="1:7" x14ac:dyDescent="0.2">
      <c r="A663" s="44" t="s">
        <v>64</v>
      </c>
      <c r="B663" s="3">
        <v>18601102</v>
      </c>
      <c r="C663" s="33">
        <v>2016</v>
      </c>
      <c r="D663" s="33">
        <v>3</v>
      </c>
      <c r="E663" s="4">
        <v>42430</v>
      </c>
      <c r="F663" s="1" t="s">
        <v>24</v>
      </c>
      <c r="G663" s="11">
        <v>3805</v>
      </c>
    </row>
    <row r="664" spans="1:7" x14ac:dyDescent="0.2">
      <c r="A664" s="44" t="s">
        <v>64</v>
      </c>
      <c r="B664" s="3">
        <v>18601102</v>
      </c>
      <c r="C664" s="33">
        <v>2010</v>
      </c>
      <c r="D664" s="33">
        <v>8</v>
      </c>
      <c r="E664" s="4">
        <v>40391</v>
      </c>
      <c r="F664" s="1" t="s">
        <v>24</v>
      </c>
      <c r="G664" s="11">
        <v>4051.64</v>
      </c>
    </row>
    <row r="665" spans="1:7" x14ac:dyDescent="0.2">
      <c r="A665" s="44" t="s">
        <v>64</v>
      </c>
      <c r="B665" s="3">
        <v>18601102</v>
      </c>
      <c r="C665" s="33">
        <v>2003</v>
      </c>
      <c r="D665" s="33">
        <v>2</v>
      </c>
      <c r="E665" s="4">
        <v>37653</v>
      </c>
      <c r="F665" s="1" t="s">
        <v>24</v>
      </c>
      <c r="G665" s="11">
        <v>4200.3</v>
      </c>
    </row>
    <row r="666" spans="1:7" x14ac:dyDescent="0.2">
      <c r="A666" s="44" t="s">
        <v>64</v>
      </c>
      <c r="B666" s="3">
        <v>18601102</v>
      </c>
      <c r="C666" s="33">
        <v>2003</v>
      </c>
      <c r="D666" s="33">
        <v>6</v>
      </c>
      <c r="E666" s="4">
        <v>37773</v>
      </c>
      <c r="F666" s="1" t="s">
        <v>24</v>
      </c>
      <c r="G666" s="11">
        <v>4200.3</v>
      </c>
    </row>
    <row r="667" spans="1:7" x14ac:dyDescent="0.2">
      <c r="A667" s="44" t="s">
        <v>64</v>
      </c>
      <c r="B667" s="3">
        <v>18601102</v>
      </c>
      <c r="C667" s="33">
        <v>2004</v>
      </c>
      <c r="D667" s="33">
        <v>3</v>
      </c>
      <c r="E667" s="4">
        <v>38047</v>
      </c>
      <c r="F667" s="1" t="s">
        <v>24</v>
      </c>
      <c r="G667" s="11">
        <v>4200.3</v>
      </c>
    </row>
    <row r="668" spans="1:7" x14ac:dyDescent="0.2">
      <c r="A668" s="44" t="s">
        <v>64</v>
      </c>
      <c r="B668" s="3">
        <v>18601102</v>
      </c>
      <c r="C668" s="33">
        <v>2004</v>
      </c>
      <c r="D668" s="33">
        <v>11</v>
      </c>
      <c r="E668" s="4">
        <v>38292</v>
      </c>
      <c r="F668" s="1" t="s">
        <v>24</v>
      </c>
      <c r="G668" s="11">
        <v>4200.3</v>
      </c>
    </row>
    <row r="669" spans="1:7" x14ac:dyDescent="0.2">
      <c r="A669" s="44" t="s">
        <v>64</v>
      </c>
      <c r="B669" s="3">
        <v>18601102</v>
      </c>
      <c r="C669" s="33">
        <v>2008</v>
      </c>
      <c r="D669" s="33">
        <v>2</v>
      </c>
      <c r="E669" s="4">
        <v>39479</v>
      </c>
      <c r="F669" s="1" t="s">
        <v>24</v>
      </c>
      <c r="G669" s="11">
        <v>4247.1000000000004</v>
      </c>
    </row>
    <row r="670" spans="1:7" x14ac:dyDescent="0.2">
      <c r="A670" s="44" t="s">
        <v>64</v>
      </c>
      <c r="B670" s="3">
        <v>18601102</v>
      </c>
      <c r="C670" s="33">
        <v>2015</v>
      </c>
      <c r="D670" s="33">
        <v>9</v>
      </c>
      <c r="E670" s="4">
        <v>42248</v>
      </c>
      <c r="F670" s="1" t="s">
        <v>24</v>
      </c>
      <c r="G670" s="11">
        <v>4315</v>
      </c>
    </row>
    <row r="671" spans="1:7" x14ac:dyDescent="0.2">
      <c r="A671" s="44" t="s">
        <v>64</v>
      </c>
      <c r="B671" s="3">
        <v>18601102</v>
      </c>
      <c r="C671" s="33">
        <v>2006</v>
      </c>
      <c r="D671" s="33">
        <v>12</v>
      </c>
      <c r="E671" s="4">
        <v>39052</v>
      </c>
      <c r="F671" s="1" t="s">
        <v>24</v>
      </c>
      <c r="G671" s="11">
        <v>4376.93</v>
      </c>
    </row>
    <row r="672" spans="1:7" x14ac:dyDescent="0.2">
      <c r="A672" s="44" t="s">
        <v>64</v>
      </c>
      <c r="B672" s="3">
        <v>18601102</v>
      </c>
      <c r="C672" s="33">
        <v>2008</v>
      </c>
      <c r="D672" s="33">
        <v>8</v>
      </c>
      <c r="E672" s="4">
        <v>39661</v>
      </c>
      <c r="F672" s="1" t="s">
        <v>24</v>
      </c>
      <c r="G672" s="11">
        <v>4442.46</v>
      </c>
    </row>
    <row r="673" spans="1:7" x14ac:dyDescent="0.2">
      <c r="A673" s="44" t="s">
        <v>64</v>
      </c>
      <c r="B673" s="3">
        <v>18601102</v>
      </c>
      <c r="C673" s="33">
        <v>2007</v>
      </c>
      <c r="D673" s="33">
        <v>9</v>
      </c>
      <c r="E673" s="4">
        <v>39326</v>
      </c>
      <c r="F673" s="1" t="s">
        <v>24</v>
      </c>
      <c r="G673" s="11">
        <v>4604.38</v>
      </c>
    </row>
    <row r="674" spans="1:7" x14ac:dyDescent="0.2">
      <c r="A674" s="44" t="s">
        <v>64</v>
      </c>
      <c r="B674" s="3">
        <v>18601102</v>
      </c>
      <c r="C674" s="33">
        <v>2006</v>
      </c>
      <c r="D674" s="33">
        <v>8</v>
      </c>
      <c r="E674" s="4">
        <v>38930</v>
      </c>
      <c r="F674" s="1" t="s">
        <v>24</v>
      </c>
      <c r="G674" s="11">
        <v>4632.68</v>
      </c>
    </row>
    <row r="675" spans="1:7" x14ac:dyDescent="0.2">
      <c r="A675" s="44" t="s">
        <v>64</v>
      </c>
      <c r="B675" s="3">
        <v>18601102</v>
      </c>
      <c r="C675" s="33">
        <v>2010</v>
      </c>
      <c r="D675" s="33">
        <v>2</v>
      </c>
      <c r="E675" s="4">
        <v>40210</v>
      </c>
      <c r="F675" s="1" t="s">
        <v>24</v>
      </c>
      <c r="G675" s="11">
        <v>4834.34</v>
      </c>
    </row>
    <row r="676" spans="1:7" x14ac:dyDescent="0.2">
      <c r="A676" s="44" t="s">
        <v>64</v>
      </c>
      <c r="B676" s="3">
        <v>18601102</v>
      </c>
      <c r="C676" s="33">
        <v>2011</v>
      </c>
      <c r="D676" s="33">
        <v>3</v>
      </c>
      <c r="E676" s="4">
        <v>40603</v>
      </c>
      <c r="F676" s="1" t="s">
        <v>24</v>
      </c>
      <c r="G676" s="11">
        <v>4867.53</v>
      </c>
    </row>
    <row r="677" spans="1:7" x14ac:dyDescent="0.2">
      <c r="A677" s="44" t="s">
        <v>64</v>
      </c>
      <c r="B677" s="3">
        <v>18601102</v>
      </c>
      <c r="C677" s="33">
        <v>2009</v>
      </c>
      <c r="D677" s="33">
        <v>3</v>
      </c>
      <c r="E677" s="4">
        <v>39873</v>
      </c>
      <c r="F677" s="1" t="s">
        <v>24</v>
      </c>
      <c r="G677" s="11">
        <v>4922.92</v>
      </c>
    </row>
    <row r="678" spans="1:7" x14ac:dyDescent="0.2">
      <c r="A678" s="44" t="s">
        <v>64</v>
      </c>
      <c r="B678" s="3">
        <v>18601102</v>
      </c>
      <c r="C678" s="33">
        <v>2011</v>
      </c>
      <c r="D678" s="33">
        <v>8</v>
      </c>
      <c r="E678" s="4">
        <v>40756</v>
      </c>
      <c r="F678" s="1" t="s">
        <v>24</v>
      </c>
      <c r="G678" s="11">
        <v>5029.72</v>
      </c>
    </row>
    <row r="679" spans="1:7" x14ac:dyDescent="0.2">
      <c r="A679" s="44" t="s">
        <v>64</v>
      </c>
      <c r="B679" s="3">
        <v>18601102</v>
      </c>
      <c r="C679" s="33">
        <v>2008</v>
      </c>
      <c r="D679" s="33">
        <v>11</v>
      </c>
      <c r="E679" s="4">
        <v>39753</v>
      </c>
      <c r="F679" s="1" t="s">
        <v>24</v>
      </c>
      <c r="G679" s="11">
        <v>5533.75</v>
      </c>
    </row>
    <row r="680" spans="1:7" x14ac:dyDescent="0.2">
      <c r="A680" s="44" t="s">
        <v>64</v>
      </c>
      <c r="B680" s="3">
        <v>18601102</v>
      </c>
      <c r="C680" s="33">
        <v>2005</v>
      </c>
      <c r="D680" s="33">
        <v>5</v>
      </c>
      <c r="E680" s="4">
        <v>38473</v>
      </c>
      <c r="F680" s="1" t="s">
        <v>24</v>
      </c>
      <c r="G680" s="11">
        <v>5924.38</v>
      </c>
    </row>
    <row r="681" spans="1:7" x14ac:dyDescent="0.2">
      <c r="A681" s="44" t="s">
        <v>64</v>
      </c>
      <c r="B681" s="3">
        <v>18601102</v>
      </c>
      <c r="C681" s="33">
        <v>2006</v>
      </c>
      <c r="D681" s="33">
        <v>2</v>
      </c>
      <c r="E681" s="4">
        <v>38749</v>
      </c>
      <c r="F681" s="1" t="s">
        <v>24</v>
      </c>
      <c r="G681" s="11">
        <v>5940.73</v>
      </c>
    </row>
    <row r="682" spans="1:7" x14ac:dyDescent="0.2">
      <c r="A682" s="44" t="s">
        <v>64</v>
      </c>
      <c r="B682" s="3">
        <v>18601102</v>
      </c>
      <c r="C682" s="33">
        <v>2010</v>
      </c>
      <c r="D682" s="33">
        <v>12</v>
      </c>
      <c r="E682" s="4">
        <v>40513</v>
      </c>
      <c r="F682" s="1" t="s">
        <v>24</v>
      </c>
      <c r="G682" s="11">
        <v>6070.47</v>
      </c>
    </row>
    <row r="683" spans="1:7" x14ac:dyDescent="0.2">
      <c r="A683" s="44" t="s">
        <v>64</v>
      </c>
      <c r="B683" s="3">
        <v>18601102</v>
      </c>
      <c r="C683" s="33">
        <v>2013</v>
      </c>
      <c r="D683" s="33">
        <v>5</v>
      </c>
      <c r="E683" s="4">
        <v>41395</v>
      </c>
      <c r="F683" s="1" t="s">
        <v>24</v>
      </c>
      <c r="G683" s="11">
        <v>6213.49</v>
      </c>
    </row>
    <row r="684" spans="1:7" x14ac:dyDescent="0.2">
      <c r="A684" s="44" t="s">
        <v>64</v>
      </c>
      <c r="B684" s="3">
        <v>18601102</v>
      </c>
      <c r="C684" s="33">
        <v>2006</v>
      </c>
      <c r="D684" s="33">
        <v>5</v>
      </c>
      <c r="E684" s="4">
        <v>38838</v>
      </c>
      <c r="F684" s="1" t="s">
        <v>24</v>
      </c>
      <c r="G684" s="11">
        <v>6287.52</v>
      </c>
    </row>
    <row r="685" spans="1:7" x14ac:dyDescent="0.2">
      <c r="A685" s="44" t="s">
        <v>64</v>
      </c>
      <c r="B685" s="3">
        <v>18601102</v>
      </c>
      <c r="C685" s="33">
        <v>1999</v>
      </c>
      <c r="D685" s="33">
        <v>3</v>
      </c>
      <c r="E685" s="4">
        <v>36220</v>
      </c>
      <c r="F685" s="1" t="s">
        <v>24</v>
      </c>
      <c r="G685" s="11">
        <v>-6353.76</v>
      </c>
    </row>
    <row r="686" spans="1:7" customFormat="1" x14ac:dyDescent="0.2">
      <c r="A686" s="44" t="s">
        <v>64</v>
      </c>
      <c r="B686" s="3">
        <v>18601102</v>
      </c>
      <c r="C686" s="33">
        <v>2016</v>
      </c>
      <c r="D686" s="33">
        <v>9</v>
      </c>
      <c r="E686" s="4">
        <v>42614</v>
      </c>
      <c r="F686" s="1" t="s">
        <v>24</v>
      </c>
      <c r="G686" s="11">
        <v>6417.98</v>
      </c>
    </row>
    <row r="687" spans="1:7" x14ac:dyDescent="0.2">
      <c r="A687" s="44" t="s">
        <v>64</v>
      </c>
      <c r="B687" s="3">
        <v>18601102</v>
      </c>
      <c r="C687" s="33">
        <v>2008</v>
      </c>
      <c r="D687" s="33">
        <v>7</v>
      </c>
      <c r="E687" s="4">
        <v>39630</v>
      </c>
      <c r="F687" s="1" t="s">
        <v>24</v>
      </c>
      <c r="G687" s="11">
        <v>6685.24</v>
      </c>
    </row>
    <row r="688" spans="1:7" customFormat="1" x14ac:dyDescent="0.2">
      <c r="A688" s="44" t="s">
        <v>64</v>
      </c>
      <c r="B688" s="3">
        <v>18601102</v>
      </c>
      <c r="C688" s="33">
        <v>2015</v>
      </c>
      <c r="D688" s="33">
        <v>9</v>
      </c>
      <c r="E688" s="4">
        <v>42248</v>
      </c>
      <c r="F688" s="1" t="s">
        <v>24</v>
      </c>
      <c r="G688" s="11">
        <v>6685.87</v>
      </c>
    </row>
    <row r="689" spans="1:7" x14ac:dyDescent="0.2">
      <c r="A689" s="44" t="s">
        <v>64</v>
      </c>
      <c r="B689" s="3">
        <v>18601102</v>
      </c>
      <c r="C689" s="33">
        <v>2007</v>
      </c>
      <c r="D689" s="33">
        <v>7</v>
      </c>
      <c r="E689" s="4">
        <v>39264</v>
      </c>
      <c r="F689" s="1" t="s">
        <v>24</v>
      </c>
      <c r="G689" s="11">
        <v>7072.11</v>
      </c>
    </row>
    <row r="690" spans="1:7" x14ac:dyDescent="0.2">
      <c r="A690" s="44" t="s">
        <v>64</v>
      </c>
      <c r="B690" s="3">
        <v>18601102</v>
      </c>
      <c r="C690" s="33">
        <v>2016</v>
      </c>
      <c r="D690" s="33">
        <v>3</v>
      </c>
      <c r="E690" s="4">
        <v>42430</v>
      </c>
      <c r="F690" s="1" t="s">
        <v>24</v>
      </c>
      <c r="G690" s="11">
        <v>7076.23</v>
      </c>
    </row>
    <row r="691" spans="1:7" x14ac:dyDescent="0.2">
      <c r="A691" s="44" t="s">
        <v>64</v>
      </c>
      <c r="B691" s="3">
        <v>18601102</v>
      </c>
      <c r="C691" s="33">
        <v>2015</v>
      </c>
      <c r="D691" s="33">
        <v>3</v>
      </c>
      <c r="E691" s="4">
        <v>42064</v>
      </c>
      <c r="F691" s="1" t="s">
        <v>24</v>
      </c>
      <c r="G691" s="11">
        <v>7147.69</v>
      </c>
    </row>
    <row r="692" spans="1:7" x14ac:dyDescent="0.2">
      <c r="A692" s="44" t="s">
        <v>64</v>
      </c>
      <c r="B692" s="3">
        <v>18601102</v>
      </c>
      <c r="C692" s="33">
        <v>2006</v>
      </c>
      <c r="D692" s="33">
        <v>6</v>
      </c>
      <c r="E692" s="4">
        <v>38869</v>
      </c>
      <c r="F692" s="1" t="s">
        <v>24</v>
      </c>
      <c r="G692" s="11">
        <v>7205.28</v>
      </c>
    </row>
    <row r="693" spans="1:7" x14ac:dyDescent="0.2">
      <c r="A693" s="44" t="s">
        <v>64</v>
      </c>
      <c r="B693" s="3">
        <v>18601102</v>
      </c>
      <c r="C693" s="33">
        <v>2005</v>
      </c>
      <c r="D693" s="33">
        <v>7</v>
      </c>
      <c r="E693" s="4">
        <v>38534</v>
      </c>
      <c r="F693" s="1" t="s">
        <v>24</v>
      </c>
      <c r="G693" s="11">
        <v>7215.9</v>
      </c>
    </row>
    <row r="694" spans="1:7" x14ac:dyDescent="0.2">
      <c r="A694" s="44" t="s">
        <v>64</v>
      </c>
      <c r="B694" s="3">
        <v>18601102</v>
      </c>
      <c r="C694" s="33">
        <v>2008</v>
      </c>
      <c r="D694" s="33">
        <v>6</v>
      </c>
      <c r="E694" s="4">
        <v>39600</v>
      </c>
      <c r="F694" s="1" t="s">
        <v>24</v>
      </c>
      <c r="G694" s="11">
        <v>7262.52</v>
      </c>
    </row>
    <row r="695" spans="1:7" x14ac:dyDescent="0.2">
      <c r="A695" s="44" t="s">
        <v>64</v>
      </c>
      <c r="B695" s="3">
        <v>18601102</v>
      </c>
      <c r="C695" s="33">
        <v>2008</v>
      </c>
      <c r="D695" s="33">
        <v>1</v>
      </c>
      <c r="E695" s="4">
        <v>39448</v>
      </c>
      <c r="F695" s="1" t="s">
        <v>24</v>
      </c>
      <c r="G695" s="11">
        <v>7451.75</v>
      </c>
    </row>
    <row r="696" spans="1:7" x14ac:dyDescent="0.2">
      <c r="A696" s="44" t="s">
        <v>64</v>
      </c>
      <c r="B696" s="3">
        <v>18601102</v>
      </c>
      <c r="C696" s="33">
        <v>2008</v>
      </c>
      <c r="D696" s="33">
        <v>5</v>
      </c>
      <c r="E696" s="4">
        <v>39569</v>
      </c>
      <c r="F696" s="1" t="s">
        <v>24</v>
      </c>
      <c r="G696" s="11">
        <v>7768.76</v>
      </c>
    </row>
    <row r="697" spans="1:7" x14ac:dyDescent="0.2">
      <c r="A697" s="44" t="s">
        <v>64</v>
      </c>
      <c r="B697" s="3">
        <v>18601102</v>
      </c>
      <c r="C697" s="33">
        <v>2007</v>
      </c>
      <c r="D697" s="33">
        <v>4</v>
      </c>
      <c r="E697" s="4">
        <v>39173</v>
      </c>
      <c r="F697" s="1" t="s">
        <v>24</v>
      </c>
      <c r="G697" s="11">
        <v>7792</v>
      </c>
    </row>
    <row r="698" spans="1:7" x14ac:dyDescent="0.2">
      <c r="A698" s="44" t="s">
        <v>64</v>
      </c>
      <c r="B698" s="3">
        <v>18601102</v>
      </c>
      <c r="C698" s="33">
        <v>2006</v>
      </c>
      <c r="D698" s="33">
        <v>10</v>
      </c>
      <c r="E698" s="4">
        <v>38991</v>
      </c>
      <c r="F698" s="1" t="s">
        <v>24</v>
      </c>
      <c r="G698" s="11">
        <v>7798.64</v>
      </c>
    </row>
    <row r="699" spans="1:7" x14ac:dyDescent="0.2">
      <c r="A699" s="44" t="s">
        <v>64</v>
      </c>
      <c r="B699" s="3">
        <v>18601102</v>
      </c>
      <c r="C699" s="33">
        <v>2011</v>
      </c>
      <c r="D699" s="33">
        <v>2</v>
      </c>
      <c r="E699" s="4">
        <v>40575</v>
      </c>
      <c r="F699" s="1" t="s">
        <v>24</v>
      </c>
      <c r="G699" s="11">
        <v>7807.16</v>
      </c>
    </row>
    <row r="700" spans="1:7" x14ac:dyDescent="0.2">
      <c r="A700" s="44" t="s">
        <v>64</v>
      </c>
      <c r="B700" s="3">
        <v>18601102</v>
      </c>
      <c r="C700" s="33">
        <v>2010</v>
      </c>
      <c r="D700" s="33">
        <v>9</v>
      </c>
      <c r="E700" s="4">
        <v>40422</v>
      </c>
      <c r="F700" s="1" t="s">
        <v>24</v>
      </c>
      <c r="G700" s="11">
        <v>7877.36</v>
      </c>
    </row>
    <row r="701" spans="1:7" x14ac:dyDescent="0.2">
      <c r="A701" s="44" t="s">
        <v>64</v>
      </c>
      <c r="B701" s="3">
        <v>18601102</v>
      </c>
      <c r="C701" s="33">
        <v>2009</v>
      </c>
      <c r="D701" s="33">
        <v>12</v>
      </c>
      <c r="E701" s="4">
        <v>40148</v>
      </c>
      <c r="F701" s="1" t="s">
        <v>24</v>
      </c>
      <c r="G701" s="11">
        <v>7938.93</v>
      </c>
    </row>
    <row r="702" spans="1:7" x14ac:dyDescent="0.2">
      <c r="A702" s="44" t="s">
        <v>64</v>
      </c>
      <c r="B702" s="3">
        <v>18601102</v>
      </c>
      <c r="C702" s="33">
        <v>2011</v>
      </c>
      <c r="D702" s="33">
        <v>5</v>
      </c>
      <c r="E702" s="4">
        <v>40664</v>
      </c>
      <c r="F702" s="1" t="s">
        <v>24</v>
      </c>
      <c r="G702" s="11">
        <v>8086.12</v>
      </c>
    </row>
    <row r="703" spans="1:7" x14ac:dyDescent="0.2">
      <c r="A703" s="44" t="s">
        <v>64</v>
      </c>
      <c r="B703" s="3">
        <v>18601102</v>
      </c>
      <c r="C703" s="33">
        <v>2007</v>
      </c>
      <c r="D703" s="33">
        <v>3</v>
      </c>
      <c r="E703" s="4">
        <v>39142</v>
      </c>
      <c r="F703" s="1" t="s">
        <v>24</v>
      </c>
      <c r="G703" s="11">
        <v>8274.43</v>
      </c>
    </row>
    <row r="704" spans="1:7" x14ac:dyDescent="0.2">
      <c r="A704" s="44" t="s">
        <v>64</v>
      </c>
      <c r="B704" s="3">
        <v>18601102</v>
      </c>
      <c r="C704" s="33">
        <v>2011</v>
      </c>
      <c r="D704" s="33">
        <v>6</v>
      </c>
      <c r="E704" s="4">
        <v>40695</v>
      </c>
      <c r="F704" s="1" t="s">
        <v>24</v>
      </c>
      <c r="G704" s="11">
        <v>8275.1299999999992</v>
      </c>
    </row>
    <row r="705" spans="1:7" x14ac:dyDescent="0.2">
      <c r="A705" s="44" t="s">
        <v>64</v>
      </c>
      <c r="B705" s="3">
        <v>18601102</v>
      </c>
      <c r="C705" s="33">
        <v>2007</v>
      </c>
      <c r="D705" s="33">
        <v>6</v>
      </c>
      <c r="E705" s="4">
        <v>39234</v>
      </c>
      <c r="F705" s="1" t="s">
        <v>24</v>
      </c>
      <c r="G705" s="11">
        <v>8405.52</v>
      </c>
    </row>
    <row r="706" spans="1:7" customFormat="1" x14ac:dyDescent="0.2">
      <c r="A706" s="44" t="s">
        <v>64</v>
      </c>
      <c r="B706" s="3">
        <v>18601102</v>
      </c>
      <c r="C706" s="33">
        <v>2009</v>
      </c>
      <c r="D706" s="33">
        <v>1</v>
      </c>
      <c r="E706" s="4">
        <v>39814</v>
      </c>
      <c r="F706" s="1" t="s">
        <v>24</v>
      </c>
      <c r="G706" s="11">
        <v>8591.9</v>
      </c>
    </row>
    <row r="707" spans="1:7" x14ac:dyDescent="0.2">
      <c r="A707" s="44" t="s">
        <v>64</v>
      </c>
      <c r="B707" s="3">
        <v>18601102</v>
      </c>
      <c r="C707" s="33">
        <v>2016</v>
      </c>
      <c r="D707" s="33">
        <v>8</v>
      </c>
      <c r="E707" s="4">
        <v>42583</v>
      </c>
      <c r="F707" s="1" t="s">
        <v>24</v>
      </c>
      <c r="G707" s="11">
        <v>8819.7900000000009</v>
      </c>
    </row>
    <row r="708" spans="1:7" x14ac:dyDescent="0.2">
      <c r="A708" s="44" t="s">
        <v>64</v>
      </c>
      <c r="B708" s="3">
        <v>18601102</v>
      </c>
      <c r="C708" s="33">
        <v>2015</v>
      </c>
      <c r="D708" s="33">
        <v>5</v>
      </c>
      <c r="E708" s="4">
        <v>42125</v>
      </c>
      <c r="F708" s="1" t="s">
        <v>24</v>
      </c>
      <c r="G708" s="11">
        <v>8964.77</v>
      </c>
    </row>
    <row r="709" spans="1:7" x14ac:dyDescent="0.2">
      <c r="A709" s="44" t="s">
        <v>64</v>
      </c>
      <c r="B709" s="3">
        <v>18601102</v>
      </c>
      <c r="C709" s="33">
        <v>2008</v>
      </c>
      <c r="D709" s="33">
        <v>12</v>
      </c>
      <c r="E709" s="4">
        <v>39783</v>
      </c>
      <c r="F709" s="1" t="s">
        <v>24</v>
      </c>
      <c r="G709" s="11">
        <v>9132.15</v>
      </c>
    </row>
    <row r="710" spans="1:7" x14ac:dyDescent="0.2">
      <c r="A710" s="44" t="s">
        <v>64</v>
      </c>
      <c r="B710" s="3">
        <v>18601102</v>
      </c>
      <c r="C710" s="33">
        <v>2015</v>
      </c>
      <c r="D710" s="33">
        <v>11</v>
      </c>
      <c r="E710" s="4">
        <v>42309</v>
      </c>
      <c r="F710" s="1" t="s">
        <v>24</v>
      </c>
      <c r="G710" s="11">
        <v>9165.61</v>
      </c>
    </row>
    <row r="711" spans="1:7" x14ac:dyDescent="0.2">
      <c r="A711" s="44" t="s">
        <v>64</v>
      </c>
      <c r="B711" s="3">
        <v>18601102</v>
      </c>
      <c r="C711" s="33">
        <v>2015</v>
      </c>
      <c r="D711" s="33">
        <v>2</v>
      </c>
      <c r="E711" s="4">
        <v>42036</v>
      </c>
      <c r="F711" s="1" t="s">
        <v>24</v>
      </c>
      <c r="G711" s="11">
        <v>9349.7099999999991</v>
      </c>
    </row>
    <row r="712" spans="1:7" x14ac:dyDescent="0.2">
      <c r="A712" s="44" t="s">
        <v>64</v>
      </c>
      <c r="B712" s="3">
        <v>18601102</v>
      </c>
      <c r="C712" s="33">
        <v>2006</v>
      </c>
      <c r="D712" s="33">
        <v>1</v>
      </c>
      <c r="E712" s="4">
        <v>38718</v>
      </c>
      <c r="F712" s="1" t="s">
        <v>24</v>
      </c>
      <c r="G712" s="11">
        <v>9386.67</v>
      </c>
    </row>
    <row r="713" spans="1:7" x14ac:dyDescent="0.2">
      <c r="A713" s="44" t="s">
        <v>64</v>
      </c>
      <c r="B713" s="3">
        <v>18601102</v>
      </c>
      <c r="C713" s="33">
        <v>2013</v>
      </c>
      <c r="D713" s="33">
        <v>8</v>
      </c>
      <c r="E713" s="4">
        <v>41487</v>
      </c>
      <c r="F713" s="1" t="s">
        <v>24</v>
      </c>
      <c r="G713" s="11">
        <v>9491.64</v>
      </c>
    </row>
    <row r="714" spans="1:7" x14ac:dyDescent="0.2">
      <c r="A714" s="44" t="s">
        <v>64</v>
      </c>
      <c r="B714" s="3">
        <v>18601102</v>
      </c>
      <c r="C714" s="33">
        <v>2015</v>
      </c>
      <c r="D714" s="33">
        <v>7</v>
      </c>
      <c r="E714" s="4">
        <v>42186</v>
      </c>
      <c r="F714" s="1" t="s">
        <v>24</v>
      </c>
      <c r="G714" s="11">
        <v>9681.4699999999993</v>
      </c>
    </row>
    <row r="715" spans="1:7" x14ac:dyDescent="0.2">
      <c r="A715" s="44" t="s">
        <v>64</v>
      </c>
      <c r="B715" s="3">
        <v>18601102</v>
      </c>
      <c r="C715" s="33">
        <v>2015</v>
      </c>
      <c r="D715" s="33">
        <v>12</v>
      </c>
      <c r="E715" s="4">
        <v>42339</v>
      </c>
      <c r="F715" s="1" t="s">
        <v>24</v>
      </c>
      <c r="G715" s="11">
        <v>9842.19</v>
      </c>
    </row>
    <row r="716" spans="1:7" x14ac:dyDescent="0.2">
      <c r="A716" s="44" t="s">
        <v>64</v>
      </c>
      <c r="B716" s="3">
        <v>18601102</v>
      </c>
      <c r="C716" s="33">
        <v>2006</v>
      </c>
      <c r="D716" s="33">
        <v>3</v>
      </c>
      <c r="E716" s="4">
        <v>38777</v>
      </c>
      <c r="F716" s="1" t="s">
        <v>24</v>
      </c>
      <c r="G716" s="11">
        <v>9888.92</v>
      </c>
    </row>
    <row r="717" spans="1:7" x14ac:dyDescent="0.2">
      <c r="A717" s="44" t="s">
        <v>64</v>
      </c>
      <c r="B717" s="3">
        <v>18601102</v>
      </c>
      <c r="C717" s="33">
        <v>2008</v>
      </c>
      <c r="D717" s="33">
        <v>11</v>
      </c>
      <c r="E717" s="4">
        <v>39753</v>
      </c>
      <c r="F717" s="1" t="s">
        <v>24</v>
      </c>
      <c r="G717" s="11">
        <v>9915.66</v>
      </c>
    </row>
    <row r="718" spans="1:7" x14ac:dyDescent="0.2">
      <c r="A718" s="44" t="s">
        <v>64</v>
      </c>
      <c r="B718" s="3">
        <v>18601102</v>
      </c>
      <c r="C718" s="33">
        <v>2010</v>
      </c>
      <c r="D718" s="33">
        <v>3</v>
      </c>
      <c r="E718" s="4">
        <v>40238</v>
      </c>
      <c r="F718" s="1" t="s">
        <v>24</v>
      </c>
      <c r="G718" s="11">
        <v>9971.2999999999993</v>
      </c>
    </row>
    <row r="719" spans="1:7" x14ac:dyDescent="0.2">
      <c r="A719" s="44" t="s">
        <v>64</v>
      </c>
      <c r="B719" s="3">
        <v>18601102</v>
      </c>
      <c r="C719" s="33">
        <v>2007</v>
      </c>
      <c r="D719" s="33">
        <v>5</v>
      </c>
      <c r="E719" s="4">
        <v>39203</v>
      </c>
      <c r="F719" s="1" t="s">
        <v>24</v>
      </c>
      <c r="G719" s="11">
        <v>10248.27</v>
      </c>
    </row>
    <row r="720" spans="1:7" customFormat="1" x14ac:dyDescent="0.2">
      <c r="A720" s="44" t="s">
        <v>64</v>
      </c>
      <c r="B720" s="3">
        <v>18601102</v>
      </c>
      <c r="C720" s="33">
        <v>2007</v>
      </c>
      <c r="D720" s="33">
        <v>2</v>
      </c>
      <c r="E720" s="4">
        <v>39114</v>
      </c>
      <c r="F720" s="1" t="s">
        <v>24</v>
      </c>
      <c r="G720" s="11">
        <v>10329.030000000001</v>
      </c>
    </row>
    <row r="721" spans="1:7" x14ac:dyDescent="0.2">
      <c r="A721" s="44" t="s">
        <v>64</v>
      </c>
      <c r="B721" s="3">
        <v>18601102</v>
      </c>
      <c r="C721" s="33">
        <v>2011</v>
      </c>
      <c r="D721" s="33">
        <v>4</v>
      </c>
      <c r="E721" s="4">
        <v>40634</v>
      </c>
      <c r="F721" s="1" t="s">
        <v>24</v>
      </c>
      <c r="G721" s="11">
        <v>10339.719999999999</v>
      </c>
    </row>
    <row r="722" spans="1:7" x14ac:dyDescent="0.2">
      <c r="A722" s="44" t="s">
        <v>64</v>
      </c>
      <c r="B722" s="3">
        <v>18601102</v>
      </c>
      <c r="C722" s="33">
        <v>2010</v>
      </c>
      <c r="D722" s="33">
        <v>5</v>
      </c>
      <c r="E722" s="4">
        <v>40299</v>
      </c>
      <c r="F722" s="1" t="s">
        <v>24</v>
      </c>
      <c r="G722" s="11">
        <v>10385.75</v>
      </c>
    </row>
    <row r="723" spans="1:7" x14ac:dyDescent="0.2">
      <c r="A723" s="44" t="s">
        <v>64</v>
      </c>
      <c r="B723" s="3">
        <v>18601102</v>
      </c>
      <c r="C723" s="33">
        <v>2008</v>
      </c>
      <c r="D723" s="33">
        <v>4</v>
      </c>
      <c r="E723" s="4">
        <v>39539</v>
      </c>
      <c r="F723" s="1" t="s">
        <v>24</v>
      </c>
      <c r="G723" s="11">
        <v>10421.799999999999</v>
      </c>
    </row>
    <row r="724" spans="1:7" x14ac:dyDescent="0.2">
      <c r="A724" s="44" t="s">
        <v>64</v>
      </c>
      <c r="B724" s="3">
        <v>18601102</v>
      </c>
      <c r="C724" s="33">
        <v>2008</v>
      </c>
      <c r="D724" s="33">
        <v>10</v>
      </c>
      <c r="E724" s="4">
        <v>39722</v>
      </c>
      <c r="F724" s="1" t="s">
        <v>24</v>
      </c>
      <c r="G724" s="11">
        <v>10469.26</v>
      </c>
    </row>
    <row r="725" spans="1:7" x14ac:dyDescent="0.2">
      <c r="A725" s="44" t="s">
        <v>64</v>
      </c>
      <c r="B725" s="3">
        <v>18601102</v>
      </c>
      <c r="C725" s="33">
        <v>2006</v>
      </c>
      <c r="D725" s="33">
        <v>7</v>
      </c>
      <c r="E725" s="4">
        <v>38899</v>
      </c>
      <c r="F725" s="1" t="s">
        <v>24</v>
      </c>
      <c r="G725" s="11">
        <v>10517.53</v>
      </c>
    </row>
    <row r="726" spans="1:7" x14ac:dyDescent="0.2">
      <c r="A726" s="44" t="s">
        <v>64</v>
      </c>
      <c r="B726" s="3">
        <v>18601102</v>
      </c>
      <c r="C726" s="33">
        <v>2009</v>
      </c>
      <c r="D726" s="33">
        <v>2</v>
      </c>
      <c r="E726" s="4">
        <v>39845</v>
      </c>
      <c r="F726" s="1" t="s">
        <v>24</v>
      </c>
      <c r="G726" s="11">
        <v>10521.55</v>
      </c>
    </row>
    <row r="727" spans="1:7" customFormat="1" x14ac:dyDescent="0.2">
      <c r="A727" s="44" t="s">
        <v>64</v>
      </c>
      <c r="B727" s="3">
        <v>18601102</v>
      </c>
      <c r="C727" s="33">
        <v>2016</v>
      </c>
      <c r="D727" s="33">
        <v>2</v>
      </c>
      <c r="E727" s="4">
        <v>42401</v>
      </c>
      <c r="F727" s="1" t="s">
        <v>24</v>
      </c>
      <c r="G727" s="11">
        <v>10641.14</v>
      </c>
    </row>
    <row r="728" spans="1:7" x14ac:dyDescent="0.2">
      <c r="A728" s="44" t="s">
        <v>64</v>
      </c>
      <c r="B728" s="3">
        <v>18601102</v>
      </c>
      <c r="C728" s="33">
        <v>2009</v>
      </c>
      <c r="D728" s="33">
        <v>4</v>
      </c>
      <c r="E728" s="4">
        <v>39904</v>
      </c>
      <c r="F728" s="1" t="s">
        <v>24</v>
      </c>
      <c r="G728" s="11">
        <v>10916.36</v>
      </c>
    </row>
    <row r="729" spans="1:7" x14ac:dyDescent="0.2">
      <c r="A729" s="44" t="s">
        <v>64</v>
      </c>
      <c r="B729" s="3">
        <v>18601102</v>
      </c>
      <c r="C729" s="33">
        <v>2009</v>
      </c>
      <c r="D729" s="33">
        <v>5</v>
      </c>
      <c r="E729" s="4">
        <v>39934</v>
      </c>
      <c r="F729" s="1" t="s">
        <v>24</v>
      </c>
      <c r="G729" s="11">
        <v>10932.63</v>
      </c>
    </row>
    <row r="730" spans="1:7" x14ac:dyDescent="0.2">
      <c r="A730" s="44" t="s">
        <v>64</v>
      </c>
      <c r="B730" s="3">
        <v>18601102</v>
      </c>
      <c r="C730" s="33">
        <v>2006</v>
      </c>
      <c r="D730" s="33">
        <v>8</v>
      </c>
      <c r="E730" s="4">
        <v>38930</v>
      </c>
      <c r="F730" s="1" t="s">
        <v>24</v>
      </c>
      <c r="G730" s="11">
        <v>10940.71</v>
      </c>
    </row>
    <row r="731" spans="1:7" x14ac:dyDescent="0.2">
      <c r="A731" s="44" t="s">
        <v>64</v>
      </c>
      <c r="B731" s="3">
        <v>18601102</v>
      </c>
      <c r="C731" s="33">
        <v>2010</v>
      </c>
      <c r="D731" s="33">
        <v>7</v>
      </c>
      <c r="E731" s="4">
        <v>40360</v>
      </c>
      <c r="F731" s="1" t="s">
        <v>24</v>
      </c>
      <c r="G731" s="11">
        <v>11551.31</v>
      </c>
    </row>
    <row r="732" spans="1:7" x14ac:dyDescent="0.2">
      <c r="A732" s="44" t="s">
        <v>64</v>
      </c>
      <c r="B732" s="3">
        <v>18601102</v>
      </c>
      <c r="C732" s="33">
        <v>2010</v>
      </c>
      <c r="D732" s="33">
        <v>11</v>
      </c>
      <c r="E732" s="4">
        <v>40483</v>
      </c>
      <c r="F732" s="1" t="s">
        <v>24</v>
      </c>
      <c r="G732" s="11">
        <v>11835.11</v>
      </c>
    </row>
    <row r="733" spans="1:7" x14ac:dyDescent="0.2">
      <c r="A733" s="44" t="s">
        <v>64</v>
      </c>
      <c r="B733" s="3">
        <v>18601102</v>
      </c>
      <c r="C733" s="33">
        <v>2008</v>
      </c>
      <c r="D733" s="33">
        <v>9</v>
      </c>
      <c r="E733" s="4">
        <v>39692</v>
      </c>
      <c r="F733" s="1" t="s">
        <v>24</v>
      </c>
      <c r="G733" s="11">
        <v>11885.56</v>
      </c>
    </row>
    <row r="734" spans="1:7" x14ac:dyDescent="0.2">
      <c r="A734" s="44" t="s">
        <v>64</v>
      </c>
      <c r="B734" s="3">
        <v>18601102</v>
      </c>
      <c r="C734" s="33">
        <v>2007</v>
      </c>
      <c r="D734" s="33">
        <v>10</v>
      </c>
      <c r="E734" s="4">
        <v>39356</v>
      </c>
      <c r="F734" s="1" t="s">
        <v>24</v>
      </c>
      <c r="G734" s="11">
        <v>11948.42</v>
      </c>
    </row>
    <row r="735" spans="1:7" x14ac:dyDescent="0.2">
      <c r="A735" s="44" t="s">
        <v>64</v>
      </c>
      <c r="B735" s="3">
        <v>18601102</v>
      </c>
      <c r="C735" s="33">
        <v>2010</v>
      </c>
      <c r="D735" s="33">
        <v>6</v>
      </c>
      <c r="E735" s="4">
        <v>40330</v>
      </c>
      <c r="F735" s="1" t="s">
        <v>24</v>
      </c>
      <c r="G735" s="11">
        <v>11981.32</v>
      </c>
    </row>
    <row r="736" spans="1:7" x14ac:dyDescent="0.2">
      <c r="A736" s="44" t="s">
        <v>64</v>
      </c>
      <c r="B736" s="3">
        <v>18601102</v>
      </c>
      <c r="C736" s="33">
        <v>2006</v>
      </c>
      <c r="D736" s="33">
        <v>4</v>
      </c>
      <c r="E736" s="4">
        <v>38808</v>
      </c>
      <c r="F736" s="1" t="s">
        <v>24</v>
      </c>
      <c r="G736" s="11">
        <v>12000.58</v>
      </c>
    </row>
    <row r="737" spans="1:7" x14ac:dyDescent="0.2">
      <c r="A737" s="44" t="s">
        <v>64</v>
      </c>
      <c r="B737" s="3">
        <v>18601102</v>
      </c>
      <c r="C737" s="33">
        <v>2009</v>
      </c>
      <c r="D737" s="33">
        <v>10</v>
      </c>
      <c r="E737" s="4">
        <v>40087</v>
      </c>
      <c r="F737" s="1" t="s">
        <v>24</v>
      </c>
      <c r="G737" s="11">
        <v>12191.81</v>
      </c>
    </row>
    <row r="738" spans="1:7" x14ac:dyDescent="0.2">
      <c r="A738" s="44" t="s">
        <v>64</v>
      </c>
      <c r="B738" s="3">
        <v>18601102</v>
      </c>
      <c r="C738" s="33">
        <v>2016</v>
      </c>
      <c r="D738" s="33">
        <v>7</v>
      </c>
      <c r="E738" s="4">
        <v>42552</v>
      </c>
      <c r="F738" s="1" t="s">
        <v>24</v>
      </c>
      <c r="G738" s="11">
        <v>12293.93</v>
      </c>
    </row>
    <row r="739" spans="1:7" x14ac:dyDescent="0.2">
      <c r="A739" s="44" t="s">
        <v>64</v>
      </c>
      <c r="B739" s="3">
        <v>18601102</v>
      </c>
      <c r="C739" s="33">
        <v>2010</v>
      </c>
      <c r="D739" s="33">
        <v>10</v>
      </c>
      <c r="E739" s="4">
        <v>40452</v>
      </c>
      <c r="F739" s="1" t="s">
        <v>24</v>
      </c>
      <c r="G739" s="11">
        <v>12406.97</v>
      </c>
    </row>
    <row r="740" spans="1:7" x14ac:dyDescent="0.2">
      <c r="A740" s="44" t="s">
        <v>64</v>
      </c>
      <c r="B740" s="3">
        <v>18601102</v>
      </c>
      <c r="C740" s="33">
        <v>2007</v>
      </c>
      <c r="D740" s="33">
        <v>11</v>
      </c>
      <c r="E740" s="4">
        <v>39387</v>
      </c>
      <c r="F740" s="1" t="s">
        <v>24</v>
      </c>
      <c r="G740" s="11">
        <v>12449.1</v>
      </c>
    </row>
    <row r="741" spans="1:7" customFormat="1" x14ac:dyDescent="0.2">
      <c r="A741" s="44" t="s">
        <v>64</v>
      </c>
      <c r="B741" s="3">
        <v>18601102</v>
      </c>
      <c r="C741" s="33">
        <v>2015</v>
      </c>
      <c r="D741" s="33">
        <v>6</v>
      </c>
      <c r="E741" s="4">
        <v>42156</v>
      </c>
      <c r="F741" s="1" t="s">
        <v>24</v>
      </c>
      <c r="G741" s="11">
        <v>12457.34</v>
      </c>
    </row>
    <row r="742" spans="1:7" customFormat="1" x14ac:dyDescent="0.2">
      <c r="A742" s="44" t="s">
        <v>64</v>
      </c>
      <c r="B742" s="3">
        <v>18601102</v>
      </c>
      <c r="C742" s="33">
        <v>2007</v>
      </c>
      <c r="D742" s="33">
        <v>8</v>
      </c>
      <c r="E742" s="4">
        <v>39295</v>
      </c>
      <c r="F742" s="1" t="s">
        <v>24</v>
      </c>
      <c r="G742" s="11">
        <v>12527.97</v>
      </c>
    </row>
    <row r="743" spans="1:7" x14ac:dyDescent="0.2">
      <c r="A743" s="44" t="s">
        <v>64</v>
      </c>
      <c r="B743" s="3">
        <v>18601102</v>
      </c>
      <c r="C743" s="33">
        <v>2007</v>
      </c>
      <c r="D743" s="33">
        <v>12</v>
      </c>
      <c r="E743" s="4">
        <v>39417</v>
      </c>
      <c r="F743" s="1" t="s">
        <v>24</v>
      </c>
      <c r="G743" s="11">
        <v>12559.39</v>
      </c>
    </row>
    <row r="744" spans="1:7" customFormat="1" x14ac:dyDescent="0.2">
      <c r="A744" s="44" t="s">
        <v>64</v>
      </c>
      <c r="B744" s="3">
        <v>18601102</v>
      </c>
      <c r="C744" s="33">
        <v>2011</v>
      </c>
      <c r="D744" s="33">
        <v>7</v>
      </c>
      <c r="E744" s="4">
        <v>40725</v>
      </c>
      <c r="F744" s="1" t="s">
        <v>24</v>
      </c>
      <c r="G744" s="11">
        <v>12585.57</v>
      </c>
    </row>
    <row r="745" spans="1:7" customFormat="1" x14ac:dyDescent="0.2">
      <c r="A745" s="44" t="s">
        <v>64</v>
      </c>
      <c r="B745" s="3">
        <v>18601102</v>
      </c>
      <c r="C745" s="33">
        <v>2013</v>
      </c>
      <c r="D745" s="33">
        <v>7</v>
      </c>
      <c r="E745" s="4">
        <v>41456</v>
      </c>
      <c r="F745" s="1" t="s">
        <v>24</v>
      </c>
      <c r="G745" s="11">
        <v>12753.69</v>
      </c>
    </row>
    <row r="746" spans="1:7" customFormat="1" x14ac:dyDescent="0.2">
      <c r="A746" s="44" t="s">
        <v>64</v>
      </c>
      <c r="B746" s="3">
        <v>18601102</v>
      </c>
      <c r="C746" s="33">
        <v>2010</v>
      </c>
      <c r="D746" s="33">
        <v>2</v>
      </c>
      <c r="E746" s="4">
        <v>40210</v>
      </c>
      <c r="F746" s="1" t="s">
        <v>24</v>
      </c>
      <c r="G746" s="11">
        <v>12760.76</v>
      </c>
    </row>
    <row r="747" spans="1:7" customFormat="1" x14ac:dyDescent="0.2">
      <c r="A747" s="44" t="s">
        <v>64</v>
      </c>
      <c r="B747" s="3">
        <v>18601102</v>
      </c>
      <c r="C747" s="33">
        <v>2016</v>
      </c>
      <c r="D747" s="33">
        <v>5</v>
      </c>
      <c r="E747" s="4">
        <v>42491</v>
      </c>
      <c r="F747" s="1" t="s">
        <v>24</v>
      </c>
      <c r="G747" s="11">
        <v>12938.91</v>
      </c>
    </row>
    <row r="748" spans="1:7" customFormat="1" x14ac:dyDescent="0.2">
      <c r="A748" s="44" t="s">
        <v>64</v>
      </c>
      <c r="B748" s="3">
        <v>18601102</v>
      </c>
      <c r="C748" s="33">
        <v>2009</v>
      </c>
      <c r="D748" s="33">
        <v>7</v>
      </c>
      <c r="E748" s="4">
        <v>39995</v>
      </c>
      <c r="F748" s="1" t="s">
        <v>24</v>
      </c>
      <c r="G748" s="11">
        <v>14584.28</v>
      </c>
    </row>
    <row r="749" spans="1:7" x14ac:dyDescent="0.2">
      <c r="A749" s="44" t="s">
        <v>64</v>
      </c>
      <c r="B749" s="3">
        <v>18601102</v>
      </c>
      <c r="C749" s="33">
        <v>2015</v>
      </c>
      <c r="D749" s="33">
        <v>4</v>
      </c>
      <c r="E749" s="4">
        <v>42095</v>
      </c>
      <c r="F749" s="1" t="s">
        <v>24</v>
      </c>
      <c r="G749" s="11">
        <v>14586.74</v>
      </c>
    </row>
    <row r="750" spans="1:7" x14ac:dyDescent="0.2">
      <c r="A750" s="44" t="s">
        <v>64</v>
      </c>
      <c r="B750" s="3">
        <v>18601102</v>
      </c>
      <c r="C750" s="33">
        <v>2002</v>
      </c>
      <c r="D750" s="33">
        <v>1</v>
      </c>
      <c r="E750" s="4">
        <v>37257</v>
      </c>
      <c r="F750" s="1" t="s">
        <v>24</v>
      </c>
      <c r="G750" s="11">
        <v>14931.74</v>
      </c>
    </row>
    <row r="751" spans="1:7" x14ac:dyDescent="0.2">
      <c r="A751" s="44" t="s">
        <v>64</v>
      </c>
      <c r="B751" s="3">
        <v>18601102</v>
      </c>
      <c r="C751" s="33">
        <v>2009</v>
      </c>
      <c r="D751" s="33">
        <v>6</v>
      </c>
      <c r="E751" s="4">
        <v>39965</v>
      </c>
      <c r="F751" s="1" t="s">
        <v>24</v>
      </c>
      <c r="G751" s="11">
        <v>14987.03</v>
      </c>
    </row>
    <row r="752" spans="1:7" x14ac:dyDescent="0.2">
      <c r="A752" s="44" t="s">
        <v>64</v>
      </c>
      <c r="B752" s="3">
        <v>18601102</v>
      </c>
      <c r="C752" s="33">
        <v>2015</v>
      </c>
      <c r="D752" s="33">
        <v>8</v>
      </c>
      <c r="E752" s="4">
        <v>42217</v>
      </c>
      <c r="F752" s="1" t="s">
        <v>24</v>
      </c>
      <c r="G752" s="11">
        <v>15393.55</v>
      </c>
    </row>
    <row r="753" spans="1:7" customFormat="1" x14ac:dyDescent="0.2">
      <c r="A753" s="44" t="s">
        <v>64</v>
      </c>
      <c r="B753" s="3">
        <v>18601102</v>
      </c>
      <c r="C753" s="33">
        <v>2010</v>
      </c>
      <c r="D753" s="33">
        <v>1</v>
      </c>
      <c r="E753" s="4">
        <v>40179</v>
      </c>
      <c r="F753" s="1" t="s">
        <v>24</v>
      </c>
      <c r="G753" s="11">
        <v>15554.34</v>
      </c>
    </row>
    <row r="754" spans="1:7" customFormat="1" x14ac:dyDescent="0.2">
      <c r="A754" s="44" t="s">
        <v>64</v>
      </c>
      <c r="B754" s="3">
        <v>18601102</v>
      </c>
      <c r="C754" s="33">
        <v>2013</v>
      </c>
      <c r="D754" s="33">
        <v>12</v>
      </c>
      <c r="E754" s="4">
        <v>41609</v>
      </c>
      <c r="F754" s="1" t="s">
        <v>24</v>
      </c>
      <c r="G754" s="11">
        <v>15750.11</v>
      </c>
    </row>
    <row r="755" spans="1:7" x14ac:dyDescent="0.2">
      <c r="A755" s="44" t="s">
        <v>64</v>
      </c>
      <c r="B755" s="3">
        <v>18601102</v>
      </c>
      <c r="C755" s="33">
        <v>2009</v>
      </c>
      <c r="D755" s="33">
        <v>11</v>
      </c>
      <c r="E755" s="4">
        <v>40118</v>
      </c>
      <c r="F755" s="1" t="s">
        <v>24</v>
      </c>
      <c r="G755" s="11">
        <v>16082.68</v>
      </c>
    </row>
    <row r="756" spans="1:7" x14ac:dyDescent="0.2">
      <c r="A756" s="44" t="s">
        <v>64</v>
      </c>
      <c r="B756" s="3">
        <v>18601102</v>
      </c>
      <c r="C756" s="33">
        <v>2001</v>
      </c>
      <c r="D756" s="33">
        <v>3</v>
      </c>
      <c r="E756" s="4">
        <v>36951</v>
      </c>
      <c r="F756" s="1" t="s">
        <v>24</v>
      </c>
      <c r="G756" s="11">
        <v>16655.349999999999</v>
      </c>
    </row>
    <row r="757" spans="1:7" x14ac:dyDescent="0.2">
      <c r="A757" s="44" t="s">
        <v>64</v>
      </c>
      <c r="B757" s="3">
        <v>18601102</v>
      </c>
      <c r="C757" s="33">
        <v>2009</v>
      </c>
      <c r="D757" s="33">
        <v>8</v>
      </c>
      <c r="E757" s="4">
        <v>40026</v>
      </c>
      <c r="F757" s="1" t="s">
        <v>24</v>
      </c>
      <c r="G757" s="11">
        <v>17883.55</v>
      </c>
    </row>
    <row r="758" spans="1:7" x14ac:dyDescent="0.2">
      <c r="A758" s="44" t="s">
        <v>64</v>
      </c>
      <c r="B758" s="3">
        <v>18601102</v>
      </c>
      <c r="C758" s="33">
        <v>2007</v>
      </c>
      <c r="D758" s="33">
        <v>1</v>
      </c>
      <c r="E758" s="4">
        <v>39083</v>
      </c>
      <c r="F758" s="1" t="s">
        <v>24</v>
      </c>
      <c r="G758" s="11">
        <v>18372.61</v>
      </c>
    </row>
    <row r="759" spans="1:7" x14ac:dyDescent="0.2">
      <c r="A759" s="44" t="s">
        <v>64</v>
      </c>
      <c r="B759" s="3">
        <v>18601102</v>
      </c>
      <c r="C759" s="33">
        <v>2001</v>
      </c>
      <c r="D759" s="33">
        <v>6</v>
      </c>
      <c r="E759" s="4">
        <v>37043</v>
      </c>
      <c r="F759" s="1" t="s">
        <v>24</v>
      </c>
      <c r="G759" s="11">
        <v>18570</v>
      </c>
    </row>
    <row r="760" spans="1:7" x14ac:dyDescent="0.2">
      <c r="A760" s="44" t="s">
        <v>64</v>
      </c>
      <c r="B760" s="3">
        <v>18601102</v>
      </c>
      <c r="C760" s="33">
        <v>2015</v>
      </c>
      <c r="D760" s="33">
        <v>10</v>
      </c>
      <c r="E760" s="4">
        <v>42278</v>
      </c>
      <c r="F760" s="1" t="s">
        <v>24</v>
      </c>
      <c r="G760" s="11">
        <v>18654.29</v>
      </c>
    </row>
    <row r="761" spans="1:7" customFormat="1" x14ac:dyDescent="0.2">
      <c r="A761" s="44" t="s">
        <v>64</v>
      </c>
      <c r="B761" s="3">
        <v>18601102</v>
      </c>
      <c r="C761" s="33">
        <v>2013</v>
      </c>
      <c r="D761" s="33">
        <v>9</v>
      </c>
      <c r="E761" s="4">
        <v>41518</v>
      </c>
      <c r="F761" s="1" t="s">
        <v>24</v>
      </c>
      <c r="G761" s="11">
        <v>18897.830000000002</v>
      </c>
    </row>
    <row r="762" spans="1:7" customFormat="1" x14ac:dyDescent="0.2">
      <c r="A762" s="44" t="s">
        <v>64</v>
      </c>
      <c r="B762" s="3">
        <v>18601102</v>
      </c>
      <c r="C762" s="33">
        <v>2008</v>
      </c>
      <c r="D762" s="33">
        <v>2</v>
      </c>
      <c r="E762" s="4">
        <v>39479</v>
      </c>
      <c r="F762" s="1" t="s">
        <v>24</v>
      </c>
      <c r="G762" s="11">
        <v>19085.25</v>
      </c>
    </row>
    <row r="763" spans="1:7" x14ac:dyDescent="0.2">
      <c r="A763" s="44" t="s">
        <v>64</v>
      </c>
      <c r="B763" s="3">
        <v>18601102</v>
      </c>
      <c r="C763" s="33">
        <v>2006</v>
      </c>
      <c r="D763" s="33">
        <v>11</v>
      </c>
      <c r="E763" s="4">
        <v>39022</v>
      </c>
      <c r="F763" s="1" t="s">
        <v>24</v>
      </c>
      <c r="G763" s="11">
        <v>19801.259999999998</v>
      </c>
    </row>
    <row r="764" spans="1:7" customFormat="1" x14ac:dyDescent="0.2">
      <c r="A764" s="44" t="s">
        <v>64</v>
      </c>
      <c r="B764" s="3">
        <v>18601102</v>
      </c>
      <c r="C764" s="33">
        <v>2003</v>
      </c>
      <c r="D764" s="33">
        <v>1</v>
      </c>
      <c r="E764" s="4">
        <v>37622</v>
      </c>
      <c r="F764" s="1" t="s">
        <v>24</v>
      </c>
      <c r="G764" s="11">
        <v>20489.91</v>
      </c>
    </row>
    <row r="765" spans="1:7" customFormat="1" x14ac:dyDescent="0.2">
      <c r="A765" s="44" t="s">
        <v>64</v>
      </c>
      <c r="B765" s="3">
        <v>18601102</v>
      </c>
      <c r="C765" s="33">
        <v>2009</v>
      </c>
      <c r="D765" s="33">
        <v>9</v>
      </c>
      <c r="E765" s="4">
        <v>40057</v>
      </c>
      <c r="F765" s="1" t="s">
        <v>24</v>
      </c>
      <c r="G765" s="11">
        <v>20769.36</v>
      </c>
    </row>
    <row r="766" spans="1:7" customFormat="1" x14ac:dyDescent="0.2">
      <c r="A766" s="44" t="s">
        <v>64</v>
      </c>
      <c r="B766" s="3">
        <v>18601102</v>
      </c>
      <c r="C766" s="33">
        <v>2011</v>
      </c>
      <c r="D766" s="33">
        <v>1</v>
      </c>
      <c r="E766" s="4">
        <v>40544</v>
      </c>
      <c r="F766" s="1" t="s">
        <v>24</v>
      </c>
      <c r="G766" s="11">
        <v>22421.05</v>
      </c>
    </row>
    <row r="767" spans="1:7" x14ac:dyDescent="0.2">
      <c r="A767" s="44" t="s">
        <v>64</v>
      </c>
      <c r="B767" s="3">
        <v>18601102</v>
      </c>
      <c r="C767" s="33">
        <v>2006</v>
      </c>
      <c r="D767" s="33">
        <v>9</v>
      </c>
      <c r="E767" s="4">
        <v>38961</v>
      </c>
      <c r="F767" s="1" t="s">
        <v>24</v>
      </c>
      <c r="G767" s="11">
        <v>23001.53</v>
      </c>
    </row>
    <row r="768" spans="1:7" x14ac:dyDescent="0.2">
      <c r="A768" s="44" t="s">
        <v>64</v>
      </c>
      <c r="B768" s="3">
        <v>18601102</v>
      </c>
      <c r="C768" s="33">
        <v>2010</v>
      </c>
      <c r="D768" s="33">
        <v>4</v>
      </c>
      <c r="E768" s="4">
        <v>40269</v>
      </c>
      <c r="F768" s="1" t="s">
        <v>24</v>
      </c>
      <c r="G768" s="11">
        <v>23227.7</v>
      </c>
    </row>
    <row r="769" spans="1:7" x14ac:dyDescent="0.2">
      <c r="A769" s="44" t="s">
        <v>64</v>
      </c>
      <c r="B769" s="3">
        <v>18601102</v>
      </c>
      <c r="C769" s="33">
        <v>2006</v>
      </c>
      <c r="D769" s="33">
        <v>11</v>
      </c>
      <c r="E769" s="4">
        <v>39022</v>
      </c>
      <c r="F769" s="1" t="s">
        <v>24</v>
      </c>
      <c r="G769" s="11">
        <v>28662.26</v>
      </c>
    </row>
    <row r="770" spans="1:7" x14ac:dyDescent="0.2">
      <c r="A770" s="44" t="s">
        <v>64</v>
      </c>
      <c r="B770" s="3">
        <v>18601102</v>
      </c>
      <c r="C770" s="33">
        <v>2004</v>
      </c>
      <c r="D770" s="33">
        <v>12</v>
      </c>
      <c r="E770" s="4">
        <v>38322</v>
      </c>
      <c r="F770" s="1" t="s">
        <v>24</v>
      </c>
      <c r="G770" s="11">
        <v>29417.72</v>
      </c>
    </row>
    <row r="771" spans="1:7" customFormat="1" x14ac:dyDescent="0.2">
      <c r="A771" s="44" t="s">
        <v>64</v>
      </c>
      <c r="B771" s="3">
        <v>18601102</v>
      </c>
      <c r="C771" s="33">
        <v>2004</v>
      </c>
      <c r="D771" s="33">
        <v>3</v>
      </c>
      <c r="E771" s="4">
        <v>38047</v>
      </c>
      <c r="F771" s="1" t="s">
        <v>24</v>
      </c>
      <c r="G771" s="11">
        <v>31529.07</v>
      </c>
    </row>
    <row r="772" spans="1:7" x14ac:dyDescent="0.2">
      <c r="A772" s="44" t="s">
        <v>64</v>
      </c>
      <c r="B772" s="3">
        <v>18601102</v>
      </c>
      <c r="C772" s="33">
        <v>2000</v>
      </c>
      <c r="D772" s="33">
        <v>3</v>
      </c>
      <c r="E772" s="4">
        <v>36586</v>
      </c>
      <c r="F772" s="1" t="s">
        <v>24</v>
      </c>
      <c r="G772" s="11">
        <v>40590.03</v>
      </c>
    </row>
    <row r="773" spans="1:7" x14ac:dyDescent="0.2">
      <c r="A773" s="44" t="s">
        <v>64</v>
      </c>
      <c r="B773" s="3">
        <v>18601102</v>
      </c>
      <c r="C773" s="33">
        <v>2002</v>
      </c>
      <c r="D773" s="33">
        <v>1</v>
      </c>
      <c r="E773" s="4">
        <v>37257</v>
      </c>
      <c r="F773" s="1" t="s">
        <v>24</v>
      </c>
      <c r="G773" s="11">
        <v>61356</v>
      </c>
    </row>
    <row r="774" spans="1:7" x14ac:dyDescent="0.2">
      <c r="A774" s="44" t="s">
        <v>64</v>
      </c>
      <c r="B774" s="3">
        <v>18601102</v>
      </c>
      <c r="C774" s="33">
        <v>2003</v>
      </c>
      <c r="D774" s="33">
        <v>4</v>
      </c>
      <c r="E774" s="4">
        <v>37712</v>
      </c>
      <c r="F774" s="1" t="s">
        <v>24</v>
      </c>
      <c r="G774" s="11">
        <v>75000</v>
      </c>
    </row>
    <row r="775" spans="1:7" x14ac:dyDescent="0.2">
      <c r="A775" s="44" t="s">
        <v>64</v>
      </c>
      <c r="B775" s="3">
        <v>18601102</v>
      </c>
      <c r="C775" s="33">
        <v>2010</v>
      </c>
      <c r="D775" s="33">
        <v>11</v>
      </c>
      <c r="E775" s="4">
        <v>40483</v>
      </c>
      <c r="F775" s="1" t="s">
        <v>24</v>
      </c>
      <c r="G775" s="11">
        <v>950</v>
      </c>
    </row>
    <row r="776" spans="1:7" x14ac:dyDescent="0.2">
      <c r="A776" s="44" t="s">
        <v>64</v>
      </c>
      <c r="B776" s="3">
        <v>18601102</v>
      </c>
      <c r="C776" s="33">
        <v>2002</v>
      </c>
      <c r="D776" s="33">
        <v>12</v>
      </c>
      <c r="E776" s="4">
        <v>37591</v>
      </c>
      <c r="F776" s="1" t="s">
        <v>27</v>
      </c>
      <c r="G776" s="11">
        <v>6.65</v>
      </c>
    </row>
    <row r="777" spans="1:7" customFormat="1" x14ac:dyDescent="0.2">
      <c r="A777" s="44" t="s">
        <v>64</v>
      </c>
      <c r="B777" s="3">
        <v>18601102</v>
      </c>
      <c r="C777" s="33">
        <v>2002</v>
      </c>
      <c r="D777" s="33">
        <v>3</v>
      </c>
      <c r="E777" s="4">
        <v>37316</v>
      </c>
      <c r="F777" s="1" t="s">
        <v>27</v>
      </c>
      <c r="G777" s="11">
        <v>105.9</v>
      </c>
    </row>
    <row r="778" spans="1:7" x14ac:dyDescent="0.2">
      <c r="A778" s="44" t="s">
        <v>64</v>
      </c>
      <c r="B778" s="3">
        <v>18601102</v>
      </c>
      <c r="C778" s="33">
        <v>2003</v>
      </c>
      <c r="D778" s="33">
        <v>1</v>
      </c>
      <c r="E778" s="4">
        <v>37622</v>
      </c>
      <c r="F778" s="1" t="s">
        <v>27</v>
      </c>
      <c r="G778" s="11">
        <v>106</v>
      </c>
    </row>
    <row r="779" spans="1:7" customFormat="1" x14ac:dyDescent="0.2">
      <c r="A779" s="44" t="s">
        <v>64</v>
      </c>
      <c r="B779" s="3">
        <v>18601102</v>
      </c>
      <c r="C779" s="33">
        <v>2001</v>
      </c>
      <c r="D779" s="33">
        <v>11</v>
      </c>
      <c r="E779" s="4">
        <v>37196</v>
      </c>
      <c r="F779" s="1" t="s">
        <v>27</v>
      </c>
      <c r="G779" s="11">
        <v>125.3</v>
      </c>
    </row>
    <row r="780" spans="1:7" x14ac:dyDescent="0.2">
      <c r="A780" s="44" t="s">
        <v>64</v>
      </c>
      <c r="B780" s="3">
        <v>18601102</v>
      </c>
      <c r="C780" s="33">
        <v>2002</v>
      </c>
      <c r="D780" s="33">
        <v>6</v>
      </c>
      <c r="E780" s="4">
        <v>37408</v>
      </c>
      <c r="F780" s="1" t="s">
        <v>27</v>
      </c>
      <c r="G780" s="11">
        <v>132.5</v>
      </c>
    </row>
    <row r="781" spans="1:7" x14ac:dyDescent="0.2">
      <c r="A781" s="44" t="s">
        <v>64</v>
      </c>
      <c r="B781" s="3">
        <v>18601102</v>
      </c>
      <c r="C781" s="33">
        <v>2003</v>
      </c>
      <c r="D781" s="33">
        <v>3</v>
      </c>
      <c r="E781" s="4">
        <v>37681</v>
      </c>
      <c r="F781" s="1" t="s">
        <v>27</v>
      </c>
      <c r="G781" s="11">
        <v>137.5</v>
      </c>
    </row>
    <row r="782" spans="1:7" x14ac:dyDescent="0.2">
      <c r="A782" s="44" t="s">
        <v>64</v>
      </c>
      <c r="B782" s="3">
        <v>18601102</v>
      </c>
      <c r="C782" s="33">
        <v>2002</v>
      </c>
      <c r="D782" s="33">
        <v>12</v>
      </c>
      <c r="E782" s="4">
        <v>37591</v>
      </c>
      <c r="F782" s="1" t="s">
        <v>27</v>
      </c>
      <c r="G782" s="11">
        <v>159.75</v>
      </c>
    </row>
    <row r="783" spans="1:7" x14ac:dyDescent="0.2">
      <c r="A783" s="44" t="s">
        <v>64</v>
      </c>
      <c r="B783" s="3">
        <v>18601102</v>
      </c>
      <c r="C783" s="33">
        <v>2002</v>
      </c>
      <c r="D783" s="33">
        <v>7</v>
      </c>
      <c r="E783" s="4">
        <v>37438</v>
      </c>
      <c r="F783" s="1" t="s">
        <v>27</v>
      </c>
      <c r="G783" s="11">
        <v>159.80000000000001</v>
      </c>
    </row>
    <row r="784" spans="1:7" x14ac:dyDescent="0.2">
      <c r="A784" s="44" t="s">
        <v>64</v>
      </c>
      <c r="B784" s="3">
        <v>18601102</v>
      </c>
      <c r="C784" s="33">
        <v>2002</v>
      </c>
      <c r="D784" s="33">
        <v>4</v>
      </c>
      <c r="E784" s="4">
        <v>37347</v>
      </c>
      <c r="F784" s="1" t="s">
        <v>27</v>
      </c>
      <c r="G784" s="11">
        <v>206.8</v>
      </c>
    </row>
    <row r="785" spans="1:7" x14ac:dyDescent="0.2">
      <c r="A785" s="44" t="s">
        <v>64</v>
      </c>
      <c r="B785" s="3">
        <v>18601102</v>
      </c>
      <c r="C785" s="33">
        <v>2002</v>
      </c>
      <c r="D785" s="33">
        <v>10</v>
      </c>
      <c r="E785" s="4">
        <v>37530</v>
      </c>
      <c r="F785" s="1" t="s">
        <v>27</v>
      </c>
      <c r="G785" s="11">
        <v>212.75</v>
      </c>
    </row>
    <row r="786" spans="1:7" customFormat="1" x14ac:dyDescent="0.2">
      <c r="A786" s="44" t="s">
        <v>64</v>
      </c>
      <c r="B786" s="3">
        <v>18601102</v>
      </c>
      <c r="C786" s="33">
        <v>2003</v>
      </c>
      <c r="D786" s="33">
        <v>2</v>
      </c>
      <c r="E786" s="4">
        <v>37653</v>
      </c>
      <c r="F786" s="1" t="s">
        <v>27</v>
      </c>
      <c r="G786" s="11">
        <v>225.55</v>
      </c>
    </row>
    <row r="787" spans="1:7" x14ac:dyDescent="0.2">
      <c r="A787" s="44" t="s">
        <v>64</v>
      </c>
      <c r="B787" s="3">
        <v>18601102</v>
      </c>
      <c r="C787" s="33">
        <v>2002</v>
      </c>
      <c r="D787" s="33">
        <v>5</v>
      </c>
      <c r="E787" s="4">
        <v>37377</v>
      </c>
      <c r="F787" s="1" t="s">
        <v>27</v>
      </c>
      <c r="G787" s="11">
        <v>307.3</v>
      </c>
    </row>
    <row r="788" spans="1:7" x14ac:dyDescent="0.2">
      <c r="A788" s="44" t="s">
        <v>64</v>
      </c>
      <c r="B788" s="3">
        <v>18601102</v>
      </c>
      <c r="C788" s="33">
        <v>2003</v>
      </c>
      <c r="D788" s="33">
        <v>4</v>
      </c>
      <c r="E788" s="4">
        <v>37712</v>
      </c>
      <c r="F788" s="1" t="s">
        <v>27</v>
      </c>
      <c r="G788" s="11">
        <v>495.75</v>
      </c>
    </row>
    <row r="789" spans="1:7" x14ac:dyDescent="0.2">
      <c r="A789" s="44" t="s">
        <v>64</v>
      </c>
      <c r="B789" s="3">
        <v>18601102</v>
      </c>
      <c r="C789" s="33">
        <v>2003</v>
      </c>
      <c r="D789" s="33">
        <v>5</v>
      </c>
      <c r="E789" s="4">
        <v>37742</v>
      </c>
      <c r="F789" s="1" t="s">
        <v>27</v>
      </c>
      <c r="G789" s="11">
        <v>842.25</v>
      </c>
    </row>
    <row r="790" spans="1:7" x14ac:dyDescent="0.2">
      <c r="A790" s="44" t="s">
        <v>64</v>
      </c>
      <c r="B790" s="3">
        <v>18601102</v>
      </c>
      <c r="C790" s="33">
        <v>2001</v>
      </c>
      <c r="D790" s="33">
        <v>12</v>
      </c>
      <c r="E790" s="4">
        <v>37226</v>
      </c>
      <c r="F790" s="1" t="s">
        <v>27</v>
      </c>
      <c r="G790" s="11">
        <v>2660.33</v>
      </c>
    </row>
    <row r="791" spans="1:7" x14ac:dyDescent="0.2">
      <c r="A791" s="44" t="s">
        <v>64</v>
      </c>
      <c r="B791" s="3">
        <v>18601102</v>
      </c>
      <c r="C791" s="33">
        <v>2016</v>
      </c>
      <c r="D791" s="33">
        <v>2</v>
      </c>
      <c r="E791" s="4">
        <v>42401</v>
      </c>
      <c r="F791" s="1" t="s">
        <v>27</v>
      </c>
      <c r="G791" s="11">
        <v>-2915.43</v>
      </c>
    </row>
    <row r="792" spans="1:7" x14ac:dyDescent="0.2">
      <c r="A792" s="44" t="s">
        <v>64</v>
      </c>
      <c r="B792" s="3">
        <v>18601102</v>
      </c>
      <c r="C792" s="33">
        <v>2016</v>
      </c>
      <c r="D792" s="33">
        <v>2</v>
      </c>
      <c r="E792" s="4">
        <v>42401</v>
      </c>
      <c r="F792" s="1" t="s">
        <v>27</v>
      </c>
      <c r="G792" s="11">
        <v>-4461.63</v>
      </c>
    </row>
    <row r="793" spans="1:7" x14ac:dyDescent="0.2">
      <c r="A793" s="44" t="s">
        <v>64</v>
      </c>
      <c r="B793" s="3">
        <v>18601102</v>
      </c>
      <c r="C793" s="33">
        <v>2004</v>
      </c>
      <c r="D793" s="33">
        <v>5</v>
      </c>
      <c r="E793" s="4">
        <v>38108</v>
      </c>
      <c r="F793" s="1" t="s">
        <v>27</v>
      </c>
      <c r="G793" s="11">
        <v>-5884.13</v>
      </c>
    </row>
    <row r="794" spans="1:7" customFormat="1" x14ac:dyDescent="0.2">
      <c r="A794" s="44" t="s">
        <v>64</v>
      </c>
      <c r="B794" s="3">
        <v>18601102</v>
      </c>
      <c r="C794" s="33">
        <v>2010</v>
      </c>
      <c r="D794" s="33">
        <v>10</v>
      </c>
      <c r="E794" s="4">
        <v>40452</v>
      </c>
      <c r="F794" s="1" t="s">
        <v>25</v>
      </c>
      <c r="G794" s="11">
        <v>13</v>
      </c>
    </row>
    <row r="795" spans="1:7" x14ac:dyDescent="0.2">
      <c r="A795" s="44" t="s">
        <v>64</v>
      </c>
      <c r="B795" s="3">
        <v>18601102</v>
      </c>
      <c r="C795" s="33">
        <v>1999</v>
      </c>
      <c r="D795" s="33">
        <v>5</v>
      </c>
      <c r="E795" s="4">
        <v>36281</v>
      </c>
      <c r="F795" s="1" t="s">
        <v>25</v>
      </c>
      <c r="G795" s="11">
        <v>70</v>
      </c>
    </row>
    <row r="796" spans="1:7" x14ac:dyDescent="0.2">
      <c r="A796" s="44" t="s">
        <v>64</v>
      </c>
      <c r="B796" s="3">
        <v>18601102</v>
      </c>
      <c r="C796" s="33">
        <v>2000</v>
      </c>
      <c r="D796" s="33">
        <v>3</v>
      </c>
      <c r="E796" s="4">
        <v>36586</v>
      </c>
      <c r="F796" s="1" t="s">
        <v>25</v>
      </c>
      <c r="G796" s="11">
        <v>78.38</v>
      </c>
    </row>
    <row r="797" spans="1:7" customFormat="1" x14ac:dyDescent="0.2">
      <c r="A797" s="44" t="s">
        <v>64</v>
      </c>
      <c r="B797" s="3">
        <v>18601102</v>
      </c>
      <c r="C797" s="33">
        <v>2001</v>
      </c>
      <c r="D797" s="33">
        <v>2</v>
      </c>
      <c r="E797" s="4">
        <v>36923</v>
      </c>
      <c r="F797" s="1" t="s">
        <v>25</v>
      </c>
      <c r="G797" s="11">
        <v>108.07</v>
      </c>
    </row>
    <row r="798" spans="1:7" customFormat="1" x14ac:dyDescent="0.2">
      <c r="A798" s="44" t="s">
        <v>64</v>
      </c>
      <c r="B798" s="3">
        <v>18601102</v>
      </c>
      <c r="C798" s="33">
        <v>2001</v>
      </c>
      <c r="D798" s="33">
        <v>10</v>
      </c>
      <c r="E798" s="4">
        <v>37165</v>
      </c>
      <c r="F798" s="1" t="s">
        <v>25</v>
      </c>
      <c r="G798" s="11">
        <v>118.75</v>
      </c>
    </row>
    <row r="799" spans="1:7" x14ac:dyDescent="0.2">
      <c r="A799" s="44" t="s">
        <v>64</v>
      </c>
      <c r="B799" s="3">
        <v>18601102</v>
      </c>
      <c r="C799" s="33">
        <v>1999</v>
      </c>
      <c r="D799" s="33">
        <v>9</v>
      </c>
      <c r="E799" s="4">
        <v>36404</v>
      </c>
      <c r="F799" s="1" t="s">
        <v>25</v>
      </c>
      <c r="G799" s="11">
        <v>156.75</v>
      </c>
    </row>
    <row r="800" spans="1:7" x14ac:dyDescent="0.2">
      <c r="A800" s="44" t="s">
        <v>64</v>
      </c>
      <c r="B800" s="3">
        <v>18601102</v>
      </c>
      <c r="C800" s="33">
        <v>2014</v>
      </c>
      <c r="D800" s="33">
        <v>7</v>
      </c>
      <c r="E800" s="4">
        <v>41821</v>
      </c>
      <c r="F800" s="1" t="s">
        <v>25</v>
      </c>
      <c r="G800" s="11">
        <v>166</v>
      </c>
    </row>
    <row r="801" spans="1:7" customFormat="1" x14ac:dyDescent="0.2">
      <c r="A801" s="44" t="s">
        <v>64</v>
      </c>
      <c r="B801" s="3">
        <v>18601102</v>
      </c>
      <c r="C801" s="33">
        <v>1999</v>
      </c>
      <c r="D801" s="33">
        <v>1</v>
      </c>
      <c r="E801" s="4">
        <v>36161</v>
      </c>
      <c r="F801" s="1" t="s">
        <v>25</v>
      </c>
      <c r="G801" s="11">
        <v>195.96</v>
      </c>
    </row>
    <row r="802" spans="1:7" customFormat="1" x14ac:dyDescent="0.2">
      <c r="A802" s="44" t="s">
        <v>64</v>
      </c>
      <c r="B802" s="3">
        <v>18601102</v>
      </c>
      <c r="C802" s="33">
        <v>2004</v>
      </c>
      <c r="D802" s="33">
        <v>4</v>
      </c>
      <c r="E802" s="4">
        <v>38078</v>
      </c>
      <c r="F802" s="1" t="s">
        <v>25</v>
      </c>
      <c r="G802" s="11">
        <v>200</v>
      </c>
    </row>
    <row r="803" spans="1:7" x14ac:dyDescent="0.2">
      <c r="A803" s="44" t="s">
        <v>64</v>
      </c>
      <c r="B803" s="3">
        <v>18601102</v>
      </c>
      <c r="C803" s="33">
        <v>2004</v>
      </c>
      <c r="D803" s="33">
        <v>4</v>
      </c>
      <c r="E803" s="4">
        <v>38078</v>
      </c>
      <c r="F803" s="1" t="s">
        <v>25</v>
      </c>
      <c r="G803" s="11">
        <v>200</v>
      </c>
    </row>
    <row r="804" spans="1:7" x14ac:dyDescent="0.2">
      <c r="A804" s="44" t="s">
        <v>64</v>
      </c>
      <c r="B804" s="3">
        <v>18601102</v>
      </c>
      <c r="C804" s="33">
        <v>1999</v>
      </c>
      <c r="D804" s="33">
        <v>12</v>
      </c>
      <c r="E804" s="4">
        <v>36495</v>
      </c>
      <c r="F804" s="1" t="s">
        <v>25</v>
      </c>
      <c r="G804" s="11">
        <v>210</v>
      </c>
    </row>
    <row r="805" spans="1:7" x14ac:dyDescent="0.2">
      <c r="A805" s="44" t="s">
        <v>64</v>
      </c>
      <c r="B805" s="3">
        <v>18601102</v>
      </c>
      <c r="C805" s="33">
        <v>2003</v>
      </c>
      <c r="D805" s="33">
        <v>2</v>
      </c>
      <c r="E805" s="4">
        <v>37653</v>
      </c>
      <c r="F805" s="1" t="s">
        <v>25</v>
      </c>
      <c r="G805" s="11">
        <v>225</v>
      </c>
    </row>
    <row r="806" spans="1:7" x14ac:dyDescent="0.2">
      <c r="A806" s="44" t="s">
        <v>64</v>
      </c>
      <c r="B806" s="3">
        <v>18601102</v>
      </c>
      <c r="C806" s="33">
        <v>2002</v>
      </c>
      <c r="D806" s="33">
        <v>2</v>
      </c>
      <c r="E806" s="4">
        <v>37288</v>
      </c>
      <c r="F806" s="1" t="s">
        <v>25</v>
      </c>
      <c r="G806" s="11">
        <v>277.39999999999998</v>
      </c>
    </row>
    <row r="807" spans="1:7" x14ac:dyDescent="0.2">
      <c r="A807" s="44" t="s">
        <v>64</v>
      </c>
      <c r="B807" s="3">
        <v>18601102</v>
      </c>
      <c r="C807" s="33">
        <v>2003</v>
      </c>
      <c r="D807" s="33">
        <v>2</v>
      </c>
      <c r="E807" s="4">
        <v>37653</v>
      </c>
      <c r="F807" s="1" t="s">
        <v>25</v>
      </c>
      <c r="G807" s="11">
        <v>323</v>
      </c>
    </row>
    <row r="808" spans="1:7" x14ac:dyDescent="0.2">
      <c r="A808" s="44" t="s">
        <v>64</v>
      </c>
      <c r="B808" s="3">
        <v>18601102</v>
      </c>
      <c r="C808" s="33">
        <v>2003</v>
      </c>
      <c r="D808" s="33">
        <v>12</v>
      </c>
      <c r="E808" s="4">
        <v>37956</v>
      </c>
      <c r="F808" s="1" t="s">
        <v>25</v>
      </c>
      <c r="G808" s="11">
        <v>361</v>
      </c>
    </row>
    <row r="809" spans="1:7" x14ac:dyDescent="0.2">
      <c r="A809" s="44" t="s">
        <v>64</v>
      </c>
      <c r="B809" s="13">
        <v>18601102</v>
      </c>
      <c r="C809" s="35">
        <v>2004</v>
      </c>
      <c r="D809" s="35">
        <v>4</v>
      </c>
      <c r="E809" s="4">
        <v>38078</v>
      </c>
      <c r="F809" s="1" t="s">
        <v>25</v>
      </c>
      <c r="G809" s="15">
        <v>361</v>
      </c>
    </row>
    <row r="810" spans="1:7" x14ac:dyDescent="0.2">
      <c r="A810" s="44" t="s">
        <v>64</v>
      </c>
      <c r="B810" s="3">
        <v>18601102</v>
      </c>
      <c r="C810" s="33">
        <v>2004</v>
      </c>
      <c r="D810" s="33">
        <v>7</v>
      </c>
      <c r="E810" s="4">
        <v>38169</v>
      </c>
      <c r="F810" s="1" t="s">
        <v>25</v>
      </c>
      <c r="G810" s="11">
        <v>361</v>
      </c>
    </row>
    <row r="811" spans="1:7" x14ac:dyDescent="0.2">
      <c r="A811" s="44" t="s">
        <v>64</v>
      </c>
      <c r="B811" s="3">
        <v>18601102</v>
      </c>
      <c r="C811" s="33">
        <v>2004</v>
      </c>
      <c r="D811" s="33">
        <v>10</v>
      </c>
      <c r="E811" s="4">
        <v>38261</v>
      </c>
      <c r="F811" s="1" t="s">
        <v>25</v>
      </c>
      <c r="G811" s="11">
        <v>361</v>
      </c>
    </row>
    <row r="812" spans="1:7" x14ac:dyDescent="0.2">
      <c r="A812" s="44" t="s">
        <v>64</v>
      </c>
      <c r="B812" s="3">
        <v>18601102</v>
      </c>
      <c r="C812" s="33">
        <v>2000</v>
      </c>
      <c r="D812" s="33">
        <v>4</v>
      </c>
      <c r="E812" s="4">
        <v>36617</v>
      </c>
      <c r="F812" s="1" t="s">
        <v>25</v>
      </c>
      <c r="G812" s="11">
        <v>370.5</v>
      </c>
    </row>
    <row r="813" spans="1:7" customFormat="1" x14ac:dyDescent="0.2">
      <c r="A813" s="44" t="s">
        <v>64</v>
      </c>
      <c r="B813" s="3">
        <v>18601102</v>
      </c>
      <c r="C813" s="33">
        <v>2014</v>
      </c>
      <c r="D813" s="33">
        <v>8</v>
      </c>
      <c r="E813" s="4">
        <v>41852</v>
      </c>
      <c r="F813" s="1" t="s">
        <v>25</v>
      </c>
      <c r="G813" s="11">
        <v>376</v>
      </c>
    </row>
    <row r="814" spans="1:7" x14ac:dyDescent="0.2">
      <c r="A814" s="44" t="s">
        <v>64</v>
      </c>
      <c r="B814" s="3">
        <v>18601102</v>
      </c>
      <c r="C814" s="33">
        <v>2015</v>
      </c>
      <c r="D814" s="33">
        <v>3</v>
      </c>
      <c r="E814" s="4">
        <v>42064</v>
      </c>
      <c r="F814" s="1" t="s">
        <v>25</v>
      </c>
      <c r="G814" s="11">
        <v>376</v>
      </c>
    </row>
    <row r="815" spans="1:7" x14ac:dyDescent="0.2">
      <c r="A815" s="44" t="s">
        <v>64</v>
      </c>
      <c r="B815" s="3">
        <v>18601102</v>
      </c>
      <c r="C815" s="33">
        <v>2015</v>
      </c>
      <c r="D815" s="33">
        <v>6</v>
      </c>
      <c r="E815" s="4">
        <v>42156</v>
      </c>
      <c r="F815" s="1" t="s">
        <v>25</v>
      </c>
      <c r="G815" s="11">
        <v>376</v>
      </c>
    </row>
    <row r="816" spans="1:7" x14ac:dyDescent="0.2">
      <c r="A816" s="44" t="s">
        <v>64</v>
      </c>
      <c r="B816" s="3">
        <v>18601102</v>
      </c>
      <c r="C816" s="33">
        <v>2015</v>
      </c>
      <c r="D816" s="33">
        <v>10</v>
      </c>
      <c r="E816" s="4">
        <v>42278</v>
      </c>
      <c r="F816" s="1" t="s">
        <v>25</v>
      </c>
      <c r="G816" s="11">
        <v>380.5</v>
      </c>
    </row>
    <row r="817" spans="1:7" x14ac:dyDescent="0.2">
      <c r="A817" s="44" t="s">
        <v>64</v>
      </c>
      <c r="B817" s="3">
        <v>18601102</v>
      </c>
      <c r="C817" s="33">
        <v>2015</v>
      </c>
      <c r="D817" s="33">
        <v>12</v>
      </c>
      <c r="E817" s="4">
        <v>42339</v>
      </c>
      <c r="F817" s="1" t="s">
        <v>25</v>
      </c>
      <c r="G817" s="11">
        <v>380.5</v>
      </c>
    </row>
    <row r="818" spans="1:7" x14ac:dyDescent="0.2">
      <c r="A818" s="44" t="s">
        <v>64</v>
      </c>
      <c r="B818" s="3">
        <v>18601102</v>
      </c>
      <c r="C818" s="33">
        <v>2016</v>
      </c>
      <c r="D818" s="33">
        <v>3</v>
      </c>
      <c r="E818" s="4">
        <v>42430</v>
      </c>
      <c r="F818" s="1" t="s">
        <v>25</v>
      </c>
      <c r="G818" s="11">
        <v>380.5</v>
      </c>
    </row>
    <row r="819" spans="1:7" x14ac:dyDescent="0.2">
      <c r="A819" s="44" t="s">
        <v>64</v>
      </c>
      <c r="B819" s="3">
        <v>18601102</v>
      </c>
      <c r="C819" s="33">
        <v>2016</v>
      </c>
      <c r="D819" s="33">
        <v>6</v>
      </c>
      <c r="E819" s="4">
        <v>42522</v>
      </c>
      <c r="F819" s="1" t="s">
        <v>25</v>
      </c>
      <c r="G819" s="11">
        <v>380.5</v>
      </c>
    </row>
    <row r="820" spans="1:7" x14ac:dyDescent="0.2">
      <c r="A820" s="44" t="s">
        <v>64</v>
      </c>
      <c r="B820" s="3">
        <v>18601102</v>
      </c>
      <c r="C820" s="33">
        <v>1999</v>
      </c>
      <c r="D820" s="33">
        <v>2</v>
      </c>
      <c r="E820" s="4">
        <v>36192</v>
      </c>
      <c r="F820" s="1" t="s">
        <v>25</v>
      </c>
      <c r="G820" s="11">
        <v>381.98</v>
      </c>
    </row>
    <row r="821" spans="1:7" x14ac:dyDescent="0.2">
      <c r="A821" s="44" t="s">
        <v>64</v>
      </c>
      <c r="B821" s="3">
        <v>18601102</v>
      </c>
      <c r="C821" s="33">
        <v>1999</v>
      </c>
      <c r="D821" s="33">
        <v>5</v>
      </c>
      <c r="E821" s="4">
        <v>36281</v>
      </c>
      <c r="F821" s="1" t="s">
        <v>25</v>
      </c>
      <c r="G821" s="11">
        <v>399</v>
      </c>
    </row>
    <row r="822" spans="1:7" x14ac:dyDescent="0.2">
      <c r="A822" s="44" t="s">
        <v>64</v>
      </c>
      <c r="B822" s="3">
        <v>18601102</v>
      </c>
      <c r="C822" s="33">
        <v>2003</v>
      </c>
      <c r="D822" s="33">
        <v>3</v>
      </c>
      <c r="E822" s="4">
        <v>37681</v>
      </c>
      <c r="F822" s="1" t="s">
        <v>25</v>
      </c>
      <c r="G822" s="11">
        <v>400</v>
      </c>
    </row>
    <row r="823" spans="1:7" x14ac:dyDescent="0.2">
      <c r="A823" s="44" t="s">
        <v>64</v>
      </c>
      <c r="B823" s="3">
        <v>18601102</v>
      </c>
      <c r="C823" s="33">
        <v>2003</v>
      </c>
      <c r="D823" s="33">
        <v>6</v>
      </c>
      <c r="E823" s="4">
        <v>37773</v>
      </c>
      <c r="F823" s="1" t="s">
        <v>25</v>
      </c>
      <c r="G823" s="11">
        <v>400</v>
      </c>
    </row>
    <row r="824" spans="1:7" x14ac:dyDescent="0.2">
      <c r="A824" s="44" t="s">
        <v>64</v>
      </c>
      <c r="B824" s="3">
        <v>18601102</v>
      </c>
      <c r="C824" s="33">
        <v>2000</v>
      </c>
      <c r="D824" s="33">
        <v>8</v>
      </c>
      <c r="E824" s="4">
        <v>36739</v>
      </c>
      <c r="F824" s="1" t="s">
        <v>25</v>
      </c>
      <c r="G824" s="11">
        <v>420</v>
      </c>
    </row>
    <row r="825" spans="1:7" x14ac:dyDescent="0.2">
      <c r="A825" s="44" t="s">
        <v>64</v>
      </c>
      <c r="B825" s="3">
        <v>18601102</v>
      </c>
      <c r="C825" s="33">
        <v>1998</v>
      </c>
      <c r="D825" s="33">
        <v>12</v>
      </c>
      <c r="E825" s="4">
        <v>36130</v>
      </c>
      <c r="F825" s="1" t="s">
        <v>25</v>
      </c>
      <c r="G825" s="11">
        <v>420.15</v>
      </c>
    </row>
    <row r="826" spans="1:7" x14ac:dyDescent="0.2">
      <c r="A826" s="44" t="s">
        <v>64</v>
      </c>
      <c r="B826" s="3">
        <v>18601102</v>
      </c>
      <c r="C826" s="33">
        <v>2003</v>
      </c>
      <c r="D826" s="33">
        <v>8</v>
      </c>
      <c r="E826" s="4">
        <v>37834</v>
      </c>
      <c r="F826" s="1" t="s">
        <v>25</v>
      </c>
      <c r="G826" s="11">
        <v>424</v>
      </c>
    </row>
    <row r="827" spans="1:7" x14ac:dyDescent="0.2">
      <c r="A827" s="44" t="s">
        <v>64</v>
      </c>
      <c r="B827" s="3">
        <v>18601102</v>
      </c>
      <c r="C827" s="33">
        <v>1999</v>
      </c>
      <c r="D827" s="33">
        <v>10</v>
      </c>
      <c r="E827" s="4">
        <v>36434</v>
      </c>
      <c r="F827" s="1" t="s">
        <v>25</v>
      </c>
      <c r="G827" s="11">
        <v>427.95</v>
      </c>
    </row>
    <row r="828" spans="1:7" customFormat="1" x14ac:dyDescent="0.2">
      <c r="A828" s="44" t="s">
        <v>64</v>
      </c>
      <c r="B828" s="3">
        <v>18601102</v>
      </c>
      <c r="C828" s="33">
        <v>2014</v>
      </c>
      <c r="D828" s="33">
        <v>12</v>
      </c>
      <c r="E828" s="4">
        <v>41974</v>
      </c>
      <c r="F828" s="1" t="s">
        <v>25</v>
      </c>
      <c r="G828" s="11">
        <v>446</v>
      </c>
    </row>
    <row r="829" spans="1:7" customFormat="1" x14ac:dyDescent="0.2">
      <c r="A829" s="44" t="s">
        <v>64</v>
      </c>
      <c r="B829" s="3">
        <v>18601102</v>
      </c>
      <c r="C829" s="33">
        <v>2002</v>
      </c>
      <c r="D829" s="33">
        <v>11</v>
      </c>
      <c r="E829" s="4">
        <v>37561</v>
      </c>
      <c r="F829" s="1" t="s">
        <v>25</v>
      </c>
      <c r="G829" s="11">
        <v>484.5</v>
      </c>
    </row>
    <row r="830" spans="1:7" x14ac:dyDescent="0.2">
      <c r="A830" s="44" t="s">
        <v>64</v>
      </c>
      <c r="B830" s="3">
        <v>18601102</v>
      </c>
      <c r="C830" s="33">
        <v>2007</v>
      </c>
      <c r="D830" s="33">
        <v>2</v>
      </c>
      <c r="E830" s="4">
        <v>39114</v>
      </c>
      <c r="F830" s="1" t="s">
        <v>25</v>
      </c>
      <c r="G830" s="11">
        <v>488.48</v>
      </c>
    </row>
    <row r="831" spans="1:7" x14ac:dyDescent="0.2">
      <c r="A831" s="44" t="s">
        <v>64</v>
      </c>
      <c r="B831" s="13">
        <v>18601102</v>
      </c>
      <c r="C831" s="35">
        <v>2000</v>
      </c>
      <c r="D831" s="35">
        <v>3</v>
      </c>
      <c r="E831" s="4">
        <v>36586</v>
      </c>
      <c r="F831" s="1" t="s">
        <v>25</v>
      </c>
      <c r="G831" s="15">
        <v>520.95000000000005</v>
      </c>
    </row>
    <row r="832" spans="1:7" x14ac:dyDescent="0.2">
      <c r="A832" s="44" t="s">
        <v>64</v>
      </c>
      <c r="B832" s="3">
        <v>18601102</v>
      </c>
      <c r="C832" s="33">
        <v>2002</v>
      </c>
      <c r="D832" s="33">
        <v>6</v>
      </c>
      <c r="E832" s="4">
        <v>37408</v>
      </c>
      <c r="F832" s="1" t="s">
        <v>25</v>
      </c>
      <c r="G832" s="11">
        <v>523.45000000000005</v>
      </c>
    </row>
    <row r="833" spans="1:7" customFormat="1" x14ac:dyDescent="0.2">
      <c r="A833" s="44" t="s">
        <v>64</v>
      </c>
      <c r="B833" s="3">
        <v>18601102</v>
      </c>
      <c r="C833" s="33">
        <v>2000</v>
      </c>
      <c r="D833" s="33">
        <v>10</v>
      </c>
      <c r="E833" s="4">
        <v>36800</v>
      </c>
      <c r="F833" s="1" t="s">
        <v>25</v>
      </c>
      <c r="G833" s="11">
        <v>540.6</v>
      </c>
    </row>
    <row r="834" spans="1:7" x14ac:dyDescent="0.2">
      <c r="A834" s="44" t="s">
        <v>64</v>
      </c>
      <c r="B834" s="3">
        <v>18601102</v>
      </c>
      <c r="C834" s="33">
        <v>2006</v>
      </c>
      <c r="D834" s="33">
        <v>3</v>
      </c>
      <c r="E834" s="4">
        <v>38777</v>
      </c>
      <c r="F834" s="1" t="s">
        <v>25</v>
      </c>
      <c r="G834" s="11">
        <v>541.5</v>
      </c>
    </row>
    <row r="835" spans="1:7" x14ac:dyDescent="0.2">
      <c r="A835" s="44" t="s">
        <v>64</v>
      </c>
      <c r="B835" s="3">
        <v>18601102</v>
      </c>
      <c r="C835" s="33">
        <v>2006</v>
      </c>
      <c r="D835" s="33">
        <v>6</v>
      </c>
      <c r="E835" s="4">
        <v>38869</v>
      </c>
      <c r="F835" s="1" t="s">
        <v>25</v>
      </c>
      <c r="G835" s="11">
        <v>541.5</v>
      </c>
    </row>
    <row r="836" spans="1:7" x14ac:dyDescent="0.2">
      <c r="A836" s="44" t="s">
        <v>64</v>
      </c>
      <c r="B836" s="3">
        <v>18601102</v>
      </c>
      <c r="C836" s="33">
        <v>2001</v>
      </c>
      <c r="D836" s="33">
        <v>4</v>
      </c>
      <c r="E836" s="4">
        <v>36982</v>
      </c>
      <c r="F836" s="1" t="s">
        <v>25</v>
      </c>
      <c r="G836" s="11">
        <v>543.5</v>
      </c>
    </row>
    <row r="837" spans="1:7" x14ac:dyDescent="0.2">
      <c r="A837" s="44" t="s">
        <v>64</v>
      </c>
      <c r="B837" s="3">
        <v>18601102</v>
      </c>
      <c r="C837" s="33">
        <v>2002</v>
      </c>
      <c r="D837" s="33">
        <v>6</v>
      </c>
      <c r="E837" s="4">
        <v>37408</v>
      </c>
      <c r="F837" s="1" t="s">
        <v>25</v>
      </c>
      <c r="G837" s="11">
        <v>545.70000000000005</v>
      </c>
    </row>
    <row r="838" spans="1:7" x14ac:dyDescent="0.2">
      <c r="A838" s="44" t="s">
        <v>64</v>
      </c>
      <c r="B838" s="3">
        <v>18601102</v>
      </c>
      <c r="C838" s="33">
        <v>2002</v>
      </c>
      <c r="D838" s="33">
        <v>6</v>
      </c>
      <c r="E838" s="4">
        <v>37408</v>
      </c>
      <c r="F838" s="1" t="s">
        <v>25</v>
      </c>
      <c r="G838" s="11">
        <v>545.70000000000005</v>
      </c>
    </row>
    <row r="839" spans="1:7" x14ac:dyDescent="0.2">
      <c r="A839" s="44" t="s">
        <v>64</v>
      </c>
      <c r="B839" s="3">
        <v>18601102</v>
      </c>
      <c r="C839" s="33">
        <v>1999</v>
      </c>
      <c r="D839" s="33">
        <v>5</v>
      </c>
      <c r="E839" s="4">
        <v>36281</v>
      </c>
      <c r="F839" s="1" t="s">
        <v>25</v>
      </c>
      <c r="G839" s="11">
        <v>570</v>
      </c>
    </row>
    <row r="840" spans="1:7" x14ac:dyDescent="0.2">
      <c r="A840" s="44" t="s">
        <v>64</v>
      </c>
      <c r="B840" s="3">
        <v>18601102</v>
      </c>
      <c r="C840" s="33">
        <v>2004</v>
      </c>
      <c r="D840" s="33">
        <v>7</v>
      </c>
      <c r="E840" s="4">
        <v>38169</v>
      </c>
      <c r="F840" s="1" t="s">
        <v>25</v>
      </c>
      <c r="G840" s="11">
        <v>584.25</v>
      </c>
    </row>
    <row r="841" spans="1:7" x14ac:dyDescent="0.2">
      <c r="A841" s="44" t="s">
        <v>64</v>
      </c>
      <c r="B841" s="3">
        <v>18601102</v>
      </c>
      <c r="C841" s="33">
        <v>1999</v>
      </c>
      <c r="D841" s="33">
        <v>12</v>
      </c>
      <c r="E841" s="4">
        <v>36495</v>
      </c>
      <c r="F841" s="1" t="s">
        <v>25</v>
      </c>
      <c r="G841" s="11">
        <v>593.25</v>
      </c>
    </row>
    <row r="842" spans="1:7" x14ac:dyDescent="0.2">
      <c r="A842" s="44" t="s">
        <v>64</v>
      </c>
      <c r="B842" s="3">
        <v>18601102</v>
      </c>
      <c r="C842" s="33">
        <v>2003</v>
      </c>
      <c r="D842" s="33">
        <v>12</v>
      </c>
      <c r="E842" s="4">
        <v>37956</v>
      </c>
      <c r="F842" s="1" t="s">
        <v>25</v>
      </c>
      <c r="G842" s="11">
        <v>651.4</v>
      </c>
    </row>
    <row r="843" spans="1:7" x14ac:dyDescent="0.2">
      <c r="A843" s="44" t="s">
        <v>64</v>
      </c>
      <c r="B843" s="3">
        <v>18601102</v>
      </c>
      <c r="C843" s="33">
        <v>1999</v>
      </c>
      <c r="D843" s="33">
        <v>12</v>
      </c>
      <c r="E843" s="4">
        <v>36495</v>
      </c>
      <c r="F843" s="1" t="s">
        <v>25</v>
      </c>
      <c r="G843" s="11">
        <v>679.25</v>
      </c>
    </row>
    <row r="844" spans="1:7" x14ac:dyDescent="0.2">
      <c r="A844" s="44" t="s">
        <v>64</v>
      </c>
      <c r="B844" s="3">
        <v>18601102</v>
      </c>
      <c r="C844" s="33">
        <v>2007</v>
      </c>
      <c r="D844" s="33">
        <v>2</v>
      </c>
      <c r="E844" s="4">
        <v>39114</v>
      </c>
      <c r="F844" s="1" t="s">
        <v>25</v>
      </c>
      <c r="G844" s="11">
        <v>706.48</v>
      </c>
    </row>
    <row r="845" spans="1:7" x14ac:dyDescent="0.2">
      <c r="A845" s="44" t="s">
        <v>64</v>
      </c>
      <c r="B845" s="3">
        <v>18601102</v>
      </c>
      <c r="C845" s="33">
        <v>2002</v>
      </c>
      <c r="D845" s="33">
        <v>8</v>
      </c>
      <c r="E845" s="4">
        <v>37469</v>
      </c>
      <c r="F845" s="1" t="s">
        <v>25</v>
      </c>
      <c r="G845" s="11">
        <v>745.75</v>
      </c>
    </row>
    <row r="846" spans="1:7" x14ac:dyDescent="0.2">
      <c r="A846" s="44" t="s">
        <v>64</v>
      </c>
      <c r="B846" s="3">
        <v>18601102</v>
      </c>
      <c r="C846" s="33">
        <v>2009</v>
      </c>
      <c r="D846" s="33">
        <v>2</v>
      </c>
      <c r="E846" s="4">
        <v>39845</v>
      </c>
      <c r="F846" s="1" t="s">
        <v>25</v>
      </c>
      <c r="G846" s="11">
        <v>758.1</v>
      </c>
    </row>
    <row r="847" spans="1:7" x14ac:dyDescent="0.2">
      <c r="A847" s="44" t="s">
        <v>64</v>
      </c>
      <c r="B847" s="3">
        <v>18601102</v>
      </c>
      <c r="C847" s="33">
        <v>2001</v>
      </c>
      <c r="D847" s="33">
        <v>4</v>
      </c>
      <c r="E847" s="4">
        <v>36982</v>
      </c>
      <c r="F847" s="1" t="s">
        <v>25</v>
      </c>
      <c r="G847" s="11">
        <v>778.05</v>
      </c>
    </row>
    <row r="848" spans="1:7" x14ac:dyDescent="0.2">
      <c r="A848" s="44" t="s">
        <v>64</v>
      </c>
      <c r="B848" s="3">
        <v>18601102</v>
      </c>
      <c r="C848" s="33">
        <v>2000</v>
      </c>
      <c r="D848" s="33">
        <v>5</v>
      </c>
      <c r="E848" s="4">
        <v>36647</v>
      </c>
      <c r="F848" s="1" t="s">
        <v>25</v>
      </c>
      <c r="G848" s="11">
        <v>782.8</v>
      </c>
    </row>
    <row r="849" spans="1:7" x14ac:dyDescent="0.2">
      <c r="A849" s="44" t="s">
        <v>64</v>
      </c>
      <c r="B849" s="3">
        <v>18601102</v>
      </c>
      <c r="C849" s="33">
        <v>2012</v>
      </c>
      <c r="D849" s="33">
        <v>9</v>
      </c>
      <c r="E849" s="4">
        <v>41153</v>
      </c>
      <c r="F849" s="1" t="s">
        <v>25</v>
      </c>
      <c r="G849" s="11">
        <v>841.22</v>
      </c>
    </row>
    <row r="850" spans="1:7" x14ac:dyDescent="0.2">
      <c r="A850" s="44" t="s">
        <v>64</v>
      </c>
      <c r="B850" s="13">
        <v>18601102</v>
      </c>
      <c r="C850" s="35">
        <v>2000</v>
      </c>
      <c r="D850" s="35">
        <v>4</v>
      </c>
      <c r="E850" s="4">
        <v>36617</v>
      </c>
      <c r="F850" s="1" t="s">
        <v>25</v>
      </c>
      <c r="G850" s="15">
        <v>861.34</v>
      </c>
    </row>
    <row r="851" spans="1:7" x14ac:dyDescent="0.2">
      <c r="A851" s="44" t="s">
        <v>64</v>
      </c>
      <c r="B851" s="3">
        <v>18601102</v>
      </c>
      <c r="C851" s="33">
        <v>2000</v>
      </c>
      <c r="D851" s="33">
        <v>3</v>
      </c>
      <c r="E851" s="4">
        <v>36586</v>
      </c>
      <c r="F851" s="1" t="s">
        <v>25</v>
      </c>
      <c r="G851" s="11">
        <v>923.4</v>
      </c>
    </row>
    <row r="852" spans="1:7" x14ac:dyDescent="0.2">
      <c r="A852" s="44" t="s">
        <v>64</v>
      </c>
      <c r="B852" s="3">
        <v>18601102</v>
      </c>
      <c r="C852" s="33">
        <v>2000</v>
      </c>
      <c r="D852" s="33">
        <v>3</v>
      </c>
      <c r="E852" s="4">
        <v>36586</v>
      </c>
      <c r="F852" s="1" t="s">
        <v>25</v>
      </c>
      <c r="G852" s="11">
        <v>923.4</v>
      </c>
    </row>
    <row r="853" spans="1:7" x14ac:dyDescent="0.2">
      <c r="A853" s="44" t="s">
        <v>64</v>
      </c>
      <c r="B853" s="3">
        <v>18601102</v>
      </c>
      <c r="C853" s="33">
        <v>1999</v>
      </c>
      <c r="D853" s="33">
        <v>9</v>
      </c>
      <c r="E853" s="4">
        <v>36404</v>
      </c>
      <c r="F853" s="1" t="s">
        <v>25</v>
      </c>
      <c r="G853" s="11">
        <v>938.9</v>
      </c>
    </row>
    <row r="854" spans="1:7" x14ac:dyDescent="0.2">
      <c r="A854" s="44" t="s">
        <v>64</v>
      </c>
      <c r="B854" s="3">
        <v>18601102</v>
      </c>
      <c r="C854" s="33">
        <v>2004</v>
      </c>
      <c r="D854" s="33">
        <v>7</v>
      </c>
      <c r="E854" s="4">
        <v>38169</v>
      </c>
      <c r="F854" s="1" t="s">
        <v>25</v>
      </c>
      <c r="G854" s="11">
        <v>959.5</v>
      </c>
    </row>
    <row r="855" spans="1:7" x14ac:dyDescent="0.2">
      <c r="A855" s="44" t="s">
        <v>64</v>
      </c>
      <c r="B855" s="3">
        <v>18601102</v>
      </c>
      <c r="C855" s="33">
        <v>1998</v>
      </c>
      <c r="D855" s="33">
        <v>12</v>
      </c>
      <c r="E855" s="4">
        <v>36130</v>
      </c>
      <c r="F855" s="1" t="s">
        <v>25</v>
      </c>
      <c r="G855" s="11">
        <v>978.1</v>
      </c>
    </row>
    <row r="856" spans="1:7" x14ac:dyDescent="0.2">
      <c r="A856" s="44" t="s">
        <v>64</v>
      </c>
      <c r="B856" s="3">
        <v>18601102</v>
      </c>
      <c r="C856" s="33">
        <v>2003</v>
      </c>
      <c r="D856" s="33">
        <v>11</v>
      </c>
      <c r="E856" s="4">
        <v>37926</v>
      </c>
      <c r="F856" s="1" t="s">
        <v>25</v>
      </c>
      <c r="G856" s="11">
        <v>1021.25</v>
      </c>
    </row>
    <row r="857" spans="1:7" x14ac:dyDescent="0.2">
      <c r="A857" s="44" t="s">
        <v>64</v>
      </c>
      <c r="B857" s="3">
        <v>18601102</v>
      </c>
      <c r="C857" s="33">
        <v>2002</v>
      </c>
      <c r="D857" s="33">
        <v>4</v>
      </c>
      <c r="E857" s="4">
        <v>37347</v>
      </c>
      <c r="F857" s="1" t="s">
        <v>25</v>
      </c>
      <c r="G857" s="11">
        <v>1041.2</v>
      </c>
    </row>
    <row r="858" spans="1:7" x14ac:dyDescent="0.2">
      <c r="A858" s="44" t="s">
        <v>64</v>
      </c>
      <c r="B858" s="3">
        <v>18601102</v>
      </c>
      <c r="C858" s="33">
        <v>2002</v>
      </c>
      <c r="D858" s="33">
        <v>7</v>
      </c>
      <c r="E858" s="4">
        <v>37438</v>
      </c>
      <c r="F858" s="1" t="s">
        <v>25</v>
      </c>
      <c r="G858" s="11">
        <v>1046.9000000000001</v>
      </c>
    </row>
    <row r="859" spans="1:7" customFormat="1" x14ac:dyDescent="0.2">
      <c r="A859" s="44" t="s">
        <v>64</v>
      </c>
      <c r="B859" s="3">
        <v>18601102</v>
      </c>
      <c r="C859" s="33">
        <v>1998</v>
      </c>
      <c r="D859" s="33">
        <v>12</v>
      </c>
      <c r="E859" s="4">
        <v>36130</v>
      </c>
      <c r="F859" s="1" t="s">
        <v>25</v>
      </c>
      <c r="G859" s="11">
        <v>1068.75</v>
      </c>
    </row>
    <row r="860" spans="1:7" x14ac:dyDescent="0.2">
      <c r="A860" s="44" t="s">
        <v>64</v>
      </c>
      <c r="B860" s="3">
        <v>18601102</v>
      </c>
      <c r="C860" s="33">
        <v>1999</v>
      </c>
      <c r="D860" s="33">
        <v>10</v>
      </c>
      <c r="E860" s="4">
        <v>36434</v>
      </c>
      <c r="F860" s="1" t="s">
        <v>25</v>
      </c>
      <c r="G860" s="11">
        <v>1119.0999999999999</v>
      </c>
    </row>
    <row r="861" spans="1:7" customFormat="1" x14ac:dyDescent="0.2">
      <c r="A861" s="44" t="s">
        <v>64</v>
      </c>
      <c r="B861" s="3">
        <v>18601102</v>
      </c>
      <c r="C861" s="33">
        <v>2000</v>
      </c>
      <c r="D861" s="33">
        <v>4</v>
      </c>
      <c r="E861" s="4">
        <v>36617</v>
      </c>
      <c r="F861" s="1" t="s">
        <v>25</v>
      </c>
      <c r="G861" s="11">
        <v>1119.0999999999999</v>
      </c>
    </row>
    <row r="862" spans="1:7" x14ac:dyDescent="0.2">
      <c r="A862" s="44" t="s">
        <v>64</v>
      </c>
      <c r="B862" s="3">
        <v>18601102</v>
      </c>
      <c r="C862" s="33">
        <v>1999</v>
      </c>
      <c r="D862" s="33">
        <v>3</v>
      </c>
      <c r="E862" s="4">
        <v>36220</v>
      </c>
      <c r="F862" s="1" t="s">
        <v>25</v>
      </c>
      <c r="G862" s="11">
        <v>1135.25</v>
      </c>
    </row>
    <row r="863" spans="1:7" x14ac:dyDescent="0.2">
      <c r="A863" s="44" t="s">
        <v>64</v>
      </c>
      <c r="B863" s="3">
        <v>18601102</v>
      </c>
      <c r="C863" s="33">
        <v>2002</v>
      </c>
      <c r="D863" s="33">
        <v>2</v>
      </c>
      <c r="E863" s="4">
        <v>37288</v>
      </c>
      <c r="F863" s="1" t="s">
        <v>25</v>
      </c>
      <c r="G863" s="11">
        <v>1189.4000000000001</v>
      </c>
    </row>
    <row r="864" spans="1:7" x14ac:dyDescent="0.2">
      <c r="A864" s="44" t="s">
        <v>64</v>
      </c>
      <c r="B864" s="3">
        <v>18601102</v>
      </c>
      <c r="C864" s="33">
        <v>1999</v>
      </c>
      <c r="D864" s="33">
        <v>7</v>
      </c>
      <c r="E864" s="4">
        <v>36342</v>
      </c>
      <c r="F864" s="1" t="s">
        <v>25</v>
      </c>
      <c r="G864" s="11">
        <v>1197</v>
      </c>
    </row>
    <row r="865" spans="1:7" x14ac:dyDescent="0.2">
      <c r="A865" s="44" t="s">
        <v>64</v>
      </c>
      <c r="B865" s="3">
        <v>18601102</v>
      </c>
      <c r="C865" s="33">
        <v>2013</v>
      </c>
      <c r="D865" s="33">
        <v>12</v>
      </c>
      <c r="E865" s="4">
        <v>41609</v>
      </c>
      <c r="F865" s="1" t="s">
        <v>25</v>
      </c>
      <c r="G865" s="11">
        <v>1220</v>
      </c>
    </row>
    <row r="866" spans="1:7" customFormat="1" x14ac:dyDescent="0.2">
      <c r="A866" s="44" t="s">
        <v>64</v>
      </c>
      <c r="B866" s="3">
        <v>18601102</v>
      </c>
      <c r="C866" s="33">
        <v>2014</v>
      </c>
      <c r="D866" s="33">
        <v>3</v>
      </c>
      <c r="E866" s="4">
        <v>41699</v>
      </c>
      <c r="F866" s="1" t="s">
        <v>25</v>
      </c>
      <c r="G866" s="11">
        <v>1220</v>
      </c>
    </row>
    <row r="867" spans="1:7" x14ac:dyDescent="0.2">
      <c r="A867" s="44" t="s">
        <v>64</v>
      </c>
      <c r="B867" s="3">
        <v>18601102</v>
      </c>
      <c r="C867" s="33">
        <v>2003</v>
      </c>
      <c r="D867" s="33">
        <v>11</v>
      </c>
      <c r="E867" s="4">
        <v>37926</v>
      </c>
      <c r="F867" s="1" t="s">
        <v>25</v>
      </c>
      <c r="G867" s="11">
        <v>1235</v>
      </c>
    </row>
    <row r="868" spans="1:7" x14ac:dyDescent="0.2">
      <c r="A868" s="44" t="s">
        <v>64</v>
      </c>
      <c r="B868" s="3">
        <v>18601102</v>
      </c>
      <c r="C868" s="33">
        <v>2003</v>
      </c>
      <c r="D868" s="33">
        <v>2</v>
      </c>
      <c r="E868" s="4">
        <v>37653</v>
      </c>
      <c r="F868" s="1" t="s">
        <v>25</v>
      </c>
      <c r="G868" s="11">
        <v>1271.0999999999999</v>
      </c>
    </row>
    <row r="869" spans="1:7" x14ac:dyDescent="0.2">
      <c r="A869" s="44" t="s">
        <v>64</v>
      </c>
      <c r="B869" s="3">
        <v>18601102</v>
      </c>
      <c r="C869" s="33">
        <v>2003</v>
      </c>
      <c r="D869" s="33">
        <v>8</v>
      </c>
      <c r="E869" s="4">
        <v>37834</v>
      </c>
      <c r="F869" s="1" t="s">
        <v>25</v>
      </c>
      <c r="G869" s="11">
        <v>1277.75</v>
      </c>
    </row>
    <row r="870" spans="1:7" x14ac:dyDescent="0.2">
      <c r="A870" s="44" t="s">
        <v>64</v>
      </c>
      <c r="B870" s="3">
        <v>18601102</v>
      </c>
      <c r="C870" s="33">
        <v>2002</v>
      </c>
      <c r="D870" s="33">
        <v>12</v>
      </c>
      <c r="E870" s="4">
        <v>37591</v>
      </c>
      <c r="F870" s="1" t="s">
        <v>25</v>
      </c>
      <c r="G870" s="11">
        <v>1311.22</v>
      </c>
    </row>
    <row r="871" spans="1:7" x14ac:dyDescent="0.2">
      <c r="A871" s="44" t="s">
        <v>64</v>
      </c>
      <c r="B871" s="3">
        <v>18601102</v>
      </c>
      <c r="C871" s="33">
        <v>1999</v>
      </c>
      <c r="D871" s="33">
        <v>7</v>
      </c>
      <c r="E871" s="4">
        <v>36342</v>
      </c>
      <c r="F871" s="1" t="s">
        <v>25</v>
      </c>
      <c r="G871" s="11">
        <v>1315.75</v>
      </c>
    </row>
    <row r="872" spans="1:7" customFormat="1" x14ac:dyDescent="0.2">
      <c r="A872" s="44" t="s">
        <v>64</v>
      </c>
      <c r="B872" s="3">
        <v>18601102</v>
      </c>
      <c r="C872" s="33">
        <v>1999</v>
      </c>
      <c r="D872" s="33">
        <v>8</v>
      </c>
      <c r="E872" s="4">
        <v>36373</v>
      </c>
      <c r="F872" s="1" t="s">
        <v>25</v>
      </c>
      <c r="G872" s="11">
        <v>1318.6</v>
      </c>
    </row>
    <row r="873" spans="1:7" x14ac:dyDescent="0.2">
      <c r="A873" s="44" t="s">
        <v>64</v>
      </c>
      <c r="B873" s="3">
        <v>18601102</v>
      </c>
      <c r="C873" s="33">
        <v>2002</v>
      </c>
      <c r="D873" s="33">
        <v>7</v>
      </c>
      <c r="E873" s="4">
        <v>37438</v>
      </c>
      <c r="F873" s="1" t="s">
        <v>25</v>
      </c>
      <c r="G873" s="11">
        <v>1320</v>
      </c>
    </row>
    <row r="874" spans="1:7" x14ac:dyDescent="0.2">
      <c r="A874" s="44" t="s">
        <v>64</v>
      </c>
      <c r="B874" s="3">
        <v>18601102</v>
      </c>
      <c r="C874" s="33">
        <v>2003</v>
      </c>
      <c r="D874" s="33">
        <v>11</v>
      </c>
      <c r="E874" s="4">
        <v>37926</v>
      </c>
      <c r="F874" s="1" t="s">
        <v>25</v>
      </c>
      <c r="G874" s="11">
        <v>1339.5</v>
      </c>
    </row>
    <row r="875" spans="1:7" x14ac:dyDescent="0.2">
      <c r="A875" s="44" t="s">
        <v>64</v>
      </c>
      <c r="B875" s="3">
        <v>18601102</v>
      </c>
      <c r="C875" s="33">
        <v>2000</v>
      </c>
      <c r="D875" s="33">
        <v>11</v>
      </c>
      <c r="E875" s="4">
        <v>36831</v>
      </c>
      <c r="F875" s="1" t="s">
        <v>25</v>
      </c>
      <c r="G875" s="11">
        <v>1350.9</v>
      </c>
    </row>
    <row r="876" spans="1:7" x14ac:dyDescent="0.2">
      <c r="A876" s="44" t="s">
        <v>64</v>
      </c>
      <c r="B876" s="3">
        <v>18601102</v>
      </c>
      <c r="C876" s="33">
        <v>2001</v>
      </c>
      <c r="D876" s="33">
        <v>10</v>
      </c>
      <c r="E876" s="4">
        <v>37165</v>
      </c>
      <c r="F876" s="1" t="s">
        <v>25</v>
      </c>
      <c r="G876" s="11">
        <v>1353.09</v>
      </c>
    </row>
    <row r="877" spans="1:7" x14ac:dyDescent="0.2">
      <c r="A877" s="44" t="s">
        <v>64</v>
      </c>
      <c r="B877" s="13">
        <v>18601102</v>
      </c>
      <c r="C877" s="35">
        <v>1999</v>
      </c>
      <c r="D877" s="35">
        <v>7</v>
      </c>
      <c r="E877" s="4">
        <v>36342</v>
      </c>
      <c r="F877" s="1" t="s">
        <v>25</v>
      </c>
      <c r="G877" s="15">
        <v>1355.75</v>
      </c>
    </row>
    <row r="878" spans="1:7" x14ac:dyDescent="0.2">
      <c r="A878" s="44" t="s">
        <v>64</v>
      </c>
      <c r="B878" s="3">
        <v>18601102</v>
      </c>
      <c r="C878" s="33">
        <v>1999</v>
      </c>
      <c r="D878" s="33">
        <v>2</v>
      </c>
      <c r="E878" s="4">
        <v>36192</v>
      </c>
      <c r="F878" s="1" t="s">
        <v>25</v>
      </c>
      <c r="G878" s="11">
        <v>1359.31</v>
      </c>
    </row>
    <row r="879" spans="1:7" x14ac:dyDescent="0.2">
      <c r="A879" s="44" t="s">
        <v>64</v>
      </c>
      <c r="B879" s="3">
        <v>18601102</v>
      </c>
      <c r="C879" s="33">
        <v>1999</v>
      </c>
      <c r="D879" s="33">
        <v>3</v>
      </c>
      <c r="E879" s="4">
        <v>36220</v>
      </c>
      <c r="F879" s="1" t="s">
        <v>25</v>
      </c>
      <c r="G879" s="11">
        <v>1371.8</v>
      </c>
    </row>
    <row r="880" spans="1:7" x14ac:dyDescent="0.2">
      <c r="A880" s="44" t="s">
        <v>64</v>
      </c>
      <c r="B880" s="3">
        <v>18601102</v>
      </c>
      <c r="C880" s="33">
        <v>2001</v>
      </c>
      <c r="D880" s="33">
        <v>2</v>
      </c>
      <c r="E880" s="4">
        <v>36923</v>
      </c>
      <c r="F880" s="1" t="s">
        <v>25</v>
      </c>
      <c r="G880" s="11">
        <v>1401.25</v>
      </c>
    </row>
    <row r="881" spans="1:7" x14ac:dyDescent="0.2">
      <c r="A881" s="44" t="s">
        <v>64</v>
      </c>
      <c r="B881" s="3">
        <v>18601102</v>
      </c>
      <c r="C881" s="33">
        <v>2001</v>
      </c>
      <c r="D881" s="33">
        <v>2</v>
      </c>
      <c r="E881" s="4">
        <v>36923</v>
      </c>
      <c r="F881" s="1" t="s">
        <v>25</v>
      </c>
      <c r="G881" s="11">
        <v>1425.95</v>
      </c>
    </row>
    <row r="882" spans="1:7" x14ac:dyDescent="0.2">
      <c r="A882" s="44" t="s">
        <v>64</v>
      </c>
      <c r="B882" s="3">
        <v>18601102</v>
      </c>
      <c r="C882" s="33">
        <v>2003</v>
      </c>
      <c r="D882" s="33">
        <v>10</v>
      </c>
      <c r="E882" s="4">
        <v>37895</v>
      </c>
      <c r="F882" s="1" t="s">
        <v>25</v>
      </c>
      <c r="G882" s="11">
        <v>1480</v>
      </c>
    </row>
    <row r="883" spans="1:7" x14ac:dyDescent="0.2">
      <c r="A883" s="44" t="s">
        <v>64</v>
      </c>
      <c r="B883" s="3">
        <v>18601102</v>
      </c>
      <c r="C883" s="33">
        <v>1999</v>
      </c>
      <c r="D883" s="33">
        <v>4</v>
      </c>
      <c r="E883" s="4">
        <v>36251</v>
      </c>
      <c r="F883" s="1" t="s">
        <v>25</v>
      </c>
      <c r="G883" s="11">
        <v>1481.89</v>
      </c>
    </row>
    <row r="884" spans="1:7" x14ac:dyDescent="0.2">
      <c r="A884" s="44" t="s">
        <v>64</v>
      </c>
      <c r="B884" s="3">
        <v>18601102</v>
      </c>
      <c r="C884" s="33">
        <v>2012</v>
      </c>
      <c r="D884" s="33">
        <v>10</v>
      </c>
      <c r="E884" s="4">
        <v>41183</v>
      </c>
      <c r="F884" s="1" t="s">
        <v>25</v>
      </c>
      <c r="G884" s="11">
        <v>1511.4</v>
      </c>
    </row>
    <row r="885" spans="1:7" customFormat="1" x14ac:dyDescent="0.2">
      <c r="A885" s="44" t="s">
        <v>64</v>
      </c>
      <c r="B885" s="3">
        <v>18601102</v>
      </c>
      <c r="C885" s="33">
        <v>2007</v>
      </c>
      <c r="D885" s="33">
        <v>10</v>
      </c>
      <c r="E885" s="4">
        <v>39356</v>
      </c>
      <c r="F885" s="1" t="s">
        <v>25</v>
      </c>
      <c r="G885" s="11">
        <v>1536.25</v>
      </c>
    </row>
    <row r="886" spans="1:7" x14ac:dyDescent="0.2">
      <c r="A886" s="44" t="s">
        <v>64</v>
      </c>
      <c r="B886" s="3">
        <v>18601102</v>
      </c>
      <c r="C886" s="33">
        <v>2000</v>
      </c>
      <c r="D886" s="33">
        <v>1</v>
      </c>
      <c r="E886" s="4">
        <v>36526</v>
      </c>
      <c r="F886" s="1" t="s">
        <v>25</v>
      </c>
      <c r="G886" s="11">
        <v>1550.4</v>
      </c>
    </row>
    <row r="887" spans="1:7" x14ac:dyDescent="0.2">
      <c r="A887" s="44" t="s">
        <v>64</v>
      </c>
      <c r="B887" s="3">
        <v>18601102</v>
      </c>
      <c r="C887" s="33">
        <v>1999</v>
      </c>
      <c r="D887" s="33">
        <v>4</v>
      </c>
      <c r="E887" s="4">
        <v>36251</v>
      </c>
      <c r="F887" s="1" t="s">
        <v>25</v>
      </c>
      <c r="G887" s="11">
        <v>1567.5</v>
      </c>
    </row>
    <row r="888" spans="1:7" x14ac:dyDescent="0.2">
      <c r="A888" s="44" t="s">
        <v>64</v>
      </c>
      <c r="B888" s="3">
        <v>18601102</v>
      </c>
      <c r="C888" s="33">
        <v>1999</v>
      </c>
      <c r="D888" s="33">
        <v>5</v>
      </c>
      <c r="E888" s="4">
        <v>36281</v>
      </c>
      <c r="F888" s="1" t="s">
        <v>25</v>
      </c>
      <c r="G888" s="11">
        <v>1567.5</v>
      </c>
    </row>
    <row r="889" spans="1:7" x14ac:dyDescent="0.2">
      <c r="A889" s="44" t="s">
        <v>64</v>
      </c>
      <c r="B889" s="3">
        <v>18601102</v>
      </c>
      <c r="C889" s="33">
        <v>2008</v>
      </c>
      <c r="D889" s="33">
        <v>8</v>
      </c>
      <c r="E889" s="4">
        <v>39661</v>
      </c>
      <c r="F889" s="1" t="s">
        <v>25</v>
      </c>
      <c r="G889" s="11">
        <v>1600.75</v>
      </c>
    </row>
    <row r="890" spans="1:7" x14ac:dyDescent="0.2">
      <c r="A890" s="44" t="s">
        <v>64</v>
      </c>
      <c r="B890" s="3">
        <v>18601102</v>
      </c>
      <c r="C890" s="33">
        <v>2009</v>
      </c>
      <c r="D890" s="33">
        <v>3</v>
      </c>
      <c r="E890" s="4">
        <v>39873</v>
      </c>
      <c r="F890" s="1" t="s">
        <v>25</v>
      </c>
      <c r="G890" s="11">
        <v>1600.75</v>
      </c>
    </row>
    <row r="891" spans="1:7" x14ac:dyDescent="0.2">
      <c r="A891" s="44" t="s">
        <v>64</v>
      </c>
      <c r="B891" s="3">
        <v>18601102</v>
      </c>
      <c r="C891" s="33">
        <v>2004</v>
      </c>
      <c r="D891" s="33">
        <v>6</v>
      </c>
      <c r="E891" s="4">
        <v>38139</v>
      </c>
      <c r="F891" s="1" t="s">
        <v>25</v>
      </c>
      <c r="G891" s="11">
        <v>1605.5</v>
      </c>
    </row>
    <row r="892" spans="1:7" x14ac:dyDescent="0.2">
      <c r="A892" s="44" t="s">
        <v>64</v>
      </c>
      <c r="B892" s="3">
        <v>18601102</v>
      </c>
      <c r="C892" s="33">
        <v>2013</v>
      </c>
      <c r="D892" s="33">
        <v>6</v>
      </c>
      <c r="E892" s="4">
        <v>41426</v>
      </c>
      <c r="F892" s="1" t="s">
        <v>25</v>
      </c>
      <c r="G892" s="11">
        <v>1625</v>
      </c>
    </row>
    <row r="893" spans="1:7" x14ac:dyDescent="0.2">
      <c r="A893" s="44" t="s">
        <v>64</v>
      </c>
      <c r="B893" s="3">
        <v>18601102</v>
      </c>
      <c r="C893" s="33">
        <v>2013</v>
      </c>
      <c r="D893" s="33">
        <v>9</v>
      </c>
      <c r="E893" s="4">
        <v>41518</v>
      </c>
      <c r="F893" s="1" t="s">
        <v>25</v>
      </c>
      <c r="G893" s="11">
        <v>1625</v>
      </c>
    </row>
    <row r="894" spans="1:7" x14ac:dyDescent="0.2">
      <c r="A894" s="44" t="s">
        <v>64</v>
      </c>
      <c r="B894" s="3">
        <v>18601102</v>
      </c>
      <c r="C894" s="33">
        <v>2010</v>
      </c>
      <c r="D894" s="33">
        <v>1</v>
      </c>
      <c r="E894" s="4">
        <v>40179</v>
      </c>
      <c r="F894" s="1" t="s">
        <v>25</v>
      </c>
      <c r="G894" s="11">
        <v>1631.4</v>
      </c>
    </row>
    <row r="895" spans="1:7" x14ac:dyDescent="0.2">
      <c r="A895" s="44" t="s">
        <v>64</v>
      </c>
      <c r="B895" s="3">
        <v>18601102</v>
      </c>
      <c r="C895" s="33">
        <v>2010</v>
      </c>
      <c r="D895" s="33">
        <v>3</v>
      </c>
      <c r="E895" s="4">
        <v>40238</v>
      </c>
      <c r="F895" s="1" t="s">
        <v>25</v>
      </c>
      <c r="G895" s="11">
        <v>1631.4</v>
      </c>
    </row>
    <row r="896" spans="1:7" x14ac:dyDescent="0.2">
      <c r="A896" s="44" t="s">
        <v>64</v>
      </c>
      <c r="B896" s="3">
        <v>18601102</v>
      </c>
      <c r="C896" s="33">
        <v>2010</v>
      </c>
      <c r="D896" s="33">
        <v>6</v>
      </c>
      <c r="E896" s="4">
        <v>40330</v>
      </c>
      <c r="F896" s="1" t="s">
        <v>25</v>
      </c>
      <c r="G896" s="11">
        <v>1631.4</v>
      </c>
    </row>
    <row r="897" spans="1:7" x14ac:dyDescent="0.2">
      <c r="A897" s="44" t="s">
        <v>64</v>
      </c>
      <c r="B897" s="3">
        <v>18601102</v>
      </c>
      <c r="C897" s="33">
        <v>2010</v>
      </c>
      <c r="D897" s="33">
        <v>9</v>
      </c>
      <c r="E897" s="4">
        <v>40422</v>
      </c>
      <c r="F897" s="1" t="s">
        <v>25</v>
      </c>
      <c r="G897" s="11">
        <v>1631.4</v>
      </c>
    </row>
    <row r="898" spans="1:7" x14ac:dyDescent="0.2">
      <c r="A898" s="44" t="s">
        <v>64</v>
      </c>
      <c r="B898" s="3">
        <v>18601102</v>
      </c>
      <c r="C898" s="33">
        <v>2002</v>
      </c>
      <c r="D898" s="33">
        <v>6</v>
      </c>
      <c r="E898" s="4">
        <v>37408</v>
      </c>
      <c r="F898" s="1" t="s">
        <v>25</v>
      </c>
      <c r="G898" s="11">
        <v>1634</v>
      </c>
    </row>
    <row r="899" spans="1:7" x14ac:dyDescent="0.2">
      <c r="A899" s="44" t="s">
        <v>64</v>
      </c>
      <c r="B899" s="3">
        <v>18601102</v>
      </c>
      <c r="C899" s="33">
        <v>2010</v>
      </c>
      <c r="D899" s="33">
        <v>12</v>
      </c>
      <c r="E899" s="4">
        <v>40513</v>
      </c>
      <c r="F899" s="1" t="s">
        <v>25</v>
      </c>
      <c r="G899" s="11">
        <v>1641.4</v>
      </c>
    </row>
    <row r="900" spans="1:7" x14ac:dyDescent="0.2">
      <c r="A900" s="44" t="s">
        <v>64</v>
      </c>
      <c r="B900" s="3">
        <v>18601102</v>
      </c>
      <c r="C900" s="33">
        <v>2011</v>
      </c>
      <c r="D900" s="33">
        <v>3</v>
      </c>
      <c r="E900" s="4">
        <v>40603</v>
      </c>
      <c r="F900" s="1" t="s">
        <v>25</v>
      </c>
      <c r="G900" s="11">
        <v>1641.4</v>
      </c>
    </row>
    <row r="901" spans="1:7" x14ac:dyDescent="0.2">
      <c r="A901" s="44" t="s">
        <v>64</v>
      </c>
      <c r="B901" s="3">
        <v>18601102</v>
      </c>
      <c r="C901" s="33">
        <v>2011</v>
      </c>
      <c r="D901" s="33">
        <v>6</v>
      </c>
      <c r="E901" s="4">
        <v>40695</v>
      </c>
      <c r="F901" s="1" t="s">
        <v>25</v>
      </c>
      <c r="G901" s="11">
        <v>1641.4</v>
      </c>
    </row>
    <row r="902" spans="1:7" x14ac:dyDescent="0.2">
      <c r="A902" s="44" t="s">
        <v>64</v>
      </c>
      <c r="B902" s="3">
        <v>18601102</v>
      </c>
      <c r="C902" s="33">
        <v>2011</v>
      </c>
      <c r="D902" s="33">
        <v>11</v>
      </c>
      <c r="E902" s="4">
        <v>40848</v>
      </c>
      <c r="F902" s="1" t="s">
        <v>25</v>
      </c>
      <c r="G902" s="11">
        <v>1641.4</v>
      </c>
    </row>
    <row r="903" spans="1:7" x14ac:dyDescent="0.2">
      <c r="A903" s="44" t="s">
        <v>64</v>
      </c>
      <c r="B903" s="3">
        <v>18601102</v>
      </c>
      <c r="C903" s="33">
        <v>2012</v>
      </c>
      <c r="D903" s="33">
        <v>2</v>
      </c>
      <c r="E903" s="4">
        <v>40940</v>
      </c>
      <c r="F903" s="1" t="s">
        <v>25</v>
      </c>
      <c r="G903" s="11">
        <v>1641.4</v>
      </c>
    </row>
    <row r="904" spans="1:7" x14ac:dyDescent="0.2">
      <c r="A904" s="44" t="s">
        <v>64</v>
      </c>
      <c r="B904" s="3">
        <v>18601102</v>
      </c>
      <c r="C904" s="33">
        <v>2012</v>
      </c>
      <c r="D904" s="33">
        <v>3</v>
      </c>
      <c r="E904" s="4">
        <v>40969</v>
      </c>
      <c r="F904" s="1" t="s">
        <v>25</v>
      </c>
      <c r="G904" s="11">
        <v>1641.4</v>
      </c>
    </row>
    <row r="905" spans="1:7" x14ac:dyDescent="0.2">
      <c r="A905" s="44" t="s">
        <v>64</v>
      </c>
      <c r="B905" s="3">
        <v>18601102</v>
      </c>
      <c r="C905" s="33">
        <v>2012</v>
      </c>
      <c r="D905" s="33">
        <v>6</v>
      </c>
      <c r="E905" s="4">
        <v>41061</v>
      </c>
      <c r="F905" s="1" t="s">
        <v>25</v>
      </c>
      <c r="G905" s="11">
        <v>1641.4</v>
      </c>
    </row>
    <row r="906" spans="1:7" x14ac:dyDescent="0.2">
      <c r="A906" s="44" t="s">
        <v>64</v>
      </c>
      <c r="B906" s="3">
        <v>18601102</v>
      </c>
      <c r="C906" s="33">
        <v>2013</v>
      </c>
      <c r="D906" s="33">
        <v>3</v>
      </c>
      <c r="E906" s="4">
        <v>41334</v>
      </c>
      <c r="F906" s="1" t="s">
        <v>25</v>
      </c>
      <c r="G906" s="11">
        <v>1641.4</v>
      </c>
    </row>
    <row r="907" spans="1:7" x14ac:dyDescent="0.2">
      <c r="A907" s="44" t="s">
        <v>64</v>
      </c>
      <c r="B907" s="3">
        <v>18601102</v>
      </c>
      <c r="C907" s="33">
        <v>2004</v>
      </c>
      <c r="D907" s="33">
        <v>1</v>
      </c>
      <c r="E907" s="4">
        <v>37987</v>
      </c>
      <c r="F907" s="1" t="s">
        <v>25</v>
      </c>
      <c r="G907" s="11">
        <v>1653</v>
      </c>
    </row>
    <row r="908" spans="1:7" x14ac:dyDescent="0.2">
      <c r="A908" s="44" t="s">
        <v>64</v>
      </c>
      <c r="B908" s="3">
        <v>18601102</v>
      </c>
      <c r="C908" s="33">
        <v>2002</v>
      </c>
      <c r="D908" s="33">
        <v>5</v>
      </c>
      <c r="E908" s="4">
        <v>37377</v>
      </c>
      <c r="F908" s="1" t="s">
        <v>25</v>
      </c>
      <c r="G908" s="11">
        <v>1667.25</v>
      </c>
    </row>
    <row r="909" spans="1:7" x14ac:dyDescent="0.2">
      <c r="A909" s="44" t="s">
        <v>64</v>
      </c>
      <c r="B909" s="3">
        <v>18601102</v>
      </c>
      <c r="C909" s="33">
        <v>2000</v>
      </c>
      <c r="D909" s="33">
        <v>1</v>
      </c>
      <c r="E909" s="4">
        <v>36526</v>
      </c>
      <c r="F909" s="1" t="s">
        <v>25</v>
      </c>
      <c r="G909" s="11">
        <v>1694.8</v>
      </c>
    </row>
    <row r="910" spans="1:7" x14ac:dyDescent="0.2">
      <c r="A910" s="44" t="s">
        <v>64</v>
      </c>
      <c r="B910" s="3">
        <v>18601102</v>
      </c>
      <c r="C910" s="33">
        <v>2000</v>
      </c>
      <c r="D910" s="33">
        <v>3</v>
      </c>
      <c r="E910" s="4">
        <v>36586</v>
      </c>
      <c r="F910" s="1" t="s">
        <v>25</v>
      </c>
      <c r="G910" s="11">
        <v>1705.1</v>
      </c>
    </row>
    <row r="911" spans="1:7" x14ac:dyDescent="0.2">
      <c r="A911" s="44" t="s">
        <v>64</v>
      </c>
      <c r="B911" s="3">
        <v>18601102</v>
      </c>
      <c r="C911" s="33">
        <v>1999</v>
      </c>
      <c r="D911" s="33">
        <v>4</v>
      </c>
      <c r="E911" s="4">
        <v>36251</v>
      </c>
      <c r="F911" s="1" t="s">
        <v>25</v>
      </c>
      <c r="G911" s="11">
        <v>1710</v>
      </c>
    </row>
    <row r="912" spans="1:7" x14ac:dyDescent="0.2">
      <c r="A912" s="44" t="s">
        <v>64</v>
      </c>
      <c r="B912" s="3">
        <v>18601102</v>
      </c>
      <c r="C912" s="33">
        <v>2003</v>
      </c>
      <c r="D912" s="33">
        <v>11</v>
      </c>
      <c r="E912" s="4">
        <v>37926</v>
      </c>
      <c r="F912" s="1" t="s">
        <v>25</v>
      </c>
      <c r="G912" s="11">
        <v>1719.5</v>
      </c>
    </row>
    <row r="913" spans="1:7" x14ac:dyDescent="0.2">
      <c r="A913" s="44" t="s">
        <v>64</v>
      </c>
      <c r="B913" s="3">
        <v>18601102</v>
      </c>
      <c r="C913" s="33">
        <v>1999</v>
      </c>
      <c r="D913" s="33">
        <v>5</v>
      </c>
      <c r="E913" s="4">
        <v>36281</v>
      </c>
      <c r="F913" s="1" t="s">
        <v>25</v>
      </c>
      <c r="G913" s="11">
        <v>1738.5</v>
      </c>
    </row>
    <row r="914" spans="1:7" x14ac:dyDescent="0.2">
      <c r="A914" s="44" t="s">
        <v>64</v>
      </c>
      <c r="B914" s="3">
        <v>18601102</v>
      </c>
      <c r="C914" s="33">
        <v>2000</v>
      </c>
      <c r="D914" s="33">
        <v>11</v>
      </c>
      <c r="E914" s="4">
        <v>36831</v>
      </c>
      <c r="F914" s="1" t="s">
        <v>25</v>
      </c>
      <c r="G914" s="11">
        <v>1743.41</v>
      </c>
    </row>
    <row r="915" spans="1:7" x14ac:dyDescent="0.2">
      <c r="A915" s="44" t="s">
        <v>64</v>
      </c>
      <c r="B915" s="3">
        <v>18601102</v>
      </c>
      <c r="C915" s="33">
        <v>1999</v>
      </c>
      <c r="D915" s="33">
        <v>4</v>
      </c>
      <c r="E915" s="4">
        <v>36251</v>
      </c>
      <c r="F915" s="1" t="s">
        <v>25</v>
      </c>
      <c r="G915" s="11">
        <v>1782.5</v>
      </c>
    </row>
    <row r="916" spans="1:7" x14ac:dyDescent="0.2">
      <c r="A916" s="44" t="s">
        <v>64</v>
      </c>
      <c r="B916" s="3">
        <v>18601102</v>
      </c>
      <c r="C916" s="33">
        <v>2003</v>
      </c>
      <c r="D916" s="33">
        <v>2</v>
      </c>
      <c r="E916" s="4">
        <v>37653</v>
      </c>
      <c r="F916" s="1" t="s">
        <v>25</v>
      </c>
      <c r="G916" s="11">
        <v>1931.4</v>
      </c>
    </row>
    <row r="917" spans="1:7" x14ac:dyDescent="0.2">
      <c r="A917" s="44" t="s">
        <v>64</v>
      </c>
      <c r="B917" s="3">
        <v>18601102</v>
      </c>
      <c r="C917" s="33">
        <v>2003</v>
      </c>
      <c r="D917" s="33">
        <v>7</v>
      </c>
      <c r="E917" s="4">
        <v>37803</v>
      </c>
      <c r="F917" s="1" t="s">
        <v>25</v>
      </c>
      <c r="G917" s="11">
        <v>1931.4</v>
      </c>
    </row>
    <row r="918" spans="1:7" x14ac:dyDescent="0.2">
      <c r="A918" s="44" t="s">
        <v>64</v>
      </c>
      <c r="B918" s="3">
        <v>18601102</v>
      </c>
      <c r="C918" s="33">
        <v>2004</v>
      </c>
      <c r="D918" s="33">
        <v>1</v>
      </c>
      <c r="E918" s="4">
        <v>37987</v>
      </c>
      <c r="F918" s="1" t="s">
        <v>25</v>
      </c>
      <c r="G918" s="11">
        <v>1931.4</v>
      </c>
    </row>
    <row r="919" spans="1:7" x14ac:dyDescent="0.2">
      <c r="A919" s="44" t="s">
        <v>64</v>
      </c>
      <c r="B919" s="3">
        <v>18601102</v>
      </c>
      <c r="C919" s="33">
        <v>2004</v>
      </c>
      <c r="D919" s="33">
        <v>7</v>
      </c>
      <c r="E919" s="4">
        <v>38169</v>
      </c>
      <c r="F919" s="1" t="s">
        <v>25</v>
      </c>
      <c r="G919" s="11">
        <v>1931.4</v>
      </c>
    </row>
    <row r="920" spans="1:7" x14ac:dyDescent="0.2">
      <c r="A920" s="44" t="s">
        <v>64</v>
      </c>
      <c r="B920" s="3">
        <v>18601102</v>
      </c>
      <c r="C920" s="33">
        <v>2006</v>
      </c>
      <c r="D920" s="33">
        <v>3</v>
      </c>
      <c r="E920" s="4">
        <v>38777</v>
      </c>
      <c r="F920" s="1" t="s">
        <v>25</v>
      </c>
      <c r="G920" s="11">
        <v>1931.4</v>
      </c>
    </row>
    <row r="921" spans="1:7" x14ac:dyDescent="0.2">
      <c r="A921" s="44" t="s">
        <v>64</v>
      </c>
      <c r="B921" s="3">
        <v>18601102</v>
      </c>
      <c r="C921" s="33">
        <v>2006</v>
      </c>
      <c r="D921" s="33">
        <v>6</v>
      </c>
      <c r="E921" s="4">
        <v>38869</v>
      </c>
      <c r="F921" s="1" t="s">
        <v>25</v>
      </c>
      <c r="G921" s="11">
        <v>1931.4</v>
      </c>
    </row>
    <row r="922" spans="1:7" x14ac:dyDescent="0.2">
      <c r="A922" s="44" t="s">
        <v>64</v>
      </c>
      <c r="B922" s="3">
        <v>18601102</v>
      </c>
      <c r="C922" s="33">
        <v>2007</v>
      </c>
      <c r="D922" s="33">
        <v>2</v>
      </c>
      <c r="E922" s="4">
        <v>39114</v>
      </c>
      <c r="F922" s="1" t="s">
        <v>25</v>
      </c>
      <c r="G922" s="11">
        <v>1931.4</v>
      </c>
    </row>
    <row r="923" spans="1:7" x14ac:dyDescent="0.2">
      <c r="A923" s="44" t="s">
        <v>64</v>
      </c>
      <c r="B923" s="3">
        <v>18601102</v>
      </c>
      <c r="C923" s="33">
        <v>2007</v>
      </c>
      <c r="D923" s="33">
        <v>2</v>
      </c>
      <c r="E923" s="4">
        <v>39114</v>
      </c>
      <c r="F923" s="1" t="s">
        <v>25</v>
      </c>
      <c r="G923" s="11">
        <v>1931.4</v>
      </c>
    </row>
    <row r="924" spans="1:7" x14ac:dyDescent="0.2">
      <c r="A924" s="44" t="s">
        <v>64</v>
      </c>
      <c r="B924" s="3">
        <v>18601102</v>
      </c>
      <c r="C924" s="33">
        <v>2007</v>
      </c>
      <c r="D924" s="33">
        <v>7</v>
      </c>
      <c r="E924" s="4">
        <v>39264</v>
      </c>
      <c r="F924" s="1" t="s">
        <v>25</v>
      </c>
      <c r="G924" s="11">
        <v>1931.4</v>
      </c>
    </row>
    <row r="925" spans="1:7" customFormat="1" x14ac:dyDescent="0.2">
      <c r="A925" s="44" t="s">
        <v>64</v>
      </c>
      <c r="B925" s="3">
        <v>18601102</v>
      </c>
      <c r="C925" s="33">
        <v>2007</v>
      </c>
      <c r="D925" s="33">
        <v>8</v>
      </c>
      <c r="E925" s="4">
        <v>39295</v>
      </c>
      <c r="F925" s="1" t="s">
        <v>25</v>
      </c>
      <c r="G925" s="11">
        <v>1931.4</v>
      </c>
    </row>
    <row r="926" spans="1:7" x14ac:dyDescent="0.2">
      <c r="A926" s="44" t="s">
        <v>64</v>
      </c>
      <c r="B926" s="3">
        <v>18601102</v>
      </c>
      <c r="C926" s="33">
        <v>2008</v>
      </c>
      <c r="D926" s="33">
        <v>3</v>
      </c>
      <c r="E926" s="4">
        <v>39508</v>
      </c>
      <c r="F926" s="1" t="s">
        <v>25</v>
      </c>
      <c r="G926" s="11">
        <v>1931.4</v>
      </c>
    </row>
    <row r="927" spans="1:7" x14ac:dyDescent="0.2">
      <c r="A927" s="44" t="s">
        <v>64</v>
      </c>
      <c r="B927" s="3">
        <v>18601102</v>
      </c>
      <c r="C927" s="33">
        <v>2008</v>
      </c>
      <c r="D927" s="33">
        <v>6</v>
      </c>
      <c r="E927" s="4">
        <v>39600</v>
      </c>
      <c r="F927" s="1" t="s">
        <v>25</v>
      </c>
      <c r="G927" s="11">
        <v>1931.4</v>
      </c>
    </row>
    <row r="928" spans="1:7" x14ac:dyDescent="0.2">
      <c r="A928" s="44" t="s">
        <v>64</v>
      </c>
      <c r="B928" s="3">
        <v>18601102</v>
      </c>
      <c r="C928" s="33">
        <v>2008</v>
      </c>
      <c r="D928" s="33">
        <v>10</v>
      </c>
      <c r="E928" s="4">
        <v>39722</v>
      </c>
      <c r="F928" s="1" t="s">
        <v>25</v>
      </c>
      <c r="G928" s="11">
        <v>1931.4</v>
      </c>
    </row>
    <row r="929" spans="1:7" x14ac:dyDescent="0.2">
      <c r="A929" s="44" t="s">
        <v>64</v>
      </c>
      <c r="B929" s="3">
        <v>18601102</v>
      </c>
      <c r="C929" s="33">
        <v>2009</v>
      </c>
      <c r="D929" s="33">
        <v>4</v>
      </c>
      <c r="E929" s="4">
        <v>39904</v>
      </c>
      <c r="F929" s="1" t="s">
        <v>25</v>
      </c>
      <c r="G929" s="11">
        <v>1931.4</v>
      </c>
    </row>
    <row r="930" spans="1:7" x14ac:dyDescent="0.2">
      <c r="A930" s="44" t="s">
        <v>64</v>
      </c>
      <c r="B930" s="3">
        <v>18601102</v>
      </c>
      <c r="C930" s="33">
        <v>2009</v>
      </c>
      <c r="D930" s="33">
        <v>9</v>
      </c>
      <c r="E930" s="4">
        <v>40057</v>
      </c>
      <c r="F930" s="1" t="s">
        <v>25</v>
      </c>
      <c r="G930" s="11">
        <v>1931.4</v>
      </c>
    </row>
    <row r="931" spans="1:7" customFormat="1" x14ac:dyDescent="0.2">
      <c r="A931" s="44" t="s">
        <v>64</v>
      </c>
      <c r="B931" s="3">
        <v>18601102</v>
      </c>
      <c r="C931" s="33">
        <v>2009</v>
      </c>
      <c r="D931" s="33">
        <v>10</v>
      </c>
      <c r="E931" s="4">
        <v>40087</v>
      </c>
      <c r="F931" s="1" t="s">
        <v>25</v>
      </c>
      <c r="G931" s="11">
        <v>1931.4</v>
      </c>
    </row>
    <row r="932" spans="1:7" customFormat="1" x14ac:dyDescent="0.2">
      <c r="A932" s="44" t="s">
        <v>64</v>
      </c>
      <c r="B932" s="3">
        <v>18601102</v>
      </c>
      <c r="C932" s="33">
        <v>2002</v>
      </c>
      <c r="D932" s="33">
        <v>11</v>
      </c>
      <c r="E932" s="4">
        <v>37561</v>
      </c>
      <c r="F932" s="1" t="s">
        <v>25</v>
      </c>
      <c r="G932" s="11">
        <v>1940</v>
      </c>
    </row>
    <row r="933" spans="1:7" customFormat="1" x14ac:dyDescent="0.2">
      <c r="A933" s="44" t="s">
        <v>64</v>
      </c>
      <c r="B933" s="3">
        <v>18601102</v>
      </c>
      <c r="C933" s="33">
        <v>2011</v>
      </c>
      <c r="D933" s="33">
        <v>7</v>
      </c>
      <c r="E933" s="4">
        <v>40725</v>
      </c>
      <c r="F933" s="1" t="s">
        <v>25</v>
      </c>
      <c r="G933" s="11">
        <v>1944.65</v>
      </c>
    </row>
    <row r="934" spans="1:7" x14ac:dyDescent="0.2">
      <c r="A934" s="44" t="s">
        <v>64</v>
      </c>
      <c r="B934" s="3">
        <v>18601102</v>
      </c>
      <c r="C934" s="33">
        <v>2006</v>
      </c>
      <c r="D934" s="33">
        <v>4</v>
      </c>
      <c r="E934" s="4">
        <v>38808</v>
      </c>
      <c r="F934" s="1" t="s">
        <v>25</v>
      </c>
      <c r="G934" s="11">
        <v>1956.05</v>
      </c>
    </row>
    <row r="935" spans="1:7" x14ac:dyDescent="0.2">
      <c r="A935" s="44" t="s">
        <v>64</v>
      </c>
      <c r="B935" s="3">
        <v>18601102</v>
      </c>
      <c r="C935" s="33">
        <v>2001</v>
      </c>
      <c r="D935" s="33">
        <v>6</v>
      </c>
      <c r="E935" s="4">
        <v>37043</v>
      </c>
      <c r="F935" s="1" t="s">
        <v>25</v>
      </c>
      <c r="G935" s="11">
        <v>1960.83</v>
      </c>
    </row>
    <row r="936" spans="1:7" x14ac:dyDescent="0.2">
      <c r="A936" s="44" t="s">
        <v>64</v>
      </c>
      <c r="B936" s="3">
        <v>18601102</v>
      </c>
      <c r="C936" s="33">
        <v>2002</v>
      </c>
      <c r="D936" s="33">
        <v>7</v>
      </c>
      <c r="E936" s="4">
        <v>37438</v>
      </c>
      <c r="F936" s="1" t="s">
        <v>25</v>
      </c>
      <c r="G936" s="11">
        <v>1980</v>
      </c>
    </row>
    <row r="937" spans="1:7" x14ac:dyDescent="0.2">
      <c r="A937" s="44" t="s">
        <v>64</v>
      </c>
      <c r="B937" s="3">
        <v>18601102</v>
      </c>
      <c r="C937" s="33">
        <v>2013</v>
      </c>
      <c r="D937" s="33">
        <v>1</v>
      </c>
      <c r="E937" s="4">
        <v>41275</v>
      </c>
      <c r="F937" s="1" t="s">
        <v>25</v>
      </c>
      <c r="G937" s="11">
        <v>2004.74</v>
      </c>
    </row>
    <row r="938" spans="1:7" x14ac:dyDescent="0.2">
      <c r="A938" s="44" t="s">
        <v>64</v>
      </c>
      <c r="B938" s="3">
        <v>18601102</v>
      </c>
      <c r="C938" s="33">
        <v>2001</v>
      </c>
      <c r="D938" s="33">
        <v>6</v>
      </c>
      <c r="E938" s="4">
        <v>37043</v>
      </c>
      <c r="F938" s="1" t="s">
        <v>25</v>
      </c>
      <c r="G938" s="11">
        <v>2032.05</v>
      </c>
    </row>
    <row r="939" spans="1:7" x14ac:dyDescent="0.2">
      <c r="A939" s="44" t="s">
        <v>64</v>
      </c>
      <c r="B939" s="3">
        <v>18601102</v>
      </c>
      <c r="C939" s="33">
        <v>2002</v>
      </c>
      <c r="D939" s="33">
        <v>11</v>
      </c>
      <c r="E939" s="4">
        <v>37561</v>
      </c>
      <c r="F939" s="1" t="s">
        <v>25</v>
      </c>
      <c r="G939" s="11">
        <v>2037.75</v>
      </c>
    </row>
    <row r="940" spans="1:7" customFormat="1" x14ac:dyDescent="0.2">
      <c r="A940" s="44" t="s">
        <v>64</v>
      </c>
      <c r="B940" s="3">
        <v>18601102</v>
      </c>
      <c r="C940" s="33">
        <v>2002</v>
      </c>
      <c r="D940" s="33">
        <v>5</v>
      </c>
      <c r="E940" s="4">
        <v>37377</v>
      </c>
      <c r="F940" s="1" t="s">
        <v>25</v>
      </c>
      <c r="G940" s="11">
        <v>2055.8000000000002</v>
      </c>
    </row>
    <row r="941" spans="1:7" x14ac:dyDescent="0.2">
      <c r="A941" s="44" t="s">
        <v>64</v>
      </c>
      <c r="B941" s="3">
        <v>18601102</v>
      </c>
      <c r="C941" s="33">
        <v>1999</v>
      </c>
      <c r="D941" s="33">
        <v>3</v>
      </c>
      <c r="E941" s="4">
        <v>36220</v>
      </c>
      <c r="F941" s="1" t="s">
        <v>25</v>
      </c>
      <c r="G941" s="11">
        <v>2088.8200000000002</v>
      </c>
    </row>
    <row r="942" spans="1:7" x14ac:dyDescent="0.2">
      <c r="A942" s="44" t="s">
        <v>64</v>
      </c>
      <c r="B942" s="3">
        <v>18601102</v>
      </c>
      <c r="C942" s="33">
        <v>2011</v>
      </c>
      <c r="D942" s="33">
        <v>1</v>
      </c>
      <c r="E942" s="4">
        <v>40544</v>
      </c>
      <c r="F942" s="1" t="s">
        <v>25</v>
      </c>
      <c r="G942" s="11">
        <v>2108.52</v>
      </c>
    </row>
    <row r="943" spans="1:7" x14ac:dyDescent="0.2">
      <c r="A943" s="44" t="s">
        <v>64</v>
      </c>
      <c r="B943" s="3">
        <v>18601102</v>
      </c>
      <c r="C943" s="33">
        <v>2012</v>
      </c>
      <c r="D943" s="33">
        <v>7</v>
      </c>
      <c r="E943" s="4">
        <v>41091</v>
      </c>
      <c r="F943" s="1" t="s">
        <v>25</v>
      </c>
      <c r="G943" s="11">
        <v>2108.52</v>
      </c>
    </row>
    <row r="944" spans="1:7" customFormat="1" x14ac:dyDescent="0.2">
      <c r="A944" s="44" t="s">
        <v>64</v>
      </c>
      <c r="B944" s="3">
        <v>18601102</v>
      </c>
      <c r="C944" s="33">
        <v>2003</v>
      </c>
      <c r="D944" s="33">
        <v>3</v>
      </c>
      <c r="E944" s="4">
        <v>37681</v>
      </c>
      <c r="F944" s="1" t="s">
        <v>25</v>
      </c>
      <c r="G944" s="11">
        <v>2131.4</v>
      </c>
    </row>
    <row r="945" spans="1:7" x14ac:dyDescent="0.2">
      <c r="A945" s="44" t="s">
        <v>64</v>
      </c>
      <c r="B945" s="3">
        <v>18601102</v>
      </c>
      <c r="C945" s="33">
        <v>2004</v>
      </c>
      <c r="D945" s="33">
        <v>4</v>
      </c>
      <c r="E945" s="4">
        <v>38078</v>
      </c>
      <c r="F945" s="1" t="s">
        <v>25</v>
      </c>
      <c r="G945" s="11">
        <v>2131.4</v>
      </c>
    </row>
    <row r="946" spans="1:7" x14ac:dyDescent="0.2">
      <c r="A946" s="44" t="s">
        <v>64</v>
      </c>
      <c r="B946" s="3">
        <v>18601102</v>
      </c>
      <c r="C946" s="33">
        <v>2004</v>
      </c>
      <c r="D946" s="33">
        <v>10</v>
      </c>
      <c r="E946" s="4">
        <v>38261</v>
      </c>
      <c r="F946" s="1" t="s">
        <v>25</v>
      </c>
      <c r="G946" s="11">
        <v>2131.4</v>
      </c>
    </row>
    <row r="947" spans="1:7" x14ac:dyDescent="0.2">
      <c r="A947" s="44" t="s">
        <v>64</v>
      </c>
      <c r="B947" s="3">
        <v>18601102</v>
      </c>
      <c r="C947" s="33">
        <v>1999</v>
      </c>
      <c r="D947" s="33">
        <v>4</v>
      </c>
      <c r="E947" s="4">
        <v>36251</v>
      </c>
      <c r="F947" s="1" t="s">
        <v>25</v>
      </c>
      <c r="G947" s="11">
        <v>2139</v>
      </c>
    </row>
    <row r="948" spans="1:7" x14ac:dyDescent="0.2">
      <c r="A948" s="44" t="s">
        <v>64</v>
      </c>
      <c r="B948" s="3">
        <v>18601102</v>
      </c>
      <c r="C948" s="33">
        <v>1999</v>
      </c>
      <c r="D948" s="33">
        <v>5</v>
      </c>
      <c r="E948" s="4">
        <v>36281</v>
      </c>
      <c r="F948" s="1" t="s">
        <v>25</v>
      </c>
      <c r="G948" s="11">
        <v>2152.6999999999998</v>
      </c>
    </row>
    <row r="949" spans="1:7" x14ac:dyDescent="0.2">
      <c r="A949" s="44" t="s">
        <v>64</v>
      </c>
      <c r="B949" s="3">
        <v>18601102</v>
      </c>
      <c r="C949" s="33">
        <v>2002</v>
      </c>
      <c r="D949" s="33">
        <v>5</v>
      </c>
      <c r="E949" s="4">
        <v>37377</v>
      </c>
      <c r="F949" s="1" t="s">
        <v>25</v>
      </c>
      <c r="G949" s="11">
        <v>2154.6</v>
      </c>
    </row>
    <row r="950" spans="1:7" x14ac:dyDescent="0.2">
      <c r="A950" s="44" t="s">
        <v>64</v>
      </c>
      <c r="B950" s="3">
        <v>18601102</v>
      </c>
      <c r="C950" s="33">
        <v>1998</v>
      </c>
      <c r="D950" s="33">
        <v>12</v>
      </c>
      <c r="E950" s="4">
        <v>36130</v>
      </c>
      <c r="F950" s="1" t="s">
        <v>25</v>
      </c>
      <c r="G950" s="11">
        <v>2155.14</v>
      </c>
    </row>
    <row r="951" spans="1:7" x14ac:dyDescent="0.2">
      <c r="A951" s="44" t="s">
        <v>64</v>
      </c>
      <c r="B951" s="3">
        <v>18601102</v>
      </c>
      <c r="C951" s="33">
        <v>2010</v>
      </c>
      <c r="D951" s="33">
        <v>7</v>
      </c>
      <c r="E951" s="4">
        <v>40360</v>
      </c>
      <c r="F951" s="1" t="s">
        <v>25</v>
      </c>
      <c r="G951" s="11">
        <v>2168.61</v>
      </c>
    </row>
    <row r="952" spans="1:7" x14ac:dyDescent="0.2">
      <c r="A952" s="44" t="s">
        <v>64</v>
      </c>
      <c r="B952" s="3">
        <v>18601102</v>
      </c>
      <c r="C952" s="33">
        <v>2004</v>
      </c>
      <c r="D952" s="33">
        <v>6</v>
      </c>
      <c r="E952" s="4">
        <v>38139</v>
      </c>
      <c r="F952" s="1" t="s">
        <v>25</v>
      </c>
      <c r="G952" s="11">
        <v>2169.8000000000002</v>
      </c>
    </row>
    <row r="953" spans="1:7" x14ac:dyDescent="0.2">
      <c r="A953" s="44" t="s">
        <v>64</v>
      </c>
      <c r="B953" s="3">
        <v>18601102</v>
      </c>
      <c r="C953" s="33">
        <v>1999</v>
      </c>
      <c r="D953" s="33">
        <v>4</v>
      </c>
      <c r="E953" s="4">
        <v>36251</v>
      </c>
      <c r="F953" s="1" t="s">
        <v>25</v>
      </c>
      <c r="G953" s="11">
        <v>2280</v>
      </c>
    </row>
    <row r="954" spans="1:7" x14ac:dyDescent="0.2">
      <c r="A954" s="44" t="s">
        <v>64</v>
      </c>
      <c r="B954" s="3">
        <v>18601102</v>
      </c>
      <c r="C954" s="33">
        <v>2001</v>
      </c>
      <c r="D954" s="33">
        <v>6</v>
      </c>
      <c r="E954" s="4">
        <v>37043</v>
      </c>
      <c r="F954" s="1" t="s">
        <v>25</v>
      </c>
      <c r="G954" s="11">
        <v>2286.65</v>
      </c>
    </row>
    <row r="955" spans="1:7" x14ac:dyDescent="0.2">
      <c r="A955" s="44" t="s">
        <v>64</v>
      </c>
      <c r="B955" s="3">
        <v>18601102</v>
      </c>
      <c r="C955" s="33">
        <v>2001</v>
      </c>
      <c r="D955" s="33">
        <v>6</v>
      </c>
      <c r="E955" s="4">
        <v>37043</v>
      </c>
      <c r="F955" s="1" t="s">
        <v>25</v>
      </c>
      <c r="G955" s="11">
        <v>2309.4499999999998</v>
      </c>
    </row>
    <row r="956" spans="1:7" x14ac:dyDescent="0.2">
      <c r="A956" s="44" t="s">
        <v>64</v>
      </c>
      <c r="B956" s="3">
        <v>18601102</v>
      </c>
      <c r="C956" s="33">
        <v>1999</v>
      </c>
      <c r="D956" s="33">
        <v>8</v>
      </c>
      <c r="E956" s="4">
        <v>36373</v>
      </c>
      <c r="F956" s="1" t="s">
        <v>25</v>
      </c>
      <c r="G956" s="11">
        <v>2337</v>
      </c>
    </row>
    <row r="957" spans="1:7" x14ac:dyDescent="0.2">
      <c r="A957" s="44" t="s">
        <v>64</v>
      </c>
      <c r="B957" s="3">
        <v>18601102</v>
      </c>
      <c r="C957" s="33">
        <v>2000</v>
      </c>
      <c r="D957" s="33">
        <v>7</v>
      </c>
      <c r="E957" s="4">
        <v>36708</v>
      </c>
      <c r="F957" s="1" t="s">
        <v>25</v>
      </c>
      <c r="G957" s="11">
        <v>2396.6999999999998</v>
      </c>
    </row>
    <row r="958" spans="1:7" x14ac:dyDescent="0.2">
      <c r="A958" s="44" t="s">
        <v>64</v>
      </c>
      <c r="B958" s="3">
        <v>18601102</v>
      </c>
      <c r="C958" s="33">
        <v>2012</v>
      </c>
      <c r="D958" s="33">
        <v>2</v>
      </c>
      <c r="E958" s="4">
        <v>40940</v>
      </c>
      <c r="F958" s="1" t="s">
        <v>25</v>
      </c>
      <c r="G958" s="11">
        <v>2436.2800000000002</v>
      </c>
    </row>
    <row r="959" spans="1:7" x14ac:dyDescent="0.2">
      <c r="A959" s="44" t="s">
        <v>64</v>
      </c>
      <c r="B959" s="3">
        <v>18601102</v>
      </c>
      <c r="C959" s="33">
        <v>2000</v>
      </c>
      <c r="D959" s="33">
        <v>1</v>
      </c>
      <c r="E959" s="4">
        <v>36526</v>
      </c>
      <c r="F959" s="1" t="s">
        <v>25</v>
      </c>
      <c r="G959" s="11">
        <v>2501.6</v>
      </c>
    </row>
    <row r="960" spans="1:7" x14ac:dyDescent="0.2">
      <c r="A960" s="44" t="s">
        <v>64</v>
      </c>
      <c r="B960" s="3">
        <v>18601102</v>
      </c>
      <c r="C960" s="33">
        <v>2000</v>
      </c>
      <c r="D960" s="33">
        <v>8</v>
      </c>
      <c r="E960" s="4">
        <v>36739</v>
      </c>
      <c r="F960" s="1" t="s">
        <v>25</v>
      </c>
      <c r="G960" s="11">
        <v>2508.9499999999998</v>
      </c>
    </row>
    <row r="961" spans="1:7" x14ac:dyDescent="0.2">
      <c r="A961" s="44" t="s">
        <v>64</v>
      </c>
      <c r="B961" s="3">
        <v>18601102</v>
      </c>
      <c r="C961" s="33">
        <v>1999</v>
      </c>
      <c r="D961" s="33">
        <v>4</v>
      </c>
      <c r="E961" s="4">
        <v>36251</v>
      </c>
      <c r="F961" s="1" t="s">
        <v>25</v>
      </c>
      <c r="G961" s="11">
        <v>2565</v>
      </c>
    </row>
    <row r="962" spans="1:7" x14ac:dyDescent="0.2">
      <c r="A962" s="44" t="s">
        <v>64</v>
      </c>
      <c r="B962" s="3">
        <v>18601102</v>
      </c>
      <c r="C962" s="33">
        <v>2003</v>
      </c>
      <c r="D962" s="33">
        <v>5</v>
      </c>
      <c r="E962" s="4">
        <v>37742</v>
      </c>
      <c r="F962" s="1" t="s">
        <v>25</v>
      </c>
      <c r="G962" s="11">
        <v>2701.8</v>
      </c>
    </row>
    <row r="963" spans="1:7" x14ac:dyDescent="0.2">
      <c r="A963" s="44" t="s">
        <v>64</v>
      </c>
      <c r="B963" s="3">
        <v>18601102</v>
      </c>
      <c r="C963" s="33">
        <v>1999</v>
      </c>
      <c r="D963" s="33">
        <v>5</v>
      </c>
      <c r="E963" s="4">
        <v>36281</v>
      </c>
      <c r="F963" s="1" t="s">
        <v>25</v>
      </c>
      <c r="G963" s="11">
        <v>2707.5</v>
      </c>
    </row>
    <row r="964" spans="1:7" x14ac:dyDescent="0.2">
      <c r="A964" s="44" t="s">
        <v>64</v>
      </c>
      <c r="B964" s="3">
        <v>18601102</v>
      </c>
      <c r="C964" s="33">
        <v>1998</v>
      </c>
      <c r="D964" s="33">
        <v>12</v>
      </c>
      <c r="E964" s="4">
        <v>36130</v>
      </c>
      <c r="F964" s="1" t="s">
        <v>25</v>
      </c>
      <c r="G964" s="11">
        <v>2716.05</v>
      </c>
    </row>
    <row r="965" spans="1:7" x14ac:dyDescent="0.2">
      <c r="A965" s="44" t="s">
        <v>64</v>
      </c>
      <c r="B965" s="3">
        <v>18601102</v>
      </c>
      <c r="C965" s="33">
        <v>2001</v>
      </c>
      <c r="D965" s="33">
        <v>10</v>
      </c>
      <c r="E965" s="4">
        <v>37165</v>
      </c>
      <c r="F965" s="1" t="s">
        <v>25</v>
      </c>
      <c r="G965" s="11">
        <v>2783.26</v>
      </c>
    </row>
    <row r="966" spans="1:7" x14ac:dyDescent="0.2">
      <c r="A966" s="44" t="s">
        <v>64</v>
      </c>
      <c r="B966" s="3">
        <v>18601102</v>
      </c>
      <c r="C966" s="33">
        <v>2007</v>
      </c>
      <c r="D966" s="33">
        <v>2</v>
      </c>
      <c r="E966" s="4">
        <v>39114</v>
      </c>
      <c r="F966" s="1" t="s">
        <v>25</v>
      </c>
      <c r="G966" s="11">
        <v>2787.75</v>
      </c>
    </row>
    <row r="967" spans="1:7" x14ac:dyDescent="0.2">
      <c r="A967" s="44" t="s">
        <v>64</v>
      </c>
      <c r="B967" s="3">
        <v>18601102</v>
      </c>
      <c r="C967" s="33">
        <v>1998</v>
      </c>
      <c r="D967" s="33">
        <v>12</v>
      </c>
      <c r="E967" s="4">
        <v>36130</v>
      </c>
      <c r="F967" s="1" t="s">
        <v>25</v>
      </c>
      <c r="G967" s="11">
        <v>2888.2</v>
      </c>
    </row>
    <row r="968" spans="1:7" x14ac:dyDescent="0.2">
      <c r="A968" s="44" t="s">
        <v>64</v>
      </c>
      <c r="B968" s="13">
        <v>18601102</v>
      </c>
      <c r="C968" s="35">
        <v>1999</v>
      </c>
      <c r="D968" s="35">
        <v>7</v>
      </c>
      <c r="E968" s="4">
        <v>36342</v>
      </c>
      <c r="F968" s="1" t="s">
        <v>25</v>
      </c>
      <c r="G968" s="15">
        <v>2894.72</v>
      </c>
    </row>
    <row r="969" spans="1:7" x14ac:dyDescent="0.2">
      <c r="A969" s="44" t="s">
        <v>64</v>
      </c>
      <c r="B969" s="3">
        <v>18601102</v>
      </c>
      <c r="C969" s="33">
        <v>2000</v>
      </c>
      <c r="D969" s="33">
        <v>11</v>
      </c>
      <c r="E969" s="4">
        <v>36831</v>
      </c>
      <c r="F969" s="1" t="s">
        <v>25</v>
      </c>
      <c r="G969" s="11">
        <v>2902.25</v>
      </c>
    </row>
    <row r="970" spans="1:7" x14ac:dyDescent="0.2">
      <c r="A970" s="44" t="s">
        <v>64</v>
      </c>
      <c r="B970" s="3">
        <v>18601102</v>
      </c>
      <c r="C970" s="33">
        <v>2002</v>
      </c>
      <c r="D970" s="33">
        <v>11</v>
      </c>
      <c r="E970" s="4">
        <v>37561</v>
      </c>
      <c r="F970" s="1" t="s">
        <v>25</v>
      </c>
      <c r="G970" s="11">
        <v>3011.5</v>
      </c>
    </row>
    <row r="971" spans="1:7" x14ac:dyDescent="0.2">
      <c r="A971" s="44" t="s">
        <v>64</v>
      </c>
      <c r="B971" s="3">
        <v>18601102</v>
      </c>
      <c r="C971" s="33">
        <v>1999</v>
      </c>
      <c r="D971" s="33">
        <v>8</v>
      </c>
      <c r="E971" s="4">
        <v>36373</v>
      </c>
      <c r="F971" s="1" t="s">
        <v>25</v>
      </c>
      <c r="G971" s="11">
        <v>3069.4</v>
      </c>
    </row>
    <row r="972" spans="1:7" x14ac:dyDescent="0.2">
      <c r="A972" s="44" t="s">
        <v>64</v>
      </c>
      <c r="B972" s="3">
        <v>18601102</v>
      </c>
      <c r="C972" s="33">
        <v>2007</v>
      </c>
      <c r="D972" s="33">
        <v>2</v>
      </c>
      <c r="E972" s="4">
        <v>39114</v>
      </c>
      <c r="F972" s="1" t="s">
        <v>25</v>
      </c>
      <c r="G972" s="11">
        <v>3101.85</v>
      </c>
    </row>
    <row r="973" spans="1:7" x14ac:dyDescent="0.2">
      <c r="A973" s="44" t="s">
        <v>64</v>
      </c>
      <c r="B973" s="3">
        <v>18601102</v>
      </c>
      <c r="C973" s="33">
        <v>2004</v>
      </c>
      <c r="D973" s="33">
        <v>3</v>
      </c>
      <c r="E973" s="4">
        <v>38047</v>
      </c>
      <c r="F973" s="1" t="s">
        <v>25</v>
      </c>
      <c r="G973" s="11">
        <v>3180.8</v>
      </c>
    </row>
    <row r="974" spans="1:7" x14ac:dyDescent="0.2">
      <c r="A974" s="44" t="s">
        <v>64</v>
      </c>
      <c r="B974" s="3">
        <v>18601102</v>
      </c>
      <c r="C974" s="33">
        <v>1999</v>
      </c>
      <c r="D974" s="33">
        <v>10</v>
      </c>
      <c r="E974" s="4">
        <v>36434</v>
      </c>
      <c r="F974" s="1" t="s">
        <v>25</v>
      </c>
      <c r="G974" s="11">
        <v>3220.5</v>
      </c>
    </row>
    <row r="975" spans="1:7" x14ac:dyDescent="0.2">
      <c r="A975" s="44" t="s">
        <v>64</v>
      </c>
      <c r="B975" s="3">
        <v>18601102</v>
      </c>
      <c r="C975" s="33">
        <v>2001</v>
      </c>
      <c r="D975" s="33">
        <v>12</v>
      </c>
      <c r="E975" s="4">
        <v>37226</v>
      </c>
      <c r="F975" s="1" t="s">
        <v>25</v>
      </c>
      <c r="G975" s="11">
        <v>3223.35</v>
      </c>
    </row>
    <row r="976" spans="1:7" x14ac:dyDescent="0.2">
      <c r="A976" s="44" t="s">
        <v>64</v>
      </c>
      <c r="B976" s="3">
        <v>18601102</v>
      </c>
      <c r="C976" s="33">
        <v>2000</v>
      </c>
      <c r="D976" s="33">
        <v>12</v>
      </c>
      <c r="E976" s="4">
        <v>36861</v>
      </c>
      <c r="F976" s="1" t="s">
        <v>25</v>
      </c>
      <c r="G976" s="11">
        <v>3423.78</v>
      </c>
    </row>
    <row r="977" spans="1:7" x14ac:dyDescent="0.2">
      <c r="A977" s="44" t="s">
        <v>64</v>
      </c>
      <c r="B977" s="3">
        <v>18601102</v>
      </c>
      <c r="C977" s="33">
        <v>2016</v>
      </c>
      <c r="D977" s="33">
        <v>4</v>
      </c>
      <c r="E977" s="4">
        <v>42461</v>
      </c>
      <c r="F977" s="1" t="s">
        <v>25</v>
      </c>
      <c r="G977" s="11">
        <v>3442.25</v>
      </c>
    </row>
    <row r="978" spans="1:7" x14ac:dyDescent="0.2">
      <c r="A978" s="44" t="s">
        <v>64</v>
      </c>
      <c r="B978" s="3">
        <v>18601102</v>
      </c>
      <c r="C978" s="33">
        <v>1999</v>
      </c>
      <c r="D978" s="33">
        <v>12</v>
      </c>
      <c r="E978" s="4">
        <v>36495</v>
      </c>
      <c r="F978" s="1" t="s">
        <v>25</v>
      </c>
      <c r="G978" s="11">
        <v>3471.78</v>
      </c>
    </row>
    <row r="979" spans="1:7" x14ac:dyDescent="0.2">
      <c r="A979" s="44" t="s">
        <v>64</v>
      </c>
      <c r="B979" s="3">
        <v>18601102</v>
      </c>
      <c r="C979" s="33">
        <v>2015</v>
      </c>
      <c r="D979" s="33">
        <v>7</v>
      </c>
      <c r="E979" s="4">
        <v>42186</v>
      </c>
      <c r="F979" s="1" t="s">
        <v>25</v>
      </c>
      <c r="G979" s="11">
        <v>3542</v>
      </c>
    </row>
    <row r="980" spans="1:7" x14ac:dyDescent="0.2">
      <c r="A980" s="44" t="s">
        <v>64</v>
      </c>
      <c r="B980" s="3">
        <v>18601102</v>
      </c>
      <c r="C980" s="33">
        <v>2013</v>
      </c>
      <c r="D980" s="33">
        <v>7</v>
      </c>
      <c r="E980" s="4">
        <v>41456</v>
      </c>
      <c r="F980" s="1" t="s">
        <v>25</v>
      </c>
      <c r="G980" s="11">
        <v>3662.75</v>
      </c>
    </row>
    <row r="981" spans="1:7" x14ac:dyDescent="0.2">
      <c r="A981" s="44" t="s">
        <v>64</v>
      </c>
      <c r="B981" s="3">
        <v>18601102</v>
      </c>
      <c r="C981" s="33">
        <v>2016</v>
      </c>
      <c r="D981" s="33">
        <v>7</v>
      </c>
      <c r="E981" s="4">
        <v>42552</v>
      </c>
      <c r="F981" s="1" t="s">
        <v>25</v>
      </c>
      <c r="G981" s="11">
        <v>3688.25</v>
      </c>
    </row>
    <row r="982" spans="1:7" x14ac:dyDescent="0.2">
      <c r="A982" s="44" t="s">
        <v>64</v>
      </c>
      <c r="B982" s="3">
        <v>18601102</v>
      </c>
      <c r="C982" s="33">
        <v>2008</v>
      </c>
      <c r="D982" s="33">
        <v>5</v>
      </c>
      <c r="E982" s="4">
        <v>39569</v>
      </c>
      <c r="F982" s="1" t="s">
        <v>25</v>
      </c>
      <c r="G982" s="11">
        <v>3723.05</v>
      </c>
    </row>
    <row r="983" spans="1:7" x14ac:dyDescent="0.2">
      <c r="A983" s="44" t="s">
        <v>64</v>
      </c>
      <c r="B983" s="3">
        <v>18601102</v>
      </c>
      <c r="C983" s="33">
        <v>2009</v>
      </c>
      <c r="D983" s="33">
        <v>4</v>
      </c>
      <c r="E983" s="4">
        <v>39904</v>
      </c>
      <c r="F983" s="1" t="s">
        <v>25</v>
      </c>
      <c r="G983" s="11">
        <v>3723.05</v>
      </c>
    </row>
    <row r="984" spans="1:7" x14ac:dyDescent="0.2">
      <c r="A984" s="44" t="s">
        <v>64</v>
      </c>
      <c r="B984" s="3">
        <v>18601102</v>
      </c>
      <c r="C984" s="33">
        <v>2014</v>
      </c>
      <c r="D984" s="33">
        <v>1</v>
      </c>
      <c r="E984" s="4">
        <v>41640</v>
      </c>
      <c r="F984" s="1" t="s">
        <v>25</v>
      </c>
      <c r="G984" s="11">
        <v>3743.25</v>
      </c>
    </row>
    <row r="985" spans="1:7" x14ac:dyDescent="0.2">
      <c r="A985" s="44" t="s">
        <v>64</v>
      </c>
      <c r="B985" s="3">
        <v>18601102</v>
      </c>
      <c r="C985" s="33">
        <v>2014</v>
      </c>
      <c r="D985" s="33">
        <v>8</v>
      </c>
      <c r="E985" s="4">
        <v>41852</v>
      </c>
      <c r="F985" s="1" t="s">
        <v>25</v>
      </c>
      <c r="G985" s="11">
        <v>3743.25</v>
      </c>
    </row>
    <row r="986" spans="1:7" x14ac:dyDescent="0.2">
      <c r="A986" s="44" t="s">
        <v>64</v>
      </c>
      <c r="B986" s="3">
        <v>18601102</v>
      </c>
      <c r="C986" s="33">
        <v>2016</v>
      </c>
      <c r="D986" s="33">
        <v>1</v>
      </c>
      <c r="E986" s="4">
        <v>42370</v>
      </c>
      <c r="F986" s="1" t="s">
        <v>25</v>
      </c>
      <c r="G986" s="11">
        <v>3770.25</v>
      </c>
    </row>
    <row r="987" spans="1:7" x14ac:dyDescent="0.2">
      <c r="A987" s="44" t="s">
        <v>64</v>
      </c>
      <c r="B987" s="3">
        <v>18601102</v>
      </c>
      <c r="C987" s="33">
        <v>2007</v>
      </c>
      <c r="D987" s="33">
        <v>8</v>
      </c>
      <c r="E987" s="4">
        <v>39295</v>
      </c>
      <c r="F987" s="1" t="s">
        <v>25</v>
      </c>
      <c r="G987" s="11">
        <v>3809.5</v>
      </c>
    </row>
    <row r="988" spans="1:7" x14ac:dyDescent="0.2">
      <c r="A988" s="44" t="s">
        <v>64</v>
      </c>
      <c r="B988" s="3">
        <v>18601102</v>
      </c>
      <c r="C988" s="33">
        <v>2005</v>
      </c>
      <c r="D988" s="33">
        <v>2</v>
      </c>
      <c r="E988" s="4">
        <v>38384</v>
      </c>
      <c r="F988" s="1" t="s">
        <v>25</v>
      </c>
      <c r="G988" s="11">
        <v>3856.73</v>
      </c>
    </row>
    <row r="989" spans="1:7" x14ac:dyDescent="0.2">
      <c r="A989" s="44" t="s">
        <v>64</v>
      </c>
      <c r="B989" s="3">
        <v>18601102</v>
      </c>
      <c r="C989" s="33">
        <v>1999</v>
      </c>
      <c r="D989" s="33">
        <v>5</v>
      </c>
      <c r="E989" s="4">
        <v>36281</v>
      </c>
      <c r="F989" s="1" t="s">
        <v>25</v>
      </c>
      <c r="G989" s="11">
        <v>3876.95</v>
      </c>
    </row>
    <row r="990" spans="1:7" x14ac:dyDescent="0.2">
      <c r="A990" s="44" t="s">
        <v>64</v>
      </c>
      <c r="B990" s="3">
        <v>18601102</v>
      </c>
      <c r="C990" s="33">
        <v>2015</v>
      </c>
      <c r="D990" s="33">
        <v>1</v>
      </c>
      <c r="E990" s="4">
        <v>42005</v>
      </c>
      <c r="F990" s="1" t="s">
        <v>25</v>
      </c>
      <c r="G990" s="11">
        <v>3904.25</v>
      </c>
    </row>
    <row r="991" spans="1:7" customFormat="1" x14ac:dyDescent="0.2">
      <c r="A991" s="44" t="s">
        <v>64</v>
      </c>
      <c r="B991" s="3">
        <v>18601102</v>
      </c>
      <c r="C991" s="33">
        <v>2004</v>
      </c>
      <c r="D991" s="33">
        <v>10</v>
      </c>
      <c r="E991" s="4">
        <v>38261</v>
      </c>
      <c r="F991" s="1" t="s">
        <v>25</v>
      </c>
      <c r="G991" s="11">
        <v>3908.23</v>
      </c>
    </row>
    <row r="992" spans="1:7" x14ac:dyDescent="0.2">
      <c r="A992" s="44" t="s">
        <v>64</v>
      </c>
      <c r="B992" s="3">
        <v>18601102</v>
      </c>
      <c r="C992" s="33">
        <v>1999</v>
      </c>
      <c r="D992" s="33">
        <v>9</v>
      </c>
      <c r="E992" s="4">
        <v>36404</v>
      </c>
      <c r="F992" s="1" t="s">
        <v>25</v>
      </c>
      <c r="G992" s="11">
        <v>4181.59</v>
      </c>
    </row>
    <row r="993" spans="1:7" x14ac:dyDescent="0.2">
      <c r="A993" s="44" t="s">
        <v>64</v>
      </c>
      <c r="B993" s="3">
        <v>18601102</v>
      </c>
      <c r="C993" s="33">
        <v>2001</v>
      </c>
      <c r="D993" s="33">
        <v>8</v>
      </c>
      <c r="E993" s="4">
        <v>37104</v>
      </c>
      <c r="F993" s="1" t="s">
        <v>25</v>
      </c>
      <c r="G993" s="11">
        <v>4360.3500000000004</v>
      </c>
    </row>
    <row r="994" spans="1:7" x14ac:dyDescent="0.2">
      <c r="A994" s="44" t="s">
        <v>64</v>
      </c>
      <c r="B994" s="3">
        <v>18601102</v>
      </c>
      <c r="C994" s="33">
        <v>2002</v>
      </c>
      <c r="D994" s="33">
        <v>5</v>
      </c>
      <c r="E994" s="4">
        <v>37377</v>
      </c>
      <c r="F994" s="1" t="s">
        <v>25</v>
      </c>
      <c r="G994" s="11">
        <v>4490.96</v>
      </c>
    </row>
    <row r="995" spans="1:7" x14ac:dyDescent="0.2">
      <c r="A995" s="44" t="s">
        <v>64</v>
      </c>
      <c r="B995" s="3">
        <v>18601102</v>
      </c>
      <c r="C995" s="33">
        <v>1999</v>
      </c>
      <c r="D995" s="33">
        <v>7</v>
      </c>
      <c r="E995" s="4">
        <v>36342</v>
      </c>
      <c r="F995" s="1" t="s">
        <v>25</v>
      </c>
      <c r="G995" s="11">
        <v>4565.7</v>
      </c>
    </row>
    <row r="996" spans="1:7" x14ac:dyDescent="0.2">
      <c r="A996" s="44" t="s">
        <v>64</v>
      </c>
      <c r="B996" s="3">
        <v>18601102</v>
      </c>
      <c r="C996" s="33">
        <v>2016</v>
      </c>
      <c r="D996" s="33">
        <v>4</v>
      </c>
      <c r="E996" s="4">
        <v>42461</v>
      </c>
      <c r="F996" s="1" t="s">
        <v>25</v>
      </c>
      <c r="G996" s="11">
        <v>4660.8</v>
      </c>
    </row>
    <row r="997" spans="1:7" customFormat="1" x14ac:dyDescent="0.2">
      <c r="A997" s="44" t="s">
        <v>64</v>
      </c>
      <c r="B997" s="3">
        <v>18601102</v>
      </c>
      <c r="C997" s="33">
        <v>2000</v>
      </c>
      <c r="D997" s="33">
        <v>9</v>
      </c>
      <c r="E997" s="4">
        <v>36770</v>
      </c>
      <c r="F997" s="1" t="s">
        <v>25</v>
      </c>
      <c r="G997" s="11">
        <v>4666.6099999999997</v>
      </c>
    </row>
    <row r="998" spans="1:7" customFormat="1" x14ac:dyDescent="0.2">
      <c r="A998" s="44" t="s">
        <v>64</v>
      </c>
      <c r="B998" s="3">
        <v>18601102</v>
      </c>
      <c r="C998" s="33">
        <v>2001</v>
      </c>
      <c r="D998" s="33">
        <v>1</v>
      </c>
      <c r="E998" s="4">
        <v>36892</v>
      </c>
      <c r="F998" s="1" t="s">
        <v>25</v>
      </c>
      <c r="G998" s="11">
        <v>4688.2</v>
      </c>
    </row>
    <row r="999" spans="1:7" x14ac:dyDescent="0.2">
      <c r="A999" s="44" t="s">
        <v>64</v>
      </c>
      <c r="B999" s="3">
        <v>18601102</v>
      </c>
      <c r="C999" s="33">
        <v>2000</v>
      </c>
      <c r="D999" s="33">
        <v>4</v>
      </c>
      <c r="E999" s="4">
        <v>36617</v>
      </c>
      <c r="F999" s="1" t="s">
        <v>25</v>
      </c>
      <c r="G999" s="11">
        <v>4807.95</v>
      </c>
    </row>
    <row r="1000" spans="1:7" x14ac:dyDescent="0.2">
      <c r="A1000" s="44" t="s">
        <v>64</v>
      </c>
      <c r="B1000" s="3">
        <v>18601102</v>
      </c>
      <c r="C1000" s="33">
        <v>2013</v>
      </c>
      <c r="D1000" s="33">
        <v>4</v>
      </c>
      <c r="E1000" s="4">
        <v>41365</v>
      </c>
      <c r="F1000" s="1" t="s">
        <v>25</v>
      </c>
      <c r="G1000" s="11">
        <v>4822.3</v>
      </c>
    </row>
    <row r="1001" spans="1:7" x14ac:dyDescent="0.2">
      <c r="A1001" s="44" t="s">
        <v>64</v>
      </c>
      <c r="B1001" s="3">
        <v>18601102</v>
      </c>
      <c r="C1001" s="33">
        <v>2005</v>
      </c>
      <c r="D1001" s="33">
        <v>3</v>
      </c>
      <c r="E1001" s="4">
        <v>38412</v>
      </c>
      <c r="F1001" s="1" t="s">
        <v>25</v>
      </c>
      <c r="G1001" s="11">
        <v>4932.45</v>
      </c>
    </row>
    <row r="1002" spans="1:7" x14ac:dyDescent="0.2">
      <c r="A1002" s="44" t="s">
        <v>64</v>
      </c>
      <c r="B1002" s="3">
        <v>18601102</v>
      </c>
      <c r="C1002" s="33">
        <v>2013</v>
      </c>
      <c r="D1002" s="33">
        <v>10</v>
      </c>
      <c r="E1002" s="4">
        <v>41548</v>
      </c>
      <c r="F1002" s="1" t="s">
        <v>25</v>
      </c>
      <c r="G1002" s="11">
        <v>4991</v>
      </c>
    </row>
    <row r="1003" spans="1:7" x14ac:dyDescent="0.2">
      <c r="A1003" s="44" t="s">
        <v>64</v>
      </c>
      <c r="B1003" s="3">
        <v>18601102</v>
      </c>
      <c r="C1003" s="33">
        <v>2010</v>
      </c>
      <c r="D1003" s="33">
        <v>5</v>
      </c>
      <c r="E1003" s="4">
        <v>40299</v>
      </c>
      <c r="F1003" s="1" t="s">
        <v>25</v>
      </c>
      <c r="G1003" s="11">
        <v>5020.04</v>
      </c>
    </row>
    <row r="1004" spans="1:7" x14ac:dyDescent="0.2">
      <c r="A1004" s="44" t="s">
        <v>64</v>
      </c>
      <c r="B1004" s="3">
        <v>18601102</v>
      </c>
      <c r="C1004" s="33">
        <v>2001</v>
      </c>
      <c r="D1004" s="33">
        <v>7</v>
      </c>
      <c r="E1004" s="4">
        <v>37073</v>
      </c>
      <c r="F1004" s="1" t="s">
        <v>25</v>
      </c>
      <c r="G1004" s="11">
        <v>5287.89</v>
      </c>
    </row>
    <row r="1005" spans="1:7" x14ac:dyDescent="0.2">
      <c r="A1005" s="44" t="s">
        <v>64</v>
      </c>
      <c r="B1005" s="3">
        <v>18601102</v>
      </c>
      <c r="C1005" s="33">
        <v>2000</v>
      </c>
      <c r="D1005" s="33">
        <v>11</v>
      </c>
      <c r="E1005" s="4">
        <v>36831</v>
      </c>
      <c r="F1005" s="1" t="s">
        <v>25</v>
      </c>
      <c r="G1005" s="11">
        <v>5373.98</v>
      </c>
    </row>
    <row r="1006" spans="1:7" x14ac:dyDescent="0.2">
      <c r="A1006" s="44" t="s">
        <v>64</v>
      </c>
      <c r="B1006" s="3">
        <v>18601102</v>
      </c>
      <c r="C1006" s="33">
        <v>2001</v>
      </c>
      <c r="D1006" s="33">
        <v>8</v>
      </c>
      <c r="E1006" s="4">
        <v>37104</v>
      </c>
      <c r="F1006" s="1" t="s">
        <v>25</v>
      </c>
      <c r="G1006" s="11">
        <v>5382.7</v>
      </c>
    </row>
    <row r="1007" spans="1:7" x14ac:dyDescent="0.2">
      <c r="A1007" s="44" t="s">
        <v>64</v>
      </c>
      <c r="B1007" s="3">
        <v>18601102</v>
      </c>
      <c r="C1007" s="33">
        <v>2008</v>
      </c>
      <c r="D1007" s="33">
        <v>9</v>
      </c>
      <c r="E1007" s="4">
        <v>39692</v>
      </c>
      <c r="F1007" s="1" t="s">
        <v>25</v>
      </c>
      <c r="G1007" s="11">
        <v>5504.3</v>
      </c>
    </row>
    <row r="1008" spans="1:7" x14ac:dyDescent="0.2">
      <c r="A1008" s="44" t="s">
        <v>64</v>
      </c>
      <c r="B1008" s="3">
        <v>18601102</v>
      </c>
      <c r="C1008" s="33">
        <v>2003</v>
      </c>
      <c r="D1008" s="33">
        <v>8</v>
      </c>
      <c r="E1008" s="4">
        <v>37834</v>
      </c>
      <c r="F1008" s="1" t="s">
        <v>25</v>
      </c>
      <c r="G1008" s="11">
        <v>5557.39</v>
      </c>
    </row>
    <row r="1009" spans="1:7" x14ac:dyDescent="0.2">
      <c r="A1009" s="44" t="s">
        <v>64</v>
      </c>
      <c r="B1009" s="3">
        <v>18601102</v>
      </c>
      <c r="C1009" s="33">
        <v>2011</v>
      </c>
      <c r="D1009" s="33">
        <v>4</v>
      </c>
      <c r="E1009" s="4">
        <v>40634</v>
      </c>
      <c r="F1009" s="1" t="s">
        <v>25</v>
      </c>
      <c r="G1009" s="11">
        <v>5722.69</v>
      </c>
    </row>
    <row r="1010" spans="1:7" x14ac:dyDescent="0.2">
      <c r="A1010" s="44" t="s">
        <v>64</v>
      </c>
      <c r="B1010" s="3">
        <v>18601102</v>
      </c>
      <c r="C1010" s="33">
        <v>2013</v>
      </c>
      <c r="D1010" s="33">
        <v>5</v>
      </c>
      <c r="E1010" s="4">
        <v>41395</v>
      </c>
      <c r="F1010" s="1" t="s">
        <v>25</v>
      </c>
      <c r="G1010" s="11">
        <v>5722.69</v>
      </c>
    </row>
    <row r="1011" spans="1:7" x14ac:dyDescent="0.2">
      <c r="A1011" s="44" t="s">
        <v>64</v>
      </c>
      <c r="B1011" s="3">
        <v>18601102</v>
      </c>
      <c r="C1011" s="33">
        <v>2003</v>
      </c>
      <c r="D1011" s="33">
        <v>9</v>
      </c>
      <c r="E1011" s="4">
        <v>37865</v>
      </c>
      <c r="F1011" s="1" t="s">
        <v>25</v>
      </c>
      <c r="G1011" s="11">
        <v>5807.81</v>
      </c>
    </row>
    <row r="1012" spans="1:7" x14ac:dyDescent="0.2">
      <c r="A1012" s="44" t="s">
        <v>64</v>
      </c>
      <c r="B1012" s="3">
        <v>18601102</v>
      </c>
      <c r="C1012" s="33">
        <v>2005</v>
      </c>
      <c r="D1012" s="33">
        <v>6</v>
      </c>
      <c r="E1012" s="4">
        <v>38504</v>
      </c>
      <c r="F1012" s="1" t="s">
        <v>25</v>
      </c>
      <c r="G1012" s="11">
        <v>5981.31</v>
      </c>
    </row>
    <row r="1013" spans="1:7" x14ac:dyDescent="0.2">
      <c r="A1013" s="44" t="s">
        <v>64</v>
      </c>
      <c r="B1013" s="3">
        <v>18601102</v>
      </c>
      <c r="C1013" s="33">
        <v>2003</v>
      </c>
      <c r="D1013" s="33">
        <v>5</v>
      </c>
      <c r="E1013" s="4">
        <v>37742</v>
      </c>
      <c r="F1013" s="1" t="s">
        <v>25</v>
      </c>
      <c r="G1013" s="11">
        <v>5995.27</v>
      </c>
    </row>
    <row r="1014" spans="1:7" x14ac:dyDescent="0.2">
      <c r="A1014" s="44" t="s">
        <v>64</v>
      </c>
      <c r="B1014" s="3">
        <v>18601102</v>
      </c>
      <c r="C1014" s="33">
        <v>2000</v>
      </c>
      <c r="D1014" s="33">
        <v>8</v>
      </c>
      <c r="E1014" s="4">
        <v>36739</v>
      </c>
      <c r="F1014" s="1" t="s">
        <v>25</v>
      </c>
      <c r="G1014" s="11">
        <v>6007.64</v>
      </c>
    </row>
    <row r="1015" spans="1:7" x14ac:dyDescent="0.2">
      <c r="A1015" s="44" t="s">
        <v>64</v>
      </c>
      <c r="B1015" s="3">
        <v>18601102</v>
      </c>
      <c r="C1015" s="33">
        <v>1999</v>
      </c>
      <c r="D1015" s="33">
        <v>4</v>
      </c>
      <c r="E1015" s="4">
        <v>36251</v>
      </c>
      <c r="F1015" s="1" t="s">
        <v>25</v>
      </c>
      <c r="G1015" s="11">
        <v>6047.8</v>
      </c>
    </row>
    <row r="1016" spans="1:7" x14ac:dyDescent="0.2">
      <c r="A1016" s="44" t="s">
        <v>64</v>
      </c>
      <c r="B1016" s="3">
        <v>18601102</v>
      </c>
      <c r="C1016" s="33">
        <v>2002</v>
      </c>
      <c r="D1016" s="33">
        <v>2</v>
      </c>
      <c r="E1016" s="4">
        <v>37288</v>
      </c>
      <c r="F1016" s="1" t="s">
        <v>25</v>
      </c>
      <c r="G1016" s="11">
        <v>6073.35</v>
      </c>
    </row>
    <row r="1017" spans="1:7" x14ac:dyDescent="0.2">
      <c r="A1017" s="44" t="s">
        <v>64</v>
      </c>
      <c r="B1017" s="3">
        <v>18601102</v>
      </c>
      <c r="C1017" s="33">
        <v>2005</v>
      </c>
      <c r="D1017" s="33">
        <v>8</v>
      </c>
      <c r="E1017" s="4">
        <v>38565</v>
      </c>
      <c r="F1017" s="1" t="s">
        <v>25</v>
      </c>
      <c r="G1017" s="11">
        <v>6164.76</v>
      </c>
    </row>
    <row r="1018" spans="1:7" customFormat="1" x14ac:dyDescent="0.2">
      <c r="A1018" s="44" t="s">
        <v>64</v>
      </c>
      <c r="B1018" s="3">
        <v>18601102</v>
      </c>
      <c r="C1018" s="33">
        <v>2004</v>
      </c>
      <c r="D1018" s="33">
        <v>6</v>
      </c>
      <c r="E1018" s="4">
        <v>38139</v>
      </c>
      <c r="F1018" s="1" t="s">
        <v>25</v>
      </c>
      <c r="G1018" s="11">
        <v>6205.77</v>
      </c>
    </row>
    <row r="1019" spans="1:7" x14ac:dyDescent="0.2">
      <c r="A1019" s="44" t="s">
        <v>64</v>
      </c>
      <c r="B1019" s="3">
        <v>18601102</v>
      </c>
      <c r="C1019" s="33">
        <v>2013</v>
      </c>
      <c r="D1019" s="33">
        <v>10</v>
      </c>
      <c r="E1019" s="4">
        <v>41548</v>
      </c>
      <c r="F1019" s="1" t="s">
        <v>25</v>
      </c>
      <c r="G1019" s="11">
        <v>6802.25</v>
      </c>
    </row>
    <row r="1020" spans="1:7" x14ac:dyDescent="0.2">
      <c r="A1020" s="44" t="s">
        <v>64</v>
      </c>
      <c r="B1020" s="3">
        <v>18601102</v>
      </c>
      <c r="C1020" s="33">
        <v>2004</v>
      </c>
      <c r="D1020" s="33">
        <v>8</v>
      </c>
      <c r="E1020" s="4">
        <v>38200</v>
      </c>
      <c r="F1020" s="1" t="s">
        <v>25</v>
      </c>
      <c r="G1020" s="11">
        <v>6926.36</v>
      </c>
    </row>
    <row r="1021" spans="1:7" x14ac:dyDescent="0.2">
      <c r="A1021" s="44" t="s">
        <v>64</v>
      </c>
      <c r="B1021" s="3">
        <v>18601102</v>
      </c>
      <c r="C1021" s="33">
        <v>2014</v>
      </c>
      <c r="D1021" s="33">
        <v>4</v>
      </c>
      <c r="E1021" s="4">
        <v>41730</v>
      </c>
      <c r="F1021" s="1" t="s">
        <v>25</v>
      </c>
      <c r="G1021" s="11">
        <v>7011.55</v>
      </c>
    </row>
    <row r="1022" spans="1:7" x14ac:dyDescent="0.2">
      <c r="A1022" s="44" t="s">
        <v>64</v>
      </c>
      <c r="B1022" s="3">
        <v>18601102</v>
      </c>
      <c r="C1022" s="33">
        <v>2003</v>
      </c>
      <c r="D1022" s="33">
        <v>12</v>
      </c>
      <c r="E1022" s="4">
        <v>37956</v>
      </c>
      <c r="F1022" s="1" t="s">
        <v>25</v>
      </c>
      <c r="G1022" s="11">
        <v>7047.52</v>
      </c>
    </row>
    <row r="1023" spans="1:7" x14ac:dyDescent="0.2">
      <c r="A1023" s="44" t="s">
        <v>64</v>
      </c>
      <c r="B1023" s="3">
        <v>18601102</v>
      </c>
      <c r="C1023" s="33">
        <v>2012</v>
      </c>
      <c r="D1023" s="33">
        <v>10</v>
      </c>
      <c r="E1023" s="4">
        <v>41183</v>
      </c>
      <c r="F1023" s="1" t="s">
        <v>25</v>
      </c>
      <c r="G1023" s="11">
        <v>7199.58</v>
      </c>
    </row>
    <row r="1024" spans="1:7" x14ac:dyDescent="0.2">
      <c r="A1024" s="44" t="s">
        <v>64</v>
      </c>
      <c r="B1024" s="3">
        <v>18601102</v>
      </c>
      <c r="C1024" s="33">
        <v>1999</v>
      </c>
      <c r="D1024" s="33">
        <v>11</v>
      </c>
      <c r="E1024" s="4">
        <v>36465</v>
      </c>
      <c r="F1024" s="1" t="s">
        <v>25</v>
      </c>
      <c r="G1024" s="11">
        <v>7325.68</v>
      </c>
    </row>
    <row r="1025" spans="1:7" customFormat="1" x14ac:dyDescent="0.2">
      <c r="A1025" s="44" t="s">
        <v>64</v>
      </c>
      <c r="B1025" s="3">
        <v>18601102</v>
      </c>
      <c r="C1025" s="33">
        <v>2015</v>
      </c>
      <c r="D1025" s="33">
        <v>4</v>
      </c>
      <c r="E1025" s="4">
        <v>42095</v>
      </c>
      <c r="F1025" s="1" t="s">
        <v>25</v>
      </c>
      <c r="G1025" s="11">
        <v>7695.8</v>
      </c>
    </row>
    <row r="1026" spans="1:7" x14ac:dyDescent="0.2">
      <c r="A1026" s="44" t="s">
        <v>64</v>
      </c>
      <c r="B1026" s="3">
        <v>18601102</v>
      </c>
      <c r="C1026" s="33">
        <v>2009</v>
      </c>
      <c r="D1026" s="33">
        <v>11</v>
      </c>
      <c r="E1026" s="4">
        <v>40118</v>
      </c>
      <c r="F1026" s="1" t="s">
        <v>25</v>
      </c>
      <c r="G1026" s="11">
        <v>7751.29</v>
      </c>
    </row>
    <row r="1027" spans="1:7" customFormat="1" x14ac:dyDescent="0.2">
      <c r="A1027" s="44" t="s">
        <v>64</v>
      </c>
      <c r="B1027" s="3">
        <v>18601102</v>
      </c>
      <c r="C1027" s="33">
        <v>2002</v>
      </c>
      <c r="D1027" s="33">
        <v>11</v>
      </c>
      <c r="E1027" s="4">
        <v>37561</v>
      </c>
      <c r="F1027" s="1" t="s">
        <v>25</v>
      </c>
      <c r="G1027" s="11">
        <v>7873.06</v>
      </c>
    </row>
    <row r="1028" spans="1:7" x14ac:dyDescent="0.2">
      <c r="A1028" s="44" t="s">
        <v>64</v>
      </c>
      <c r="B1028" s="3">
        <v>18601102</v>
      </c>
      <c r="C1028" s="33">
        <v>2011</v>
      </c>
      <c r="D1028" s="33">
        <v>12</v>
      </c>
      <c r="E1028" s="4">
        <v>40878</v>
      </c>
      <c r="F1028" s="1" t="s">
        <v>25</v>
      </c>
      <c r="G1028" s="11">
        <v>8018.95</v>
      </c>
    </row>
    <row r="1029" spans="1:7" x14ac:dyDescent="0.2">
      <c r="A1029" s="44" t="s">
        <v>64</v>
      </c>
      <c r="B1029" s="3">
        <v>18601102</v>
      </c>
      <c r="C1029" s="33">
        <v>2010</v>
      </c>
      <c r="D1029" s="33">
        <v>10</v>
      </c>
      <c r="E1029" s="4">
        <v>40452</v>
      </c>
      <c r="F1029" s="1" t="s">
        <v>25</v>
      </c>
      <c r="G1029" s="11">
        <v>8165.34</v>
      </c>
    </row>
    <row r="1030" spans="1:7" customFormat="1" x14ac:dyDescent="0.2">
      <c r="A1030" s="44" t="s">
        <v>64</v>
      </c>
      <c r="B1030" s="3">
        <v>18601102</v>
      </c>
      <c r="C1030" s="33">
        <v>1999</v>
      </c>
      <c r="D1030" s="33">
        <v>12</v>
      </c>
      <c r="E1030" s="4">
        <v>36495</v>
      </c>
      <c r="F1030" s="1" t="s">
        <v>25</v>
      </c>
      <c r="G1030" s="11">
        <v>8200.7199999999993</v>
      </c>
    </row>
    <row r="1031" spans="1:7" x14ac:dyDescent="0.2">
      <c r="A1031" s="44" t="s">
        <v>64</v>
      </c>
      <c r="B1031" s="3">
        <v>18601102</v>
      </c>
      <c r="C1031" s="33">
        <v>2002</v>
      </c>
      <c r="D1031" s="33">
        <v>7</v>
      </c>
      <c r="E1031" s="4">
        <v>37438</v>
      </c>
      <c r="F1031" s="1" t="s">
        <v>25</v>
      </c>
      <c r="G1031" s="11">
        <v>8378.19</v>
      </c>
    </row>
    <row r="1032" spans="1:7" x14ac:dyDescent="0.2">
      <c r="A1032" s="44" t="s">
        <v>64</v>
      </c>
      <c r="B1032" s="3">
        <v>18601102</v>
      </c>
      <c r="C1032" s="33">
        <v>2005</v>
      </c>
      <c r="D1032" s="33">
        <v>1</v>
      </c>
      <c r="E1032" s="4">
        <v>38353</v>
      </c>
      <c r="F1032" s="1" t="s">
        <v>25</v>
      </c>
      <c r="G1032" s="11">
        <v>8475.73</v>
      </c>
    </row>
    <row r="1033" spans="1:7" x14ac:dyDescent="0.2">
      <c r="A1033" s="44" t="s">
        <v>64</v>
      </c>
      <c r="B1033" s="3">
        <v>18601102</v>
      </c>
      <c r="C1033" s="33">
        <v>2004</v>
      </c>
      <c r="D1033" s="33">
        <v>12</v>
      </c>
      <c r="E1033" s="4">
        <v>38322</v>
      </c>
      <c r="F1033" s="1" t="s">
        <v>25</v>
      </c>
      <c r="G1033" s="11">
        <v>8495.35</v>
      </c>
    </row>
    <row r="1034" spans="1:7" x14ac:dyDescent="0.2">
      <c r="A1034" s="44" t="s">
        <v>64</v>
      </c>
      <c r="B1034" s="3">
        <v>18601102</v>
      </c>
      <c r="C1034" s="33">
        <v>1999</v>
      </c>
      <c r="D1034" s="33">
        <v>7</v>
      </c>
      <c r="E1034" s="4">
        <v>36342</v>
      </c>
      <c r="F1034" s="1" t="s">
        <v>25</v>
      </c>
      <c r="G1034" s="11">
        <v>8582.09</v>
      </c>
    </row>
    <row r="1035" spans="1:7" x14ac:dyDescent="0.2">
      <c r="A1035" s="44" t="s">
        <v>64</v>
      </c>
      <c r="B1035" s="3">
        <v>18601102</v>
      </c>
      <c r="C1035" s="33">
        <v>2004</v>
      </c>
      <c r="D1035" s="33">
        <v>5</v>
      </c>
      <c r="E1035" s="4">
        <v>38108</v>
      </c>
      <c r="F1035" s="1" t="s">
        <v>25</v>
      </c>
      <c r="G1035" s="11">
        <v>9236.32</v>
      </c>
    </row>
    <row r="1036" spans="1:7" x14ac:dyDescent="0.2">
      <c r="A1036" s="44" t="s">
        <v>64</v>
      </c>
      <c r="B1036" s="3">
        <v>18601102</v>
      </c>
      <c r="C1036" s="33">
        <v>2005</v>
      </c>
      <c r="D1036" s="33">
        <v>5</v>
      </c>
      <c r="E1036" s="4">
        <v>38473</v>
      </c>
      <c r="F1036" s="1" t="s">
        <v>25</v>
      </c>
      <c r="G1036" s="11">
        <v>9453.99</v>
      </c>
    </row>
    <row r="1037" spans="1:7" customFormat="1" x14ac:dyDescent="0.2">
      <c r="A1037" s="44" t="s">
        <v>64</v>
      </c>
      <c r="B1037" s="3">
        <v>18601102</v>
      </c>
      <c r="C1037" s="33">
        <v>2004</v>
      </c>
      <c r="D1037" s="33">
        <v>2</v>
      </c>
      <c r="E1037" s="4">
        <v>38018</v>
      </c>
      <c r="F1037" s="1" t="s">
        <v>25</v>
      </c>
      <c r="G1037" s="11">
        <v>9553.32</v>
      </c>
    </row>
    <row r="1038" spans="1:7" x14ac:dyDescent="0.2">
      <c r="A1038" s="44" t="s">
        <v>64</v>
      </c>
      <c r="B1038" s="3">
        <v>18601102</v>
      </c>
      <c r="C1038" s="33">
        <v>2005</v>
      </c>
      <c r="D1038" s="33">
        <v>7</v>
      </c>
      <c r="E1038" s="4">
        <v>38534</v>
      </c>
      <c r="F1038" s="1" t="s">
        <v>25</v>
      </c>
      <c r="G1038" s="11">
        <v>9873.15</v>
      </c>
    </row>
    <row r="1039" spans="1:7" x14ac:dyDescent="0.2">
      <c r="A1039" s="44" t="s">
        <v>64</v>
      </c>
      <c r="B1039" s="3">
        <v>18601102</v>
      </c>
      <c r="C1039" s="33">
        <v>1999</v>
      </c>
      <c r="D1039" s="33">
        <v>7</v>
      </c>
      <c r="E1039" s="4">
        <v>36342</v>
      </c>
      <c r="F1039" s="1" t="s">
        <v>25</v>
      </c>
      <c r="G1039" s="11">
        <v>9944.19</v>
      </c>
    </row>
    <row r="1040" spans="1:7" x14ac:dyDescent="0.2">
      <c r="A1040" s="44" t="s">
        <v>64</v>
      </c>
      <c r="B1040" s="3">
        <v>18601102</v>
      </c>
      <c r="C1040" s="33">
        <v>1999</v>
      </c>
      <c r="D1040" s="33">
        <v>10</v>
      </c>
      <c r="E1040" s="4">
        <v>36434</v>
      </c>
      <c r="F1040" s="1" t="s">
        <v>25</v>
      </c>
      <c r="G1040" s="11">
        <v>10008.15</v>
      </c>
    </row>
    <row r="1041" spans="1:7" x14ac:dyDescent="0.2">
      <c r="A1041" s="44" t="s">
        <v>64</v>
      </c>
      <c r="B1041" s="3">
        <v>18601102</v>
      </c>
      <c r="C1041" s="33">
        <v>2001</v>
      </c>
      <c r="D1041" s="33">
        <v>4</v>
      </c>
      <c r="E1041" s="4">
        <v>36982</v>
      </c>
      <c r="F1041" s="1" t="s">
        <v>25</v>
      </c>
      <c r="G1041" s="11">
        <v>10114.17</v>
      </c>
    </row>
    <row r="1042" spans="1:7" customFormat="1" x14ac:dyDescent="0.2">
      <c r="A1042" s="44" t="s">
        <v>64</v>
      </c>
      <c r="B1042" s="3">
        <v>18601102</v>
      </c>
      <c r="C1042" s="33">
        <v>2003</v>
      </c>
      <c r="D1042" s="33">
        <v>7</v>
      </c>
      <c r="E1042" s="4">
        <v>37803</v>
      </c>
      <c r="F1042" s="1" t="s">
        <v>25</v>
      </c>
      <c r="G1042" s="11">
        <v>10269.91</v>
      </c>
    </row>
    <row r="1043" spans="1:7" x14ac:dyDescent="0.2">
      <c r="A1043" s="44" t="s">
        <v>64</v>
      </c>
      <c r="B1043" s="3">
        <v>18601102</v>
      </c>
      <c r="C1043" s="33">
        <v>1999</v>
      </c>
      <c r="D1043" s="33">
        <v>2</v>
      </c>
      <c r="E1043" s="4">
        <v>36192</v>
      </c>
      <c r="F1043" s="1" t="s">
        <v>25</v>
      </c>
      <c r="G1043" s="11">
        <v>10445.700000000001</v>
      </c>
    </row>
    <row r="1044" spans="1:7" customFormat="1" x14ac:dyDescent="0.2">
      <c r="A1044" s="44" t="s">
        <v>64</v>
      </c>
      <c r="B1044" s="3">
        <v>18601102</v>
      </c>
      <c r="C1044" s="33">
        <v>1999</v>
      </c>
      <c r="D1044" s="33">
        <v>2</v>
      </c>
      <c r="E1044" s="4">
        <v>36192</v>
      </c>
      <c r="F1044" s="1" t="s">
        <v>25</v>
      </c>
      <c r="G1044" s="11">
        <v>10629.2</v>
      </c>
    </row>
    <row r="1045" spans="1:7" x14ac:dyDescent="0.2">
      <c r="A1045" s="44" t="s">
        <v>64</v>
      </c>
      <c r="B1045" s="3">
        <v>18601102</v>
      </c>
      <c r="C1045" s="33">
        <v>2014</v>
      </c>
      <c r="D1045" s="33">
        <v>10</v>
      </c>
      <c r="E1045" s="4">
        <v>41913</v>
      </c>
      <c r="F1045" s="1" t="s">
        <v>25</v>
      </c>
      <c r="G1045" s="11">
        <v>10666.25</v>
      </c>
    </row>
    <row r="1046" spans="1:7" x14ac:dyDescent="0.2">
      <c r="A1046" s="44" t="s">
        <v>64</v>
      </c>
      <c r="B1046" s="3">
        <v>18601102</v>
      </c>
      <c r="C1046" s="33">
        <v>2005</v>
      </c>
      <c r="D1046" s="33">
        <v>12</v>
      </c>
      <c r="E1046" s="4">
        <v>38687</v>
      </c>
      <c r="F1046" s="1" t="s">
        <v>25</v>
      </c>
      <c r="G1046" s="11">
        <v>10885.13</v>
      </c>
    </row>
    <row r="1047" spans="1:7" x14ac:dyDescent="0.2">
      <c r="A1047" s="44" t="s">
        <v>64</v>
      </c>
      <c r="B1047" s="3">
        <v>18601102</v>
      </c>
      <c r="C1047" s="33">
        <v>2003</v>
      </c>
      <c r="D1047" s="33">
        <v>6</v>
      </c>
      <c r="E1047" s="4">
        <v>37773</v>
      </c>
      <c r="F1047" s="1" t="s">
        <v>25</v>
      </c>
      <c r="G1047" s="11">
        <v>11022.66</v>
      </c>
    </row>
    <row r="1048" spans="1:7" x14ac:dyDescent="0.2">
      <c r="A1048" s="44" t="s">
        <v>64</v>
      </c>
      <c r="B1048" s="3">
        <v>18601102</v>
      </c>
      <c r="C1048" s="33">
        <v>2015</v>
      </c>
      <c r="D1048" s="33">
        <v>11</v>
      </c>
      <c r="E1048" s="4">
        <v>42309</v>
      </c>
      <c r="F1048" s="1" t="s">
        <v>25</v>
      </c>
      <c r="G1048" s="11">
        <v>11209.25</v>
      </c>
    </row>
    <row r="1049" spans="1:7" customFormat="1" x14ac:dyDescent="0.2">
      <c r="A1049" s="44" t="s">
        <v>64</v>
      </c>
      <c r="B1049" s="3">
        <v>18601102</v>
      </c>
      <c r="C1049" s="33">
        <v>2001</v>
      </c>
      <c r="D1049" s="33">
        <v>2</v>
      </c>
      <c r="E1049" s="4">
        <v>36923</v>
      </c>
      <c r="F1049" s="1" t="s">
        <v>25</v>
      </c>
      <c r="G1049" s="11">
        <v>11227.85</v>
      </c>
    </row>
    <row r="1050" spans="1:7" x14ac:dyDescent="0.2">
      <c r="A1050" s="44" t="s">
        <v>64</v>
      </c>
      <c r="B1050" s="3">
        <v>18601102</v>
      </c>
      <c r="C1050" s="33">
        <v>2005</v>
      </c>
      <c r="D1050" s="33">
        <v>4</v>
      </c>
      <c r="E1050" s="4">
        <v>38443</v>
      </c>
      <c r="F1050" s="1" t="s">
        <v>25</v>
      </c>
      <c r="G1050" s="11">
        <v>11269.03</v>
      </c>
    </row>
    <row r="1051" spans="1:7" x14ac:dyDescent="0.2">
      <c r="A1051" s="44" t="s">
        <v>64</v>
      </c>
      <c r="B1051" s="3">
        <v>18601102</v>
      </c>
      <c r="C1051" s="33">
        <v>2004</v>
      </c>
      <c r="D1051" s="33">
        <v>11</v>
      </c>
      <c r="E1051" s="4">
        <v>38292</v>
      </c>
      <c r="F1051" s="1" t="s">
        <v>25</v>
      </c>
      <c r="G1051" s="11">
        <v>11362.38</v>
      </c>
    </row>
    <row r="1052" spans="1:7" x14ac:dyDescent="0.2">
      <c r="A1052" s="44" t="s">
        <v>64</v>
      </c>
      <c r="B1052" s="3">
        <v>18601102</v>
      </c>
      <c r="C1052" s="33">
        <v>2004</v>
      </c>
      <c r="D1052" s="33">
        <v>10</v>
      </c>
      <c r="E1052" s="4">
        <v>38261</v>
      </c>
      <c r="F1052" s="1" t="s">
        <v>25</v>
      </c>
      <c r="G1052" s="11">
        <v>11581.27</v>
      </c>
    </row>
    <row r="1053" spans="1:7" x14ac:dyDescent="0.2">
      <c r="A1053" s="44" t="s">
        <v>64</v>
      </c>
      <c r="B1053" s="3">
        <v>18601102</v>
      </c>
      <c r="C1053" s="33">
        <v>2004</v>
      </c>
      <c r="D1053" s="33">
        <v>4</v>
      </c>
      <c r="E1053" s="4">
        <v>38078</v>
      </c>
      <c r="F1053" s="1" t="s">
        <v>25</v>
      </c>
      <c r="G1053" s="11">
        <v>11755.13</v>
      </c>
    </row>
    <row r="1054" spans="1:7" x14ac:dyDescent="0.2">
      <c r="A1054" s="44" t="s">
        <v>64</v>
      </c>
      <c r="B1054" s="3">
        <v>18601102</v>
      </c>
      <c r="C1054" s="33">
        <v>2004</v>
      </c>
      <c r="D1054" s="33">
        <v>7</v>
      </c>
      <c r="E1054" s="4">
        <v>38169</v>
      </c>
      <c r="F1054" s="1" t="s">
        <v>25</v>
      </c>
      <c r="G1054" s="11">
        <v>12298.31</v>
      </c>
    </row>
    <row r="1055" spans="1:7" x14ac:dyDescent="0.2">
      <c r="A1055" s="44" t="s">
        <v>64</v>
      </c>
      <c r="B1055" s="3">
        <v>18601102</v>
      </c>
      <c r="C1055" s="33">
        <v>1999</v>
      </c>
      <c r="D1055" s="33">
        <v>12</v>
      </c>
      <c r="E1055" s="4">
        <v>36495</v>
      </c>
      <c r="F1055" s="1" t="s">
        <v>25</v>
      </c>
      <c r="G1055" s="11">
        <v>12304.37</v>
      </c>
    </row>
    <row r="1056" spans="1:7" x14ac:dyDescent="0.2">
      <c r="A1056" s="44" t="s">
        <v>64</v>
      </c>
      <c r="B1056" s="3">
        <v>18601102</v>
      </c>
      <c r="C1056" s="33">
        <v>2005</v>
      </c>
      <c r="D1056" s="33">
        <v>11</v>
      </c>
      <c r="E1056" s="4">
        <v>38657</v>
      </c>
      <c r="F1056" s="1" t="s">
        <v>25</v>
      </c>
      <c r="G1056" s="11">
        <v>12473.3</v>
      </c>
    </row>
    <row r="1057" spans="1:7" x14ac:dyDescent="0.2">
      <c r="A1057" s="44" t="s">
        <v>64</v>
      </c>
      <c r="B1057" s="3">
        <v>18601102</v>
      </c>
      <c r="C1057" s="33">
        <v>2003</v>
      </c>
      <c r="D1057" s="33">
        <v>11</v>
      </c>
      <c r="E1057" s="4">
        <v>37926</v>
      </c>
      <c r="F1057" s="1" t="s">
        <v>25</v>
      </c>
      <c r="G1057" s="11">
        <v>12537.19</v>
      </c>
    </row>
    <row r="1058" spans="1:7" x14ac:dyDescent="0.2">
      <c r="A1058" s="44" t="s">
        <v>64</v>
      </c>
      <c r="B1058" s="3">
        <v>18601102</v>
      </c>
      <c r="C1058" s="33">
        <v>2000</v>
      </c>
      <c r="D1058" s="33">
        <v>2</v>
      </c>
      <c r="E1058" s="4">
        <v>36557</v>
      </c>
      <c r="F1058" s="1" t="s">
        <v>25</v>
      </c>
      <c r="G1058" s="11">
        <v>13141.67</v>
      </c>
    </row>
    <row r="1059" spans="1:7" x14ac:dyDescent="0.2">
      <c r="A1059" s="44" t="s">
        <v>64</v>
      </c>
      <c r="B1059" s="3">
        <v>18601102</v>
      </c>
      <c r="C1059" s="33">
        <v>2003</v>
      </c>
      <c r="D1059" s="33">
        <v>5</v>
      </c>
      <c r="E1059" s="4">
        <v>37742</v>
      </c>
      <c r="F1059" s="1" t="s">
        <v>25</v>
      </c>
      <c r="G1059" s="11">
        <v>13290.09</v>
      </c>
    </row>
    <row r="1060" spans="1:7" x14ac:dyDescent="0.2">
      <c r="A1060" s="44" t="s">
        <v>64</v>
      </c>
      <c r="B1060" s="3">
        <v>18601102</v>
      </c>
      <c r="C1060" s="33">
        <v>2005</v>
      </c>
      <c r="D1060" s="33">
        <v>9</v>
      </c>
      <c r="E1060" s="4">
        <v>38596</v>
      </c>
      <c r="F1060" s="1" t="s">
        <v>25</v>
      </c>
      <c r="G1060" s="11">
        <v>13885.25</v>
      </c>
    </row>
    <row r="1061" spans="1:7" x14ac:dyDescent="0.2">
      <c r="A1061" s="44" t="s">
        <v>64</v>
      </c>
      <c r="B1061" s="3">
        <v>18601102</v>
      </c>
      <c r="C1061" s="33">
        <v>2005</v>
      </c>
      <c r="D1061" s="33">
        <v>10</v>
      </c>
      <c r="E1061" s="4">
        <v>38626</v>
      </c>
      <c r="F1061" s="1" t="s">
        <v>25</v>
      </c>
      <c r="G1061" s="11">
        <v>13990.76</v>
      </c>
    </row>
    <row r="1062" spans="1:7" x14ac:dyDescent="0.2">
      <c r="A1062" s="44" t="s">
        <v>64</v>
      </c>
      <c r="B1062" s="3">
        <v>18601102</v>
      </c>
      <c r="C1062" s="33">
        <v>2004</v>
      </c>
      <c r="D1062" s="33">
        <v>1</v>
      </c>
      <c r="E1062" s="4">
        <v>37987</v>
      </c>
      <c r="F1062" s="1" t="s">
        <v>25</v>
      </c>
      <c r="G1062" s="11">
        <v>14887.4</v>
      </c>
    </row>
    <row r="1063" spans="1:7" x14ac:dyDescent="0.2">
      <c r="A1063" s="44" t="s">
        <v>64</v>
      </c>
      <c r="B1063" s="3">
        <v>18601102</v>
      </c>
      <c r="C1063" s="33">
        <v>2000</v>
      </c>
      <c r="D1063" s="33">
        <v>6</v>
      </c>
      <c r="E1063" s="4">
        <v>36678</v>
      </c>
      <c r="F1063" s="1" t="s">
        <v>25</v>
      </c>
      <c r="G1063" s="11">
        <v>15384.52</v>
      </c>
    </row>
    <row r="1064" spans="1:7" x14ac:dyDescent="0.2">
      <c r="A1064" s="44" t="s">
        <v>64</v>
      </c>
      <c r="B1064" s="3">
        <v>18601102</v>
      </c>
      <c r="C1064" s="33">
        <v>2003</v>
      </c>
      <c r="D1064" s="33">
        <v>3</v>
      </c>
      <c r="E1064" s="4">
        <v>37681</v>
      </c>
      <c r="F1064" s="1" t="s">
        <v>25</v>
      </c>
      <c r="G1064" s="11">
        <v>16202.95</v>
      </c>
    </row>
    <row r="1065" spans="1:7" x14ac:dyDescent="0.2">
      <c r="A1065" s="44" t="s">
        <v>64</v>
      </c>
      <c r="B1065" s="3">
        <v>18601102</v>
      </c>
      <c r="C1065" s="33">
        <v>2001</v>
      </c>
      <c r="D1065" s="33">
        <v>7</v>
      </c>
      <c r="E1065" s="4">
        <v>37073</v>
      </c>
      <c r="F1065" s="1" t="s">
        <v>25</v>
      </c>
      <c r="G1065" s="11">
        <v>16454.5</v>
      </c>
    </row>
    <row r="1066" spans="1:7" x14ac:dyDescent="0.2">
      <c r="A1066" s="44" t="s">
        <v>64</v>
      </c>
      <c r="B1066" s="3">
        <v>18601102</v>
      </c>
      <c r="C1066" s="33">
        <v>2000</v>
      </c>
      <c r="D1066" s="33">
        <v>3</v>
      </c>
      <c r="E1066" s="4">
        <v>36586</v>
      </c>
      <c r="F1066" s="1" t="s">
        <v>25</v>
      </c>
      <c r="G1066" s="11">
        <v>17089.8</v>
      </c>
    </row>
    <row r="1067" spans="1:7" x14ac:dyDescent="0.2">
      <c r="A1067" s="44" t="s">
        <v>64</v>
      </c>
      <c r="B1067" s="3">
        <v>18601102</v>
      </c>
      <c r="C1067" s="33">
        <v>2003</v>
      </c>
      <c r="D1067" s="33">
        <v>10</v>
      </c>
      <c r="E1067" s="4">
        <v>37895</v>
      </c>
      <c r="F1067" s="1" t="s">
        <v>25</v>
      </c>
      <c r="G1067" s="11">
        <v>17296.63</v>
      </c>
    </row>
    <row r="1068" spans="1:7" x14ac:dyDescent="0.2">
      <c r="A1068" s="44" t="s">
        <v>64</v>
      </c>
      <c r="B1068" s="3">
        <v>18601102</v>
      </c>
      <c r="C1068" s="33">
        <v>2000</v>
      </c>
      <c r="D1068" s="33">
        <v>4</v>
      </c>
      <c r="E1068" s="4">
        <v>36617</v>
      </c>
      <c r="F1068" s="1" t="s">
        <v>25</v>
      </c>
      <c r="G1068" s="11">
        <v>17508.759999999998</v>
      </c>
    </row>
    <row r="1069" spans="1:7" x14ac:dyDescent="0.2">
      <c r="A1069" s="44" t="s">
        <v>64</v>
      </c>
      <c r="B1069" s="3">
        <v>18601102</v>
      </c>
      <c r="C1069" s="33">
        <v>2001</v>
      </c>
      <c r="D1069" s="33">
        <v>6</v>
      </c>
      <c r="E1069" s="4">
        <v>37043</v>
      </c>
      <c r="F1069" s="1" t="s">
        <v>25</v>
      </c>
      <c r="G1069" s="11">
        <v>18362.830000000002</v>
      </c>
    </row>
    <row r="1070" spans="1:7" x14ac:dyDescent="0.2">
      <c r="A1070" s="44" t="s">
        <v>64</v>
      </c>
      <c r="B1070" s="3">
        <v>18601102</v>
      </c>
      <c r="C1070" s="33">
        <v>2000</v>
      </c>
      <c r="D1070" s="33">
        <v>5</v>
      </c>
      <c r="E1070" s="4">
        <v>36647</v>
      </c>
      <c r="F1070" s="1" t="s">
        <v>25</v>
      </c>
      <c r="G1070" s="11">
        <v>18365.87</v>
      </c>
    </row>
    <row r="1071" spans="1:7" x14ac:dyDescent="0.2">
      <c r="A1071" s="44" t="s">
        <v>64</v>
      </c>
      <c r="B1071" s="3">
        <v>18601102</v>
      </c>
      <c r="C1071" s="33">
        <v>1999</v>
      </c>
      <c r="D1071" s="33">
        <v>3</v>
      </c>
      <c r="E1071" s="4">
        <v>36220</v>
      </c>
      <c r="F1071" s="1" t="s">
        <v>25</v>
      </c>
      <c r="G1071" s="11">
        <v>18542.25</v>
      </c>
    </row>
    <row r="1072" spans="1:7" x14ac:dyDescent="0.2">
      <c r="A1072" s="44" t="s">
        <v>64</v>
      </c>
      <c r="B1072" s="3">
        <v>18601102</v>
      </c>
      <c r="C1072" s="33">
        <v>2003</v>
      </c>
      <c r="D1072" s="33">
        <v>1</v>
      </c>
      <c r="E1072" s="4">
        <v>37622</v>
      </c>
      <c r="F1072" s="1" t="s">
        <v>25</v>
      </c>
      <c r="G1072" s="11">
        <v>18629.73</v>
      </c>
    </row>
    <row r="1073" spans="1:7" x14ac:dyDescent="0.2">
      <c r="A1073" s="44" t="s">
        <v>64</v>
      </c>
      <c r="B1073" s="3">
        <v>18601102</v>
      </c>
      <c r="C1073" s="33">
        <v>2001</v>
      </c>
      <c r="D1073" s="33">
        <v>5</v>
      </c>
      <c r="E1073" s="4">
        <v>37012</v>
      </c>
      <c r="F1073" s="1" t="s">
        <v>25</v>
      </c>
      <c r="G1073" s="11">
        <v>19636.39</v>
      </c>
    </row>
    <row r="1074" spans="1:7" x14ac:dyDescent="0.2">
      <c r="A1074" s="44" t="s">
        <v>64</v>
      </c>
      <c r="B1074" s="3">
        <v>18601102</v>
      </c>
      <c r="C1074" s="33">
        <v>2002</v>
      </c>
      <c r="D1074" s="33">
        <v>9</v>
      </c>
      <c r="E1074" s="4">
        <v>37500</v>
      </c>
      <c r="F1074" s="1" t="s">
        <v>25</v>
      </c>
      <c r="G1074" s="11">
        <v>21410.61</v>
      </c>
    </row>
    <row r="1075" spans="1:7" x14ac:dyDescent="0.2">
      <c r="A1075" s="44" t="s">
        <v>64</v>
      </c>
      <c r="B1075" s="3">
        <v>18601102</v>
      </c>
      <c r="C1075" s="33">
        <v>2002</v>
      </c>
      <c r="D1075" s="33">
        <v>10</v>
      </c>
      <c r="E1075" s="4">
        <v>37530</v>
      </c>
      <c r="F1075" s="1" t="s">
        <v>25</v>
      </c>
      <c r="G1075" s="11">
        <v>21496.05</v>
      </c>
    </row>
    <row r="1076" spans="1:7" x14ac:dyDescent="0.2">
      <c r="A1076" s="44" t="s">
        <v>64</v>
      </c>
      <c r="B1076" s="3">
        <v>18601102</v>
      </c>
      <c r="C1076" s="33">
        <v>2003</v>
      </c>
      <c r="D1076" s="33">
        <v>2</v>
      </c>
      <c r="E1076" s="4">
        <v>37653</v>
      </c>
      <c r="F1076" s="1" t="s">
        <v>25</v>
      </c>
      <c r="G1076" s="11">
        <v>24272.48</v>
      </c>
    </row>
    <row r="1077" spans="1:7" customFormat="1" x14ac:dyDescent="0.2">
      <c r="A1077" s="44" t="s">
        <v>64</v>
      </c>
      <c r="B1077" s="3">
        <v>18601102</v>
      </c>
      <c r="C1077" s="33">
        <v>2003</v>
      </c>
      <c r="D1077" s="33">
        <v>4</v>
      </c>
      <c r="E1077" s="4">
        <v>37712</v>
      </c>
      <c r="F1077" s="1" t="s">
        <v>25</v>
      </c>
      <c r="G1077" s="11">
        <v>25142.81</v>
      </c>
    </row>
    <row r="1078" spans="1:7" x14ac:dyDescent="0.2">
      <c r="A1078" s="44" t="s">
        <v>64</v>
      </c>
      <c r="B1078" s="3">
        <v>18601102</v>
      </c>
      <c r="C1078" s="33">
        <v>1999</v>
      </c>
      <c r="D1078" s="33">
        <v>8</v>
      </c>
      <c r="E1078" s="4">
        <v>36373</v>
      </c>
      <c r="F1078" s="1" t="s">
        <v>25</v>
      </c>
      <c r="G1078" s="11">
        <v>26166.55</v>
      </c>
    </row>
    <row r="1079" spans="1:7" x14ac:dyDescent="0.2">
      <c r="A1079" s="44" t="s">
        <v>64</v>
      </c>
      <c r="B1079" s="3">
        <v>18601102</v>
      </c>
      <c r="C1079" s="33">
        <v>2001</v>
      </c>
      <c r="D1079" s="33">
        <v>11</v>
      </c>
      <c r="E1079" s="4">
        <v>37196</v>
      </c>
      <c r="F1079" s="1" t="s">
        <v>25</v>
      </c>
      <c r="G1079" s="11">
        <v>29502</v>
      </c>
    </row>
    <row r="1080" spans="1:7" x14ac:dyDescent="0.2">
      <c r="A1080" s="44" t="s">
        <v>64</v>
      </c>
      <c r="B1080" s="3">
        <v>18601102</v>
      </c>
      <c r="C1080" s="33">
        <v>2002</v>
      </c>
      <c r="D1080" s="33">
        <v>1</v>
      </c>
      <c r="E1080" s="4">
        <v>37257</v>
      </c>
      <c r="F1080" s="1" t="s">
        <v>25</v>
      </c>
      <c r="G1080" s="11">
        <v>30485.1</v>
      </c>
    </row>
    <row r="1081" spans="1:7" x14ac:dyDescent="0.2">
      <c r="A1081" s="44" t="s">
        <v>64</v>
      </c>
      <c r="B1081" s="3">
        <v>18601102</v>
      </c>
      <c r="C1081" s="33">
        <v>1999</v>
      </c>
      <c r="D1081" s="33">
        <v>4</v>
      </c>
      <c r="E1081" s="4">
        <v>36251</v>
      </c>
      <c r="F1081" s="1" t="s">
        <v>25</v>
      </c>
      <c r="G1081" s="11">
        <v>31580.14</v>
      </c>
    </row>
    <row r="1082" spans="1:7" x14ac:dyDescent="0.2">
      <c r="A1082" s="44" t="s">
        <v>64</v>
      </c>
      <c r="B1082" s="3">
        <v>18601102</v>
      </c>
      <c r="C1082" s="33">
        <v>2002</v>
      </c>
      <c r="D1082" s="33">
        <v>3</v>
      </c>
      <c r="E1082" s="4">
        <v>37316</v>
      </c>
      <c r="F1082" s="1" t="s">
        <v>25</v>
      </c>
      <c r="G1082" s="11">
        <v>34507.480000000003</v>
      </c>
    </row>
    <row r="1083" spans="1:7" x14ac:dyDescent="0.2">
      <c r="A1083" s="44" t="s">
        <v>64</v>
      </c>
      <c r="B1083" s="3">
        <v>18601102</v>
      </c>
      <c r="C1083" s="33">
        <v>2002</v>
      </c>
      <c r="D1083" s="33">
        <v>4</v>
      </c>
      <c r="E1083" s="4">
        <v>37347</v>
      </c>
      <c r="F1083" s="1" t="s">
        <v>25</v>
      </c>
      <c r="G1083" s="11">
        <v>35553.24</v>
      </c>
    </row>
    <row r="1084" spans="1:7" x14ac:dyDescent="0.2">
      <c r="A1084" s="44" t="s">
        <v>64</v>
      </c>
      <c r="B1084" s="3">
        <v>18601102</v>
      </c>
      <c r="C1084" s="33">
        <v>2001</v>
      </c>
      <c r="D1084" s="33">
        <v>9</v>
      </c>
      <c r="E1084" s="4">
        <v>37135</v>
      </c>
      <c r="F1084" s="1" t="s">
        <v>25</v>
      </c>
      <c r="G1084" s="11">
        <v>35721.660000000003</v>
      </c>
    </row>
    <row r="1085" spans="1:7" customFormat="1" x14ac:dyDescent="0.2">
      <c r="A1085" s="44" t="s">
        <v>64</v>
      </c>
      <c r="B1085" s="3">
        <v>18601102</v>
      </c>
      <c r="C1085" s="33">
        <v>2001</v>
      </c>
      <c r="D1085" s="33">
        <v>6</v>
      </c>
      <c r="E1085" s="4">
        <v>37043</v>
      </c>
      <c r="F1085" s="1" t="s">
        <v>25</v>
      </c>
      <c r="G1085" s="11">
        <v>38136.620000000003</v>
      </c>
    </row>
    <row r="1086" spans="1:7" x14ac:dyDescent="0.2">
      <c r="A1086" s="44" t="s">
        <v>64</v>
      </c>
      <c r="B1086" s="3">
        <v>18601102</v>
      </c>
      <c r="C1086" s="33">
        <v>2002</v>
      </c>
      <c r="D1086" s="33">
        <v>2</v>
      </c>
      <c r="E1086" s="4">
        <v>37288</v>
      </c>
      <c r="F1086" s="1" t="s">
        <v>25</v>
      </c>
      <c r="G1086" s="11">
        <v>40899.96</v>
      </c>
    </row>
    <row r="1087" spans="1:7" x14ac:dyDescent="0.2">
      <c r="A1087" s="44" t="s">
        <v>64</v>
      </c>
      <c r="B1087" s="3">
        <v>18601102</v>
      </c>
      <c r="C1087" s="33">
        <v>2002</v>
      </c>
      <c r="D1087" s="33">
        <v>6</v>
      </c>
      <c r="E1087" s="4">
        <v>37408</v>
      </c>
      <c r="F1087" s="1" t="s">
        <v>25</v>
      </c>
      <c r="G1087" s="11">
        <v>45539.87</v>
      </c>
    </row>
    <row r="1088" spans="1:7" x14ac:dyDescent="0.2">
      <c r="A1088" s="44" t="s">
        <v>64</v>
      </c>
      <c r="B1088" s="3">
        <v>18601102</v>
      </c>
      <c r="C1088" s="33">
        <v>1999</v>
      </c>
      <c r="D1088" s="33">
        <v>5</v>
      </c>
      <c r="E1088" s="4">
        <v>36281</v>
      </c>
      <c r="F1088" s="1" t="s">
        <v>25</v>
      </c>
      <c r="G1088" s="11">
        <v>49455.89</v>
      </c>
    </row>
    <row r="1089" spans="1:7" x14ac:dyDescent="0.2">
      <c r="A1089" s="44" t="s">
        <v>64</v>
      </c>
      <c r="B1089" s="3">
        <v>18601102</v>
      </c>
      <c r="C1089" s="33">
        <v>1999</v>
      </c>
      <c r="D1089" s="33">
        <v>10</v>
      </c>
      <c r="E1089" s="4">
        <v>36434</v>
      </c>
      <c r="F1089" s="1" t="s">
        <v>25</v>
      </c>
      <c r="G1089" s="11">
        <v>-83000</v>
      </c>
    </row>
    <row r="1090" spans="1:7" x14ac:dyDescent="0.2">
      <c r="A1090" s="44" t="s">
        <v>64</v>
      </c>
      <c r="B1090" s="3">
        <v>18601102</v>
      </c>
      <c r="C1090" s="33">
        <v>2005</v>
      </c>
      <c r="D1090" s="33">
        <v>4</v>
      </c>
      <c r="E1090" s="4">
        <v>38443</v>
      </c>
      <c r="F1090" s="1" t="s">
        <v>26</v>
      </c>
      <c r="G1090" s="11">
        <v>-0.01</v>
      </c>
    </row>
    <row r="1091" spans="1:7" x14ac:dyDescent="0.2">
      <c r="A1091" s="44" t="s">
        <v>64</v>
      </c>
      <c r="B1091" s="3">
        <v>18601102</v>
      </c>
      <c r="C1091" s="33">
        <v>2005</v>
      </c>
      <c r="D1091" s="33">
        <v>10</v>
      </c>
      <c r="E1091" s="4">
        <v>38626</v>
      </c>
      <c r="F1091" s="1" t="s">
        <v>26</v>
      </c>
      <c r="G1091" s="11">
        <v>-0.01</v>
      </c>
    </row>
    <row r="1092" spans="1:7" customFormat="1" x14ac:dyDescent="0.2">
      <c r="A1092" s="44" t="s">
        <v>64</v>
      </c>
      <c r="B1092" s="3">
        <v>18601102</v>
      </c>
      <c r="C1092" s="33">
        <v>2003</v>
      </c>
      <c r="D1092" s="33">
        <v>12</v>
      </c>
      <c r="E1092" s="4">
        <v>37956</v>
      </c>
      <c r="F1092" s="1" t="s">
        <v>26</v>
      </c>
      <c r="G1092" s="11">
        <v>-1</v>
      </c>
    </row>
    <row r="1093" spans="1:7" customFormat="1" x14ac:dyDescent="0.2">
      <c r="A1093" s="44" t="s">
        <v>64</v>
      </c>
      <c r="B1093" s="3">
        <v>18601102</v>
      </c>
      <c r="C1093" s="33">
        <v>2005</v>
      </c>
      <c r="D1093" s="33">
        <v>11</v>
      </c>
      <c r="E1093" s="4">
        <v>38657</v>
      </c>
      <c r="F1093" s="1" t="s">
        <v>26</v>
      </c>
      <c r="G1093" s="11">
        <v>28.97</v>
      </c>
    </row>
    <row r="1094" spans="1:7" customFormat="1" x14ac:dyDescent="0.2">
      <c r="A1094" s="44" t="s">
        <v>64</v>
      </c>
      <c r="B1094" s="3">
        <v>18601102</v>
      </c>
      <c r="C1094" s="33">
        <v>2005</v>
      </c>
      <c r="D1094" s="33">
        <v>2</v>
      </c>
      <c r="E1094" s="4">
        <v>38384</v>
      </c>
      <c r="F1094" s="1" t="s">
        <v>26</v>
      </c>
      <c r="G1094" s="11">
        <v>-40.200000000000003</v>
      </c>
    </row>
    <row r="1095" spans="1:7" x14ac:dyDescent="0.2">
      <c r="A1095" s="44" t="s">
        <v>64</v>
      </c>
      <c r="B1095" s="3">
        <v>18601102</v>
      </c>
      <c r="C1095" s="33">
        <v>2005</v>
      </c>
      <c r="D1095" s="33">
        <v>4</v>
      </c>
      <c r="E1095" s="4">
        <v>38443</v>
      </c>
      <c r="F1095" s="1" t="s">
        <v>26</v>
      </c>
      <c r="G1095" s="11">
        <v>68.510000000000005</v>
      </c>
    </row>
    <row r="1096" spans="1:7" x14ac:dyDescent="0.2">
      <c r="A1096" s="44" t="s">
        <v>64</v>
      </c>
      <c r="B1096" s="3">
        <v>18601102</v>
      </c>
      <c r="C1096" s="33">
        <v>2005</v>
      </c>
      <c r="D1096" s="33">
        <v>11</v>
      </c>
      <c r="E1096" s="4">
        <v>38657</v>
      </c>
      <c r="F1096" s="1" t="s">
        <v>26</v>
      </c>
      <c r="G1096" s="11">
        <v>69.86</v>
      </c>
    </row>
    <row r="1097" spans="1:7" x14ac:dyDescent="0.2">
      <c r="A1097" s="44" t="s">
        <v>64</v>
      </c>
      <c r="B1097" s="3">
        <v>18601102</v>
      </c>
      <c r="C1097" s="33">
        <v>2005</v>
      </c>
      <c r="D1097" s="33">
        <v>11</v>
      </c>
      <c r="E1097" s="4">
        <v>38657</v>
      </c>
      <c r="F1097" s="1" t="s">
        <v>26</v>
      </c>
      <c r="G1097" s="11">
        <v>77.47</v>
      </c>
    </row>
    <row r="1098" spans="1:7" x14ac:dyDescent="0.2">
      <c r="A1098" s="44" t="s">
        <v>64</v>
      </c>
      <c r="B1098" s="3">
        <v>18601102</v>
      </c>
      <c r="C1098" s="33">
        <v>2005</v>
      </c>
      <c r="D1098" s="33">
        <v>11</v>
      </c>
      <c r="E1098" s="4">
        <v>38657</v>
      </c>
      <c r="F1098" s="1" t="s">
        <v>26</v>
      </c>
      <c r="G1098" s="11">
        <v>81.180000000000007</v>
      </c>
    </row>
    <row r="1099" spans="1:7" x14ac:dyDescent="0.2">
      <c r="A1099" s="44" t="s">
        <v>64</v>
      </c>
      <c r="B1099" s="3">
        <v>18601102</v>
      </c>
      <c r="C1099" s="33">
        <v>2005</v>
      </c>
      <c r="D1099" s="33">
        <v>11</v>
      </c>
      <c r="E1099" s="4">
        <v>38657</v>
      </c>
      <c r="F1099" s="1" t="s">
        <v>26</v>
      </c>
      <c r="G1099" s="11">
        <v>88.65</v>
      </c>
    </row>
    <row r="1100" spans="1:7" x14ac:dyDescent="0.2">
      <c r="A1100" s="44" t="s">
        <v>64</v>
      </c>
      <c r="B1100" s="3">
        <v>18601102</v>
      </c>
      <c r="C1100" s="33">
        <v>2001</v>
      </c>
      <c r="D1100" s="33">
        <v>12</v>
      </c>
      <c r="E1100" s="4">
        <v>37226</v>
      </c>
      <c r="F1100" s="1" t="s">
        <v>26</v>
      </c>
      <c r="G1100" s="11">
        <v>-109.3</v>
      </c>
    </row>
    <row r="1101" spans="1:7" x14ac:dyDescent="0.2">
      <c r="A1101" s="44" t="s">
        <v>64</v>
      </c>
      <c r="B1101" s="3">
        <v>18601102</v>
      </c>
      <c r="C1101" s="33">
        <v>2004</v>
      </c>
      <c r="D1101" s="33">
        <v>8</v>
      </c>
      <c r="E1101" s="4">
        <v>38200</v>
      </c>
      <c r="F1101" s="1" t="s">
        <v>26</v>
      </c>
      <c r="G1101" s="11">
        <v>146.88999999999999</v>
      </c>
    </row>
    <row r="1102" spans="1:7" x14ac:dyDescent="0.2">
      <c r="A1102" s="44" t="s">
        <v>64</v>
      </c>
      <c r="B1102" s="3">
        <v>18601102</v>
      </c>
      <c r="C1102" s="33">
        <v>2002</v>
      </c>
      <c r="D1102" s="33">
        <v>2</v>
      </c>
      <c r="E1102" s="4">
        <v>37288</v>
      </c>
      <c r="F1102" s="1" t="s">
        <v>26</v>
      </c>
      <c r="G1102" s="11">
        <v>-158.66999999999999</v>
      </c>
    </row>
    <row r="1103" spans="1:7" x14ac:dyDescent="0.2">
      <c r="A1103" s="44" t="s">
        <v>64</v>
      </c>
      <c r="B1103" s="3">
        <v>18601102</v>
      </c>
      <c r="C1103" s="33">
        <v>2005</v>
      </c>
      <c r="D1103" s="33">
        <v>11</v>
      </c>
      <c r="E1103" s="4">
        <v>38657</v>
      </c>
      <c r="F1103" s="1" t="s">
        <v>26</v>
      </c>
      <c r="G1103" s="11">
        <v>165.2</v>
      </c>
    </row>
    <row r="1104" spans="1:7" x14ac:dyDescent="0.2">
      <c r="A1104" s="44" t="s">
        <v>64</v>
      </c>
      <c r="B1104" s="3">
        <v>18601102</v>
      </c>
      <c r="C1104" s="33">
        <v>2005</v>
      </c>
      <c r="D1104" s="33">
        <v>11</v>
      </c>
      <c r="E1104" s="4">
        <v>38657</v>
      </c>
      <c r="F1104" s="1" t="s">
        <v>26</v>
      </c>
      <c r="G1104" s="11">
        <v>171.93</v>
      </c>
    </row>
    <row r="1105" spans="1:7" x14ac:dyDescent="0.2">
      <c r="A1105" s="44" t="s">
        <v>64</v>
      </c>
      <c r="B1105" s="3">
        <v>18601102</v>
      </c>
      <c r="C1105" s="33">
        <v>2005</v>
      </c>
      <c r="D1105" s="33">
        <v>11</v>
      </c>
      <c r="E1105" s="4">
        <v>38657</v>
      </c>
      <c r="F1105" s="1" t="s">
        <v>26</v>
      </c>
      <c r="G1105" s="11">
        <v>172.51</v>
      </c>
    </row>
    <row r="1106" spans="1:7" x14ac:dyDescent="0.2">
      <c r="A1106" s="44" t="s">
        <v>64</v>
      </c>
      <c r="B1106" s="3">
        <v>18601102</v>
      </c>
      <c r="C1106" s="33">
        <v>2005</v>
      </c>
      <c r="D1106" s="33">
        <v>5</v>
      </c>
      <c r="E1106" s="4">
        <v>38473</v>
      </c>
      <c r="F1106" s="1" t="s">
        <v>26</v>
      </c>
      <c r="G1106" s="11">
        <v>181.17</v>
      </c>
    </row>
    <row r="1107" spans="1:7" x14ac:dyDescent="0.2">
      <c r="A1107" s="44" t="s">
        <v>64</v>
      </c>
      <c r="B1107" s="3">
        <v>18601102</v>
      </c>
      <c r="C1107" s="33">
        <v>2005</v>
      </c>
      <c r="D1107" s="33">
        <v>11</v>
      </c>
      <c r="E1107" s="4">
        <v>38657</v>
      </c>
      <c r="F1107" s="1" t="s">
        <v>26</v>
      </c>
      <c r="G1107" s="11">
        <v>195.93</v>
      </c>
    </row>
    <row r="1108" spans="1:7" customFormat="1" x14ac:dyDescent="0.2">
      <c r="A1108" s="44" t="s">
        <v>64</v>
      </c>
      <c r="B1108" s="3">
        <v>18601102</v>
      </c>
      <c r="C1108" s="33">
        <v>2004</v>
      </c>
      <c r="D1108" s="33">
        <v>5</v>
      </c>
      <c r="E1108" s="4">
        <v>38108</v>
      </c>
      <c r="F1108" s="1" t="s">
        <v>26</v>
      </c>
      <c r="G1108" s="11">
        <v>-229.31</v>
      </c>
    </row>
    <row r="1109" spans="1:7" x14ac:dyDescent="0.2">
      <c r="A1109" s="44" t="s">
        <v>64</v>
      </c>
      <c r="B1109" s="3">
        <v>18601102</v>
      </c>
      <c r="C1109" s="33">
        <v>2005</v>
      </c>
      <c r="D1109" s="33">
        <v>11</v>
      </c>
      <c r="E1109" s="4">
        <v>38657</v>
      </c>
      <c r="F1109" s="1" t="s">
        <v>26</v>
      </c>
      <c r="G1109" s="11">
        <v>288.73</v>
      </c>
    </row>
    <row r="1110" spans="1:7" x14ac:dyDescent="0.2">
      <c r="A1110" s="44" t="s">
        <v>64</v>
      </c>
      <c r="B1110" s="3">
        <v>18601102</v>
      </c>
      <c r="C1110" s="33">
        <v>2005</v>
      </c>
      <c r="D1110" s="33">
        <v>11</v>
      </c>
      <c r="E1110" s="4">
        <v>38657</v>
      </c>
      <c r="F1110" s="1" t="s">
        <v>26</v>
      </c>
      <c r="G1110" s="11">
        <v>327.02</v>
      </c>
    </row>
    <row r="1111" spans="1:7" x14ac:dyDescent="0.2">
      <c r="A1111" s="44" t="s">
        <v>64</v>
      </c>
      <c r="B1111" s="3">
        <v>18601102</v>
      </c>
      <c r="C1111" s="33">
        <v>2005</v>
      </c>
      <c r="D1111" s="33">
        <v>9</v>
      </c>
      <c r="E1111" s="4">
        <v>38596</v>
      </c>
      <c r="F1111" s="1" t="s">
        <v>26</v>
      </c>
      <c r="G1111" s="11">
        <v>329.25</v>
      </c>
    </row>
    <row r="1112" spans="1:7" x14ac:dyDescent="0.2">
      <c r="A1112" s="44" t="s">
        <v>64</v>
      </c>
      <c r="B1112" s="3">
        <v>18601102</v>
      </c>
      <c r="C1112" s="33">
        <v>2005</v>
      </c>
      <c r="D1112" s="33">
        <v>1</v>
      </c>
      <c r="E1112" s="4">
        <v>38353</v>
      </c>
      <c r="F1112" s="1" t="s">
        <v>26</v>
      </c>
      <c r="G1112" s="11">
        <v>435.2</v>
      </c>
    </row>
    <row r="1113" spans="1:7" x14ac:dyDescent="0.2">
      <c r="A1113" s="44" t="s">
        <v>64</v>
      </c>
      <c r="B1113" s="3">
        <v>18601102</v>
      </c>
      <c r="C1113" s="33">
        <v>2014</v>
      </c>
      <c r="D1113" s="33">
        <v>6</v>
      </c>
      <c r="E1113" s="4">
        <v>41791</v>
      </c>
      <c r="F1113" s="1" t="s">
        <v>26</v>
      </c>
      <c r="G1113" s="11">
        <v>450</v>
      </c>
    </row>
    <row r="1114" spans="1:7" x14ac:dyDescent="0.2">
      <c r="A1114" s="44" t="s">
        <v>64</v>
      </c>
      <c r="B1114" s="3">
        <v>18601102</v>
      </c>
      <c r="C1114" s="33">
        <v>2005</v>
      </c>
      <c r="D1114" s="33">
        <v>1</v>
      </c>
      <c r="E1114" s="4">
        <v>38353</v>
      </c>
      <c r="F1114" s="1" t="s">
        <v>26</v>
      </c>
      <c r="G1114" s="11">
        <v>450.23</v>
      </c>
    </row>
    <row r="1115" spans="1:7" x14ac:dyDescent="0.2">
      <c r="A1115" s="44" t="s">
        <v>64</v>
      </c>
      <c r="B1115" s="3">
        <v>18601102</v>
      </c>
      <c r="C1115" s="33">
        <v>2005</v>
      </c>
      <c r="D1115" s="33">
        <v>2</v>
      </c>
      <c r="E1115" s="4">
        <v>38384</v>
      </c>
      <c r="F1115" s="1" t="s">
        <v>26</v>
      </c>
      <c r="G1115" s="11">
        <v>450.24</v>
      </c>
    </row>
    <row r="1116" spans="1:7" x14ac:dyDescent="0.2">
      <c r="A1116" s="44" t="s">
        <v>64</v>
      </c>
      <c r="B1116" s="3">
        <v>18601102</v>
      </c>
      <c r="C1116" s="33">
        <v>2005</v>
      </c>
      <c r="D1116" s="33">
        <v>4</v>
      </c>
      <c r="E1116" s="4">
        <v>38443</v>
      </c>
      <c r="F1116" s="1" t="s">
        <v>26</v>
      </c>
      <c r="G1116" s="11">
        <v>475.43</v>
      </c>
    </row>
    <row r="1117" spans="1:7" x14ac:dyDescent="0.2">
      <c r="A1117" s="44" t="s">
        <v>64</v>
      </c>
      <c r="B1117" s="3">
        <v>18601102</v>
      </c>
      <c r="C1117" s="33">
        <v>2002</v>
      </c>
      <c r="D1117" s="33">
        <v>4</v>
      </c>
      <c r="E1117" s="4">
        <v>37347</v>
      </c>
      <c r="F1117" s="1" t="s">
        <v>26</v>
      </c>
      <c r="G1117" s="11">
        <v>-492.29</v>
      </c>
    </row>
    <row r="1118" spans="1:7" x14ac:dyDescent="0.2">
      <c r="A1118" s="44" t="s">
        <v>64</v>
      </c>
      <c r="B1118" s="3">
        <v>18601102</v>
      </c>
      <c r="C1118" s="33">
        <v>2005</v>
      </c>
      <c r="D1118" s="33">
        <v>1</v>
      </c>
      <c r="E1118" s="4">
        <v>38353</v>
      </c>
      <c r="F1118" s="1" t="s">
        <v>26</v>
      </c>
      <c r="G1118" s="11">
        <v>519.52</v>
      </c>
    </row>
    <row r="1119" spans="1:7" x14ac:dyDescent="0.2">
      <c r="A1119" s="44" t="s">
        <v>64</v>
      </c>
      <c r="B1119" s="3">
        <v>18601102</v>
      </c>
      <c r="C1119" s="33">
        <v>2005</v>
      </c>
      <c r="D1119" s="33">
        <v>10</v>
      </c>
      <c r="E1119" s="4">
        <v>38626</v>
      </c>
      <c r="F1119" s="1" t="s">
        <v>26</v>
      </c>
      <c r="G1119" s="11">
        <v>525.51</v>
      </c>
    </row>
    <row r="1120" spans="1:7" x14ac:dyDescent="0.2">
      <c r="A1120" s="44" t="s">
        <v>64</v>
      </c>
      <c r="B1120" s="3">
        <v>18601102</v>
      </c>
      <c r="C1120" s="33">
        <v>2003</v>
      </c>
      <c r="D1120" s="33">
        <v>12</v>
      </c>
      <c r="E1120" s="4">
        <v>37956</v>
      </c>
      <c r="F1120" s="1" t="s">
        <v>26</v>
      </c>
      <c r="G1120" s="11">
        <v>529.71</v>
      </c>
    </row>
    <row r="1121" spans="1:7" x14ac:dyDescent="0.2">
      <c r="A1121" s="44" t="s">
        <v>64</v>
      </c>
      <c r="B1121" s="3">
        <v>18601102</v>
      </c>
      <c r="C1121" s="33">
        <v>2004</v>
      </c>
      <c r="D1121" s="33">
        <v>6</v>
      </c>
      <c r="E1121" s="4">
        <v>38139</v>
      </c>
      <c r="F1121" s="1" t="s">
        <v>26</v>
      </c>
      <c r="G1121" s="11">
        <v>531.47</v>
      </c>
    </row>
    <row r="1122" spans="1:7" x14ac:dyDescent="0.2">
      <c r="A1122" s="44" t="s">
        <v>64</v>
      </c>
      <c r="B1122" s="3">
        <v>18601102</v>
      </c>
      <c r="C1122" s="33">
        <v>2002</v>
      </c>
      <c r="D1122" s="33">
        <v>6</v>
      </c>
      <c r="E1122" s="4">
        <v>37408</v>
      </c>
      <c r="F1122" s="1" t="s">
        <v>26</v>
      </c>
      <c r="G1122" s="11">
        <v>554.09</v>
      </c>
    </row>
    <row r="1123" spans="1:7" x14ac:dyDescent="0.2">
      <c r="A1123" s="44" t="s">
        <v>64</v>
      </c>
      <c r="B1123" s="13">
        <v>18601102</v>
      </c>
      <c r="C1123" s="35">
        <v>2003</v>
      </c>
      <c r="D1123" s="35">
        <v>9</v>
      </c>
      <c r="E1123" s="4">
        <v>37865</v>
      </c>
      <c r="F1123" s="1" t="s">
        <v>26</v>
      </c>
      <c r="G1123" s="15">
        <v>558.66999999999996</v>
      </c>
    </row>
    <row r="1124" spans="1:7" x14ac:dyDescent="0.2">
      <c r="A1124" s="44" t="s">
        <v>64</v>
      </c>
      <c r="B1124" s="3">
        <v>18601102</v>
      </c>
      <c r="C1124" s="33">
        <v>2005</v>
      </c>
      <c r="D1124" s="33">
        <v>1</v>
      </c>
      <c r="E1124" s="4">
        <v>38353</v>
      </c>
      <c r="F1124" s="1" t="s">
        <v>26</v>
      </c>
      <c r="G1124" s="11">
        <v>761.82</v>
      </c>
    </row>
    <row r="1125" spans="1:7" x14ac:dyDescent="0.2">
      <c r="A1125" s="44" t="s">
        <v>64</v>
      </c>
      <c r="B1125" s="3">
        <v>18601102</v>
      </c>
      <c r="C1125" s="33">
        <v>2004</v>
      </c>
      <c r="D1125" s="33">
        <v>9</v>
      </c>
      <c r="E1125" s="4">
        <v>38231</v>
      </c>
      <c r="F1125" s="1" t="s">
        <v>26</v>
      </c>
      <c r="G1125" s="11">
        <v>793.81</v>
      </c>
    </row>
    <row r="1126" spans="1:7" x14ac:dyDescent="0.2">
      <c r="A1126" s="44" t="s">
        <v>64</v>
      </c>
      <c r="B1126" s="3">
        <v>18601102</v>
      </c>
      <c r="C1126" s="33">
        <v>2002</v>
      </c>
      <c r="D1126" s="33">
        <v>4</v>
      </c>
      <c r="E1126" s="4">
        <v>37347</v>
      </c>
      <c r="F1126" s="1" t="s">
        <v>26</v>
      </c>
      <c r="G1126" s="11">
        <v>-803.06</v>
      </c>
    </row>
    <row r="1127" spans="1:7" x14ac:dyDescent="0.2">
      <c r="A1127" s="44" t="s">
        <v>64</v>
      </c>
      <c r="B1127" s="3">
        <v>18601102</v>
      </c>
      <c r="C1127" s="33">
        <v>2005</v>
      </c>
      <c r="D1127" s="33">
        <v>6</v>
      </c>
      <c r="E1127" s="4">
        <v>38504</v>
      </c>
      <c r="F1127" s="1" t="s">
        <v>26</v>
      </c>
      <c r="G1127" s="11">
        <v>838.08</v>
      </c>
    </row>
    <row r="1128" spans="1:7" x14ac:dyDescent="0.2">
      <c r="A1128" s="44" t="s">
        <v>64</v>
      </c>
      <c r="B1128" s="3">
        <v>18601102</v>
      </c>
      <c r="C1128" s="33">
        <v>2004</v>
      </c>
      <c r="D1128" s="33">
        <v>6</v>
      </c>
      <c r="E1128" s="4">
        <v>38139</v>
      </c>
      <c r="F1128" s="1" t="s">
        <v>26</v>
      </c>
      <c r="G1128" s="11">
        <v>-868.05</v>
      </c>
    </row>
    <row r="1129" spans="1:7" x14ac:dyDescent="0.2">
      <c r="A1129" s="44" t="s">
        <v>64</v>
      </c>
      <c r="B1129" s="3">
        <v>18601102</v>
      </c>
      <c r="C1129" s="33">
        <v>2005</v>
      </c>
      <c r="D1129" s="33">
        <v>3</v>
      </c>
      <c r="E1129" s="4">
        <v>38412</v>
      </c>
      <c r="F1129" s="1" t="s">
        <v>26</v>
      </c>
      <c r="G1129" s="11">
        <v>880.29</v>
      </c>
    </row>
    <row r="1130" spans="1:7" x14ac:dyDescent="0.2">
      <c r="A1130" s="44" t="s">
        <v>64</v>
      </c>
      <c r="B1130" s="3">
        <v>18601102</v>
      </c>
      <c r="C1130" s="33">
        <v>2004</v>
      </c>
      <c r="D1130" s="33">
        <v>4</v>
      </c>
      <c r="E1130" s="4">
        <v>38078</v>
      </c>
      <c r="F1130" s="1" t="s">
        <v>26</v>
      </c>
      <c r="G1130" s="11">
        <v>922.5</v>
      </c>
    </row>
    <row r="1131" spans="1:7" x14ac:dyDescent="0.2">
      <c r="A1131" s="44" t="s">
        <v>64</v>
      </c>
      <c r="B1131" s="3">
        <v>18601102</v>
      </c>
      <c r="C1131" s="33">
        <v>2002</v>
      </c>
      <c r="D1131" s="33">
        <v>2</v>
      </c>
      <c r="E1131" s="4">
        <v>37288</v>
      </c>
      <c r="F1131" s="1" t="s">
        <v>26</v>
      </c>
      <c r="G1131" s="11">
        <v>-936.98</v>
      </c>
    </row>
    <row r="1132" spans="1:7" x14ac:dyDescent="0.2">
      <c r="A1132" s="44" t="s">
        <v>64</v>
      </c>
      <c r="B1132" s="3">
        <v>18601102</v>
      </c>
      <c r="C1132" s="33">
        <v>2005</v>
      </c>
      <c r="D1132" s="33">
        <v>5</v>
      </c>
      <c r="E1132" s="4">
        <v>38473</v>
      </c>
      <c r="F1132" s="1" t="s">
        <v>26</v>
      </c>
      <c r="G1132" s="11">
        <v>938.4</v>
      </c>
    </row>
    <row r="1133" spans="1:7" x14ac:dyDescent="0.2">
      <c r="A1133" s="44" t="s">
        <v>64</v>
      </c>
      <c r="B1133" s="3">
        <v>18601102</v>
      </c>
      <c r="C1133" s="33">
        <v>2005</v>
      </c>
      <c r="D1133" s="33">
        <v>1</v>
      </c>
      <c r="E1133" s="4">
        <v>38353</v>
      </c>
      <c r="F1133" s="1" t="s">
        <v>26</v>
      </c>
      <c r="G1133" s="11">
        <v>968.23</v>
      </c>
    </row>
    <row r="1134" spans="1:7" x14ac:dyDescent="0.2">
      <c r="A1134" s="44" t="s">
        <v>64</v>
      </c>
      <c r="B1134" s="3">
        <v>18601102</v>
      </c>
      <c r="C1134" s="33">
        <v>2003</v>
      </c>
      <c r="D1134" s="33">
        <v>6</v>
      </c>
      <c r="E1134" s="4">
        <v>37773</v>
      </c>
      <c r="F1134" s="1" t="s">
        <v>26</v>
      </c>
      <c r="G1134" s="11">
        <v>968.85</v>
      </c>
    </row>
    <row r="1135" spans="1:7" x14ac:dyDescent="0.2">
      <c r="A1135" s="44" t="s">
        <v>64</v>
      </c>
      <c r="B1135" s="3">
        <v>18601102</v>
      </c>
      <c r="C1135" s="33">
        <v>2005</v>
      </c>
      <c r="D1135" s="33">
        <v>4</v>
      </c>
      <c r="E1135" s="4">
        <v>38443</v>
      </c>
      <c r="F1135" s="1" t="s">
        <v>26</v>
      </c>
      <c r="G1135" s="11">
        <v>978.15</v>
      </c>
    </row>
    <row r="1136" spans="1:7" x14ac:dyDescent="0.2">
      <c r="A1136" s="44" t="s">
        <v>64</v>
      </c>
      <c r="B1136" s="3">
        <v>18601102</v>
      </c>
      <c r="C1136" s="33">
        <v>2004</v>
      </c>
      <c r="D1136" s="33">
        <v>6</v>
      </c>
      <c r="E1136" s="4">
        <v>38139</v>
      </c>
      <c r="F1136" s="1" t="s">
        <v>26</v>
      </c>
      <c r="G1136" s="11">
        <v>1007.34</v>
      </c>
    </row>
    <row r="1137" spans="1:7" x14ac:dyDescent="0.2">
      <c r="A1137" s="44" t="s">
        <v>64</v>
      </c>
      <c r="B1137" s="3">
        <v>18601102</v>
      </c>
      <c r="C1137" s="33">
        <v>2003</v>
      </c>
      <c r="D1137" s="33">
        <v>10</v>
      </c>
      <c r="E1137" s="4">
        <v>37895</v>
      </c>
      <c r="F1137" s="1" t="s">
        <v>26</v>
      </c>
      <c r="G1137" s="11">
        <v>1050</v>
      </c>
    </row>
    <row r="1138" spans="1:7" x14ac:dyDescent="0.2">
      <c r="A1138" s="44" t="s">
        <v>64</v>
      </c>
      <c r="B1138" s="3">
        <v>18601102</v>
      </c>
      <c r="C1138" s="33">
        <v>2004</v>
      </c>
      <c r="D1138" s="33">
        <v>4</v>
      </c>
      <c r="E1138" s="4">
        <v>38078</v>
      </c>
      <c r="F1138" s="1" t="s">
        <v>26</v>
      </c>
      <c r="G1138" s="11">
        <v>1214.51</v>
      </c>
    </row>
    <row r="1139" spans="1:7" x14ac:dyDescent="0.2">
      <c r="A1139" s="44" t="s">
        <v>64</v>
      </c>
      <c r="B1139" s="3">
        <v>18601102</v>
      </c>
      <c r="C1139" s="33">
        <v>2006</v>
      </c>
      <c r="D1139" s="33">
        <v>3</v>
      </c>
      <c r="E1139" s="4">
        <v>38777</v>
      </c>
      <c r="F1139" s="1" t="s">
        <v>26</v>
      </c>
      <c r="G1139" s="11">
        <v>1226.83</v>
      </c>
    </row>
    <row r="1140" spans="1:7" x14ac:dyDescent="0.2">
      <c r="A1140" s="44" t="s">
        <v>64</v>
      </c>
      <c r="B1140" s="3">
        <v>18601102</v>
      </c>
      <c r="C1140" s="33">
        <v>2003</v>
      </c>
      <c r="D1140" s="33">
        <v>8</v>
      </c>
      <c r="E1140" s="4">
        <v>37834</v>
      </c>
      <c r="F1140" s="1" t="s">
        <v>26</v>
      </c>
      <c r="G1140" s="11">
        <v>1227.97</v>
      </c>
    </row>
    <row r="1141" spans="1:7" x14ac:dyDescent="0.2">
      <c r="A1141" s="44" t="s">
        <v>64</v>
      </c>
      <c r="B1141" s="3">
        <v>18601102</v>
      </c>
      <c r="C1141" s="33">
        <v>2002</v>
      </c>
      <c r="D1141" s="33">
        <v>5</v>
      </c>
      <c r="E1141" s="4">
        <v>37377</v>
      </c>
      <c r="F1141" s="1" t="s">
        <v>26</v>
      </c>
      <c r="G1141" s="11">
        <v>1252.8399999999999</v>
      </c>
    </row>
    <row r="1142" spans="1:7" x14ac:dyDescent="0.2">
      <c r="A1142" s="44" t="s">
        <v>64</v>
      </c>
      <c r="B1142" s="3">
        <v>18601102</v>
      </c>
      <c r="C1142" s="33">
        <v>2006</v>
      </c>
      <c r="D1142" s="33">
        <v>3</v>
      </c>
      <c r="E1142" s="4">
        <v>38777</v>
      </c>
      <c r="F1142" s="1" t="s">
        <v>26</v>
      </c>
      <c r="G1142" s="11">
        <v>1276.9000000000001</v>
      </c>
    </row>
    <row r="1143" spans="1:7" x14ac:dyDescent="0.2">
      <c r="A1143" s="44" t="s">
        <v>64</v>
      </c>
      <c r="B1143" s="3">
        <v>18601102</v>
      </c>
      <c r="C1143" s="33">
        <v>2002</v>
      </c>
      <c r="D1143" s="33">
        <v>12</v>
      </c>
      <c r="E1143" s="4">
        <v>37591</v>
      </c>
      <c r="F1143" s="1" t="s">
        <v>26</v>
      </c>
      <c r="G1143" s="11">
        <v>1391.82</v>
      </c>
    </row>
    <row r="1144" spans="1:7" x14ac:dyDescent="0.2">
      <c r="A1144" s="44" t="s">
        <v>64</v>
      </c>
      <c r="B1144" s="3">
        <v>18601102</v>
      </c>
      <c r="C1144" s="33">
        <v>2004</v>
      </c>
      <c r="D1144" s="33">
        <v>5</v>
      </c>
      <c r="E1144" s="4">
        <v>38108</v>
      </c>
      <c r="F1144" s="1" t="s">
        <v>26</v>
      </c>
      <c r="G1144" s="11">
        <v>1779.1</v>
      </c>
    </row>
    <row r="1145" spans="1:7" x14ac:dyDescent="0.2">
      <c r="A1145" s="44" t="s">
        <v>64</v>
      </c>
      <c r="B1145" s="3">
        <v>18601102</v>
      </c>
      <c r="C1145" s="33">
        <v>2003</v>
      </c>
      <c r="D1145" s="33">
        <v>7</v>
      </c>
      <c r="E1145" s="4">
        <v>37803</v>
      </c>
      <c r="F1145" s="1" t="s">
        <v>26</v>
      </c>
      <c r="G1145" s="11">
        <v>-1820.33</v>
      </c>
    </row>
    <row r="1146" spans="1:7" x14ac:dyDescent="0.2">
      <c r="A1146" s="44" t="s">
        <v>64</v>
      </c>
      <c r="B1146" s="3">
        <v>18601102</v>
      </c>
      <c r="C1146" s="33">
        <v>2004</v>
      </c>
      <c r="D1146" s="33">
        <v>4</v>
      </c>
      <c r="E1146" s="4">
        <v>38078</v>
      </c>
      <c r="F1146" s="1" t="s">
        <v>26</v>
      </c>
      <c r="G1146" s="11">
        <v>1877.32</v>
      </c>
    </row>
    <row r="1147" spans="1:7" x14ac:dyDescent="0.2">
      <c r="A1147" s="44" t="s">
        <v>64</v>
      </c>
      <c r="B1147" s="3">
        <v>18601102</v>
      </c>
      <c r="C1147" s="33">
        <v>2003</v>
      </c>
      <c r="D1147" s="33">
        <v>7</v>
      </c>
      <c r="E1147" s="4">
        <v>37803</v>
      </c>
      <c r="F1147" s="1" t="s">
        <v>26</v>
      </c>
      <c r="G1147" s="11">
        <v>1922.33</v>
      </c>
    </row>
    <row r="1148" spans="1:7" x14ac:dyDescent="0.2">
      <c r="A1148" s="44" t="s">
        <v>64</v>
      </c>
      <c r="B1148" s="3">
        <v>18601102</v>
      </c>
      <c r="C1148" s="33">
        <v>2005</v>
      </c>
      <c r="D1148" s="33">
        <v>2</v>
      </c>
      <c r="E1148" s="4">
        <v>38384</v>
      </c>
      <c r="F1148" s="1" t="s">
        <v>26</v>
      </c>
      <c r="G1148" s="11">
        <v>1925.49</v>
      </c>
    </row>
    <row r="1149" spans="1:7" customFormat="1" x14ac:dyDescent="0.2">
      <c r="A1149" s="44" t="s">
        <v>64</v>
      </c>
      <c r="B1149" s="3">
        <v>18601102</v>
      </c>
      <c r="C1149" s="33">
        <v>2004</v>
      </c>
      <c r="D1149" s="33">
        <v>10</v>
      </c>
      <c r="E1149" s="4">
        <v>38261</v>
      </c>
      <c r="F1149" s="1" t="s">
        <v>26</v>
      </c>
      <c r="G1149" s="11">
        <v>1960.37</v>
      </c>
    </row>
    <row r="1150" spans="1:7" customFormat="1" x14ac:dyDescent="0.2">
      <c r="A1150" s="44" t="s">
        <v>64</v>
      </c>
      <c r="B1150" s="3">
        <v>18601102</v>
      </c>
      <c r="C1150" s="33">
        <v>2002</v>
      </c>
      <c r="D1150" s="33">
        <v>2</v>
      </c>
      <c r="E1150" s="4">
        <v>37288</v>
      </c>
      <c r="F1150" s="1" t="s">
        <v>26</v>
      </c>
      <c r="G1150" s="11">
        <v>1961.67</v>
      </c>
    </row>
    <row r="1151" spans="1:7" x14ac:dyDescent="0.2">
      <c r="A1151" s="44" t="s">
        <v>64</v>
      </c>
      <c r="B1151" s="3">
        <v>18601102</v>
      </c>
      <c r="C1151" s="33">
        <v>2002</v>
      </c>
      <c r="D1151" s="33">
        <v>3</v>
      </c>
      <c r="E1151" s="4">
        <v>37316</v>
      </c>
      <c r="F1151" s="1" t="s">
        <v>26</v>
      </c>
      <c r="G1151" s="11">
        <v>-2023.54</v>
      </c>
    </row>
    <row r="1152" spans="1:7" x14ac:dyDescent="0.2">
      <c r="A1152" s="44" t="s">
        <v>64</v>
      </c>
      <c r="B1152" s="3">
        <v>18601102</v>
      </c>
      <c r="C1152" s="33">
        <v>2006</v>
      </c>
      <c r="D1152" s="33">
        <v>2</v>
      </c>
      <c r="E1152" s="4">
        <v>38749</v>
      </c>
      <c r="F1152" s="1" t="s">
        <v>26</v>
      </c>
      <c r="G1152" s="11">
        <v>2080.12</v>
      </c>
    </row>
    <row r="1153" spans="1:7" x14ac:dyDescent="0.2">
      <c r="A1153" s="44" t="s">
        <v>64</v>
      </c>
      <c r="B1153" s="3">
        <v>18601102</v>
      </c>
      <c r="C1153" s="33">
        <v>2003</v>
      </c>
      <c r="D1153" s="33">
        <v>12</v>
      </c>
      <c r="E1153" s="4">
        <v>37956</v>
      </c>
      <c r="F1153" s="1" t="s">
        <v>26</v>
      </c>
      <c r="G1153" s="11">
        <v>2097.5</v>
      </c>
    </row>
    <row r="1154" spans="1:7" x14ac:dyDescent="0.2">
      <c r="A1154" s="44" t="s">
        <v>64</v>
      </c>
      <c r="B1154" s="3">
        <v>18601102</v>
      </c>
      <c r="C1154" s="33">
        <v>2003</v>
      </c>
      <c r="D1154" s="33">
        <v>11</v>
      </c>
      <c r="E1154" s="4">
        <v>37926</v>
      </c>
      <c r="F1154" s="1" t="s">
        <v>26</v>
      </c>
      <c r="G1154" s="11">
        <v>2170.2800000000002</v>
      </c>
    </row>
    <row r="1155" spans="1:7" x14ac:dyDescent="0.2">
      <c r="A1155" s="44" t="s">
        <v>64</v>
      </c>
      <c r="B1155" s="3">
        <v>18601102</v>
      </c>
      <c r="C1155" s="33">
        <v>2003</v>
      </c>
      <c r="D1155" s="33">
        <v>2</v>
      </c>
      <c r="E1155" s="4">
        <v>37653</v>
      </c>
      <c r="F1155" s="1" t="s">
        <v>26</v>
      </c>
      <c r="G1155" s="11">
        <v>2206.8000000000002</v>
      </c>
    </row>
    <row r="1156" spans="1:7" x14ac:dyDescent="0.2">
      <c r="A1156" s="44" t="s">
        <v>64</v>
      </c>
      <c r="B1156" s="3">
        <v>18601102</v>
      </c>
      <c r="C1156" s="33">
        <v>2004</v>
      </c>
      <c r="D1156" s="33">
        <v>4</v>
      </c>
      <c r="E1156" s="4">
        <v>38078</v>
      </c>
      <c r="F1156" s="1" t="s">
        <v>26</v>
      </c>
      <c r="G1156" s="11">
        <v>2226.46</v>
      </c>
    </row>
    <row r="1157" spans="1:7" x14ac:dyDescent="0.2">
      <c r="A1157" s="44" t="s">
        <v>64</v>
      </c>
      <c r="B1157" s="3">
        <v>18601102</v>
      </c>
      <c r="C1157" s="33">
        <v>2003</v>
      </c>
      <c r="D1157" s="33">
        <v>3</v>
      </c>
      <c r="E1157" s="4">
        <v>37681</v>
      </c>
      <c r="F1157" s="1" t="s">
        <v>26</v>
      </c>
      <c r="G1157" s="11">
        <v>2515.6</v>
      </c>
    </row>
    <row r="1158" spans="1:7" x14ac:dyDescent="0.2">
      <c r="A1158" s="44" t="s">
        <v>64</v>
      </c>
      <c r="B1158" s="3">
        <v>18601102</v>
      </c>
      <c r="C1158" s="33">
        <v>2005</v>
      </c>
      <c r="D1158" s="33">
        <v>9</v>
      </c>
      <c r="E1158" s="4">
        <v>38596</v>
      </c>
      <c r="F1158" s="1" t="s">
        <v>26</v>
      </c>
      <c r="G1158" s="11">
        <v>2686.46</v>
      </c>
    </row>
    <row r="1159" spans="1:7" x14ac:dyDescent="0.2">
      <c r="A1159" s="44" t="s">
        <v>64</v>
      </c>
      <c r="B1159" s="3">
        <v>18601102</v>
      </c>
      <c r="C1159" s="33">
        <v>2003</v>
      </c>
      <c r="D1159" s="33">
        <v>4</v>
      </c>
      <c r="E1159" s="4">
        <v>37712</v>
      </c>
      <c r="F1159" s="1" t="s">
        <v>26</v>
      </c>
      <c r="G1159" s="11">
        <v>2698.94</v>
      </c>
    </row>
    <row r="1160" spans="1:7" x14ac:dyDescent="0.2">
      <c r="A1160" s="44" t="s">
        <v>64</v>
      </c>
      <c r="B1160" s="3">
        <v>18601102</v>
      </c>
      <c r="C1160" s="33">
        <v>2006</v>
      </c>
      <c r="D1160" s="33">
        <v>4</v>
      </c>
      <c r="E1160" s="4">
        <v>38808</v>
      </c>
      <c r="F1160" s="1" t="s">
        <v>26</v>
      </c>
      <c r="G1160" s="11">
        <v>2751.69</v>
      </c>
    </row>
    <row r="1161" spans="1:7" x14ac:dyDescent="0.2">
      <c r="A1161" s="44" t="s">
        <v>64</v>
      </c>
      <c r="B1161" s="3">
        <v>18601102</v>
      </c>
      <c r="C1161" s="33">
        <v>2004</v>
      </c>
      <c r="D1161" s="33">
        <v>4</v>
      </c>
      <c r="E1161" s="4">
        <v>38078</v>
      </c>
      <c r="F1161" s="1" t="s">
        <v>26</v>
      </c>
      <c r="G1161" s="11">
        <v>2835.09</v>
      </c>
    </row>
    <row r="1162" spans="1:7" x14ac:dyDescent="0.2">
      <c r="A1162" s="44" t="s">
        <v>64</v>
      </c>
      <c r="B1162" s="3">
        <v>18601102</v>
      </c>
      <c r="C1162" s="33">
        <v>2005</v>
      </c>
      <c r="D1162" s="33">
        <v>1</v>
      </c>
      <c r="E1162" s="4">
        <v>38353</v>
      </c>
      <c r="F1162" s="1" t="s">
        <v>26</v>
      </c>
      <c r="G1162" s="11">
        <v>3177.14</v>
      </c>
    </row>
    <row r="1163" spans="1:7" x14ac:dyDescent="0.2">
      <c r="A1163" s="44" t="s">
        <v>64</v>
      </c>
      <c r="B1163" s="3">
        <v>18601102</v>
      </c>
      <c r="C1163" s="33">
        <v>2011</v>
      </c>
      <c r="D1163" s="33">
        <v>10</v>
      </c>
      <c r="E1163" s="4">
        <v>40817</v>
      </c>
      <c r="F1163" s="1" t="s">
        <v>26</v>
      </c>
      <c r="G1163" s="11">
        <v>3192.12</v>
      </c>
    </row>
    <row r="1164" spans="1:7" x14ac:dyDescent="0.2">
      <c r="A1164" s="44" t="s">
        <v>64</v>
      </c>
      <c r="B1164" s="3">
        <v>18601102</v>
      </c>
      <c r="C1164" s="33">
        <v>2005</v>
      </c>
      <c r="D1164" s="33">
        <v>5</v>
      </c>
      <c r="E1164" s="4">
        <v>38473</v>
      </c>
      <c r="F1164" s="1" t="s">
        <v>26</v>
      </c>
      <c r="G1164" s="11">
        <v>3281.03</v>
      </c>
    </row>
    <row r="1165" spans="1:7" x14ac:dyDescent="0.2">
      <c r="A1165" s="44" t="s">
        <v>64</v>
      </c>
      <c r="B1165" s="3">
        <v>18601102</v>
      </c>
      <c r="C1165" s="33">
        <v>2004</v>
      </c>
      <c r="D1165" s="33">
        <v>6</v>
      </c>
      <c r="E1165" s="4">
        <v>38139</v>
      </c>
      <c r="F1165" s="1" t="s">
        <v>26</v>
      </c>
      <c r="G1165" s="11">
        <v>3672.14</v>
      </c>
    </row>
    <row r="1166" spans="1:7" x14ac:dyDescent="0.2">
      <c r="A1166" s="44" t="s">
        <v>64</v>
      </c>
      <c r="B1166" s="3">
        <v>18601102</v>
      </c>
      <c r="C1166" s="33">
        <v>2005</v>
      </c>
      <c r="D1166" s="33">
        <v>8</v>
      </c>
      <c r="E1166" s="4">
        <v>38565</v>
      </c>
      <c r="F1166" s="1" t="s">
        <v>26</v>
      </c>
      <c r="G1166" s="11">
        <v>3716.12</v>
      </c>
    </row>
    <row r="1167" spans="1:7" x14ac:dyDescent="0.2">
      <c r="A1167" s="44" t="s">
        <v>64</v>
      </c>
      <c r="B1167" s="3">
        <v>18601102</v>
      </c>
      <c r="C1167" s="33">
        <v>2002</v>
      </c>
      <c r="D1167" s="33">
        <v>12</v>
      </c>
      <c r="E1167" s="4">
        <v>37591</v>
      </c>
      <c r="F1167" s="1" t="s">
        <v>26</v>
      </c>
      <c r="G1167" s="11">
        <v>4194.97</v>
      </c>
    </row>
    <row r="1168" spans="1:7" customFormat="1" x14ac:dyDescent="0.2">
      <c r="A1168" s="44" t="s">
        <v>64</v>
      </c>
      <c r="B1168" s="3">
        <v>18601102</v>
      </c>
      <c r="C1168" s="33">
        <v>2005</v>
      </c>
      <c r="D1168" s="33">
        <v>8</v>
      </c>
      <c r="E1168" s="4">
        <v>38565</v>
      </c>
      <c r="F1168" s="1" t="s">
        <v>26</v>
      </c>
      <c r="G1168" s="11">
        <v>4240.8</v>
      </c>
    </row>
    <row r="1169" spans="1:7" x14ac:dyDescent="0.2">
      <c r="A1169" s="44" t="s">
        <v>64</v>
      </c>
      <c r="B1169" s="3">
        <v>18601102</v>
      </c>
      <c r="C1169" s="33">
        <v>2005</v>
      </c>
      <c r="D1169" s="33">
        <v>11</v>
      </c>
      <c r="E1169" s="4">
        <v>38657</v>
      </c>
      <c r="F1169" s="1" t="s">
        <v>26</v>
      </c>
      <c r="G1169" s="11">
        <v>4310.7700000000004</v>
      </c>
    </row>
    <row r="1170" spans="1:7" x14ac:dyDescent="0.2">
      <c r="A1170" s="44" t="s">
        <v>64</v>
      </c>
      <c r="B1170" s="3">
        <v>18601102</v>
      </c>
      <c r="C1170" s="33">
        <v>2003</v>
      </c>
      <c r="D1170" s="33">
        <v>5</v>
      </c>
      <c r="E1170" s="4">
        <v>37742</v>
      </c>
      <c r="F1170" s="1" t="s">
        <v>26</v>
      </c>
      <c r="G1170" s="11">
        <v>4429.55</v>
      </c>
    </row>
    <row r="1171" spans="1:7" x14ac:dyDescent="0.2">
      <c r="A1171" s="44" t="s">
        <v>64</v>
      </c>
      <c r="B1171" s="3">
        <v>18601102</v>
      </c>
      <c r="C1171" s="33">
        <v>2005</v>
      </c>
      <c r="D1171" s="33">
        <v>2</v>
      </c>
      <c r="E1171" s="4">
        <v>38384</v>
      </c>
      <c r="F1171" s="1" t="s">
        <v>26</v>
      </c>
      <c r="G1171" s="11">
        <v>4482.24</v>
      </c>
    </row>
    <row r="1172" spans="1:7" x14ac:dyDescent="0.2">
      <c r="A1172" s="44" t="s">
        <v>64</v>
      </c>
      <c r="B1172" s="3">
        <v>18601102</v>
      </c>
      <c r="C1172" s="33">
        <v>2014</v>
      </c>
      <c r="D1172" s="33">
        <v>12</v>
      </c>
      <c r="E1172" s="4">
        <v>41974</v>
      </c>
      <c r="F1172" s="1" t="s">
        <v>26</v>
      </c>
      <c r="G1172" s="11">
        <v>5179.28</v>
      </c>
    </row>
    <row r="1173" spans="1:7" x14ac:dyDescent="0.2">
      <c r="A1173" s="44" t="s">
        <v>64</v>
      </c>
      <c r="B1173" s="3">
        <v>18601102</v>
      </c>
      <c r="C1173" s="33">
        <v>2012</v>
      </c>
      <c r="D1173" s="33">
        <v>6</v>
      </c>
      <c r="E1173" s="4">
        <v>41061</v>
      </c>
      <c r="F1173" s="1" t="s">
        <v>26</v>
      </c>
      <c r="G1173" s="11">
        <v>5180.37</v>
      </c>
    </row>
    <row r="1174" spans="1:7" x14ac:dyDescent="0.2">
      <c r="A1174" s="44" t="s">
        <v>64</v>
      </c>
      <c r="B1174" s="3">
        <v>18601102</v>
      </c>
      <c r="C1174" s="33">
        <v>2004</v>
      </c>
      <c r="D1174" s="33">
        <v>4</v>
      </c>
      <c r="E1174" s="4">
        <v>38078</v>
      </c>
      <c r="F1174" s="1" t="s">
        <v>26</v>
      </c>
      <c r="G1174" s="11">
        <v>5485.08</v>
      </c>
    </row>
    <row r="1175" spans="1:7" x14ac:dyDescent="0.2">
      <c r="A1175" s="44" t="s">
        <v>64</v>
      </c>
      <c r="B1175" s="3">
        <v>18601102</v>
      </c>
      <c r="C1175" s="33">
        <v>2002</v>
      </c>
      <c r="D1175" s="33">
        <v>3</v>
      </c>
      <c r="E1175" s="4">
        <v>37316</v>
      </c>
      <c r="F1175" s="1" t="s">
        <v>26</v>
      </c>
      <c r="G1175" s="11">
        <v>-5737.14</v>
      </c>
    </row>
    <row r="1176" spans="1:7" x14ac:dyDescent="0.2">
      <c r="A1176" s="44" t="s">
        <v>64</v>
      </c>
      <c r="B1176" s="3">
        <v>18601102</v>
      </c>
      <c r="C1176" s="33">
        <v>2002</v>
      </c>
      <c r="D1176" s="33">
        <v>4</v>
      </c>
      <c r="E1176" s="4">
        <v>37347</v>
      </c>
      <c r="F1176" s="1" t="s">
        <v>26</v>
      </c>
      <c r="G1176" s="11">
        <v>6086.37</v>
      </c>
    </row>
    <row r="1177" spans="1:7" x14ac:dyDescent="0.2">
      <c r="A1177" s="44" t="s">
        <v>64</v>
      </c>
      <c r="B1177" s="3">
        <v>18601102</v>
      </c>
      <c r="C1177" s="33">
        <v>2012</v>
      </c>
      <c r="D1177" s="33">
        <v>12</v>
      </c>
      <c r="E1177" s="4">
        <v>41244</v>
      </c>
      <c r="F1177" s="1" t="s">
        <v>26</v>
      </c>
      <c r="G1177" s="11">
        <v>6274.71</v>
      </c>
    </row>
    <row r="1178" spans="1:7" customFormat="1" x14ac:dyDescent="0.2">
      <c r="A1178" s="44" t="s">
        <v>64</v>
      </c>
      <c r="B1178" s="3">
        <v>18601102</v>
      </c>
      <c r="C1178" s="33">
        <v>2006</v>
      </c>
      <c r="D1178" s="33">
        <v>3</v>
      </c>
      <c r="E1178" s="4">
        <v>38777</v>
      </c>
      <c r="F1178" s="1" t="s">
        <v>26</v>
      </c>
      <c r="G1178" s="11">
        <v>6444.97</v>
      </c>
    </row>
    <row r="1179" spans="1:7" x14ac:dyDescent="0.2">
      <c r="A1179" s="44" t="s">
        <v>64</v>
      </c>
      <c r="B1179" s="3">
        <v>18601102</v>
      </c>
      <c r="C1179" s="33">
        <v>2002</v>
      </c>
      <c r="D1179" s="33">
        <v>2</v>
      </c>
      <c r="E1179" s="4">
        <v>37288</v>
      </c>
      <c r="F1179" s="1" t="s">
        <v>26</v>
      </c>
      <c r="G1179" s="11">
        <v>-6547.78</v>
      </c>
    </row>
    <row r="1180" spans="1:7" x14ac:dyDescent="0.2">
      <c r="A1180" s="44" t="s">
        <v>64</v>
      </c>
      <c r="B1180" s="3">
        <v>18601102</v>
      </c>
      <c r="C1180" s="33">
        <v>2013</v>
      </c>
      <c r="D1180" s="33">
        <v>2</v>
      </c>
      <c r="E1180" s="4">
        <v>41306</v>
      </c>
      <c r="F1180" s="1" t="s">
        <v>26</v>
      </c>
      <c r="G1180" s="11">
        <v>6594.83</v>
      </c>
    </row>
    <row r="1181" spans="1:7" x14ac:dyDescent="0.2">
      <c r="A1181" s="44" t="s">
        <v>64</v>
      </c>
      <c r="B1181" s="3">
        <v>18601102</v>
      </c>
      <c r="C1181" s="33">
        <v>2014</v>
      </c>
      <c r="D1181" s="33">
        <v>3</v>
      </c>
      <c r="E1181" s="4">
        <v>41699</v>
      </c>
      <c r="F1181" s="1" t="s">
        <v>26</v>
      </c>
      <c r="G1181" s="11">
        <v>6944.25</v>
      </c>
    </row>
    <row r="1182" spans="1:7" x14ac:dyDescent="0.2">
      <c r="A1182" s="44" t="s">
        <v>64</v>
      </c>
      <c r="B1182" s="3">
        <v>18601102</v>
      </c>
      <c r="C1182" s="33">
        <v>2015</v>
      </c>
      <c r="D1182" s="33">
        <v>12</v>
      </c>
      <c r="E1182" s="4">
        <v>42339</v>
      </c>
      <c r="F1182" s="1" t="s">
        <v>26</v>
      </c>
      <c r="G1182" s="11">
        <v>7065.08</v>
      </c>
    </row>
    <row r="1183" spans="1:7" customFormat="1" x14ac:dyDescent="0.2">
      <c r="A1183" s="44" t="s">
        <v>64</v>
      </c>
      <c r="B1183" s="3">
        <v>18601102</v>
      </c>
      <c r="C1183" s="33">
        <v>2005</v>
      </c>
      <c r="D1183" s="33">
        <v>12</v>
      </c>
      <c r="E1183" s="4">
        <v>38687</v>
      </c>
      <c r="F1183" s="1" t="s">
        <v>26</v>
      </c>
      <c r="G1183" s="11">
        <v>7154.73</v>
      </c>
    </row>
    <row r="1184" spans="1:7" customFormat="1" x14ac:dyDescent="0.2">
      <c r="A1184" s="44" t="s">
        <v>64</v>
      </c>
      <c r="B1184" s="3">
        <v>18601102</v>
      </c>
      <c r="C1184" s="33">
        <v>2012</v>
      </c>
      <c r="D1184" s="33">
        <v>10</v>
      </c>
      <c r="E1184" s="4">
        <v>41183</v>
      </c>
      <c r="F1184" s="1" t="s">
        <v>26</v>
      </c>
      <c r="G1184" s="11">
        <v>7298.21</v>
      </c>
    </row>
    <row r="1185" spans="1:7" customFormat="1" x14ac:dyDescent="0.2">
      <c r="A1185" s="44" t="s">
        <v>64</v>
      </c>
      <c r="B1185" s="3">
        <v>18601102</v>
      </c>
      <c r="C1185" s="33">
        <v>2014</v>
      </c>
      <c r="D1185" s="33">
        <v>2</v>
      </c>
      <c r="E1185" s="4">
        <v>41671</v>
      </c>
      <c r="F1185" s="1" t="s">
        <v>26</v>
      </c>
      <c r="G1185" s="11">
        <v>7547.22</v>
      </c>
    </row>
    <row r="1186" spans="1:7" x14ac:dyDescent="0.2">
      <c r="A1186" s="44" t="s">
        <v>64</v>
      </c>
      <c r="B1186" s="3">
        <v>18601102</v>
      </c>
      <c r="C1186" s="33">
        <v>2014</v>
      </c>
      <c r="D1186" s="33">
        <v>12</v>
      </c>
      <c r="E1186" s="4">
        <v>41974</v>
      </c>
      <c r="F1186" s="1" t="s">
        <v>26</v>
      </c>
      <c r="G1186" s="11">
        <v>8026.9</v>
      </c>
    </row>
    <row r="1187" spans="1:7" x14ac:dyDescent="0.2">
      <c r="A1187" s="44" t="s">
        <v>64</v>
      </c>
      <c r="B1187" s="3">
        <v>18601102</v>
      </c>
      <c r="C1187" s="33">
        <v>2012</v>
      </c>
      <c r="D1187" s="33">
        <v>5</v>
      </c>
      <c r="E1187" s="4">
        <v>41030</v>
      </c>
      <c r="F1187" s="1" t="s">
        <v>26</v>
      </c>
      <c r="G1187" s="11">
        <v>8676.82</v>
      </c>
    </row>
    <row r="1188" spans="1:7" x14ac:dyDescent="0.2">
      <c r="A1188" s="44" t="s">
        <v>64</v>
      </c>
      <c r="B1188" s="3">
        <v>18601102</v>
      </c>
      <c r="C1188" s="33">
        <v>2002</v>
      </c>
      <c r="D1188" s="33">
        <v>4</v>
      </c>
      <c r="E1188" s="4">
        <v>37347</v>
      </c>
      <c r="F1188" s="1" t="s">
        <v>26</v>
      </c>
      <c r="G1188" s="11">
        <v>-9169.32</v>
      </c>
    </row>
    <row r="1189" spans="1:7" x14ac:dyDescent="0.2">
      <c r="A1189" s="44" t="s">
        <v>64</v>
      </c>
      <c r="B1189" s="3">
        <v>18601102</v>
      </c>
      <c r="C1189" s="33">
        <v>2011</v>
      </c>
      <c r="D1189" s="33">
        <v>11</v>
      </c>
      <c r="E1189" s="4">
        <v>40848</v>
      </c>
      <c r="F1189" s="1" t="s">
        <v>26</v>
      </c>
      <c r="G1189" s="11">
        <v>9187.49</v>
      </c>
    </row>
    <row r="1190" spans="1:7" x14ac:dyDescent="0.2">
      <c r="A1190" s="44" t="s">
        <v>64</v>
      </c>
      <c r="B1190" s="3">
        <v>18601102</v>
      </c>
      <c r="C1190" s="33">
        <v>2002</v>
      </c>
      <c r="D1190" s="33">
        <v>5</v>
      </c>
      <c r="E1190" s="4">
        <v>37377</v>
      </c>
      <c r="F1190" s="1" t="s">
        <v>26</v>
      </c>
      <c r="G1190" s="11">
        <v>9593.9599999999991</v>
      </c>
    </row>
    <row r="1191" spans="1:7" x14ac:dyDescent="0.2">
      <c r="A1191" s="44" t="s">
        <v>64</v>
      </c>
      <c r="B1191" s="3">
        <v>18601102</v>
      </c>
      <c r="C1191" s="33">
        <v>2002</v>
      </c>
      <c r="D1191" s="33">
        <v>5</v>
      </c>
      <c r="E1191" s="4">
        <v>37377</v>
      </c>
      <c r="F1191" s="1" t="s">
        <v>26</v>
      </c>
      <c r="G1191" s="11">
        <v>9605.14</v>
      </c>
    </row>
    <row r="1192" spans="1:7" x14ac:dyDescent="0.2">
      <c r="A1192" s="44" t="s">
        <v>64</v>
      </c>
      <c r="B1192" s="3">
        <v>18601102</v>
      </c>
      <c r="C1192" s="33">
        <v>2013</v>
      </c>
      <c r="D1192" s="33">
        <v>12</v>
      </c>
      <c r="E1192" s="4">
        <v>41609</v>
      </c>
      <c r="F1192" s="1" t="s">
        <v>26</v>
      </c>
      <c r="G1192" s="11">
        <v>9720.34</v>
      </c>
    </row>
    <row r="1193" spans="1:7" x14ac:dyDescent="0.2">
      <c r="A1193" s="44" t="s">
        <v>64</v>
      </c>
      <c r="B1193" s="3">
        <v>18601102</v>
      </c>
      <c r="C1193" s="33">
        <v>2014</v>
      </c>
      <c r="D1193" s="33">
        <v>6</v>
      </c>
      <c r="E1193" s="4">
        <v>41791</v>
      </c>
      <c r="F1193" s="1" t="s">
        <v>26</v>
      </c>
      <c r="G1193" s="11">
        <v>9763.6299999999992</v>
      </c>
    </row>
    <row r="1194" spans="1:7" x14ac:dyDescent="0.2">
      <c r="A1194" s="44" t="s">
        <v>64</v>
      </c>
      <c r="B1194" s="3">
        <v>18601102</v>
      </c>
      <c r="C1194" s="33">
        <v>2002</v>
      </c>
      <c r="D1194" s="33">
        <v>4</v>
      </c>
      <c r="E1194" s="4">
        <v>37347</v>
      </c>
      <c r="F1194" s="1" t="s">
        <v>26</v>
      </c>
      <c r="G1194" s="11">
        <v>9928.68</v>
      </c>
    </row>
    <row r="1195" spans="1:7" x14ac:dyDescent="0.2">
      <c r="A1195" s="44" t="s">
        <v>64</v>
      </c>
      <c r="B1195" s="3">
        <v>18601102</v>
      </c>
      <c r="C1195" s="33">
        <v>2012</v>
      </c>
      <c r="D1195" s="33">
        <v>2</v>
      </c>
      <c r="E1195" s="4">
        <v>40940</v>
      </c>
      <c r="F1195" s="1" t="s">
        <v>26</v>
      </c>
      <c r="G1195" s="11">
        <v>9954.1299999999992</v>
      </c>
    </row>
    <row r="1196" spans="1:7" x14ac:dyDescent="0.2">
      <c r="A1196" s="44" t="s">
        <v>64</v>
      </c>
      <c r="B1196" s="3">
        <v>18601102</v>
      </c>
      <c r="C1196" s="33">
        <v>2002</v>
      </c>
      <c r="D1196" s="33">
        <v>8</v>
      </c>
      <c r="E1196" s="4">
        <v>37469</v>
      </c>
      <c r="F1196" s="1" t="s">
        <v>26</v>
      </c>
      <c r="G1196" s="11">
        <v>10342.799999999999</v>
      </c>
    </row>
    <row r="1197" spans="1:7" x14ac:dyDescent="0.2">
      <c r="A1197" s="44" t="s">
        <v>64</v>
      </c>
      <c r="B1197" s="3">
        <v>18601102</v>
      </c>
      <c r="C1197" s="33">
        <v>2013</v>
      </c>
      <c r="D1197" s="33">
        <v>3</v>
      </c>
      <c r="E1197" s="4">
        <v>41334</v>
      </c>
      <c r="F1197" s="1" t="s">
        <v>26</v>
      </c>
      <c r="G1197" s="11">
        <v>10415.49</v>
      </c>
    </row>
    <row r="1198" spans="1:7" x14ac:dyDescent="0.2">
      <c r="A1198" s="44" t="s">
        <v>64</v>
      </c>
      <c r="B1198" s="3">
        <v>18601102</v>
      </c>
      <c r="C1198" s="33">
        <v>2013</v>
      </c>
      <c r="D1198" s="33">
        <v>11</v>
      </c>
      <c r="E1198" s="4">
        <v>41579</v>
      </c>
      <c r="F1198" s="1" t="s">
        <v>26</v>
      </c>
      <c r="G1198" s="11">
        <v>10575.93</v>
      </c>
    </row>
    <row r="1199" spans="1:7" x14ac:dyDescent="0.2">
      <c r="A1199" s="44" t="s">
        <v>64</v>
      </c>
      <c r="B1199" s="3">
        <v>18601102</v>
      </c>
      <c r="C1199" s="33">
        <v>2002</v>
      </c>
      <c r="D1199" s="33">
        <v>3</v>
      </c>
      <c r="E1199" s="4">
        <v>37316</v>
      </c>
      <c r="F1199" s="1" t="s">
        <v>26</v>
      </c>
      <c r="G1199" s="11">
        <v>-10601.88</v>
      </c>
    </row>
    <row r="1200" spans="1:7" x14ac:dyDescent="0.2">
      <c r="A1200" s="44" t="s">
        <v>64</v>
      </c>
      <c r="B1200" s="3">
        <v>18601102</v>
      </c>
      <c r="C1200" s="33">
        <v>2004</v>
      </c>
      <c r="D1200" s="33">
        <v>6</v>
      </c>
      <c r="E1200" s="4">
        <v>38139</v>
      </c>
      <c r="F1200" s="1" t="s">
        <v>26</v>
      </c>
      <c r="G1200" s="11">
        <v>10732.13</v>
      </c>
    </row>
    <row r="1201" spans="1:7" x14ac:dyDescent="0.2">
      <c r="A1201" s="44" t="s">
        <v>64</v>
      </c>
      <c r="B1201" s="3">
        <v>18601102</v>
      </c>
      <c r="C1201" s="33">
        <v>2012</v>
      </c>
      <c r="D1201" s="33">
        <v>9</v>
      </c>
      <c r="E1201" s="4">
        <v>41153</v>
      </c>
      <c r="F1201" s="1" t="s">
        <v>26</v>
      </c>
      <c r="G1201" s="11">
        <v>10786.62</v>
      </c>
    </row>
    <row r="1202" spans="1:7" customFormat="1" x14ac:dyDescent="0.2">
      <c r="A1202" s="44" t="s">
        <v>64</v>
      </c>
      <c r="B1202" s="3">
        <v>18601102</v>
      </c>
      <c r="C1202" s="33">
        <v>2013</v>
      </c>
      <c r="D1202" s="33">
        <v>5</v>
      </c>
      <c r="E1202" s="4">
        <v>41395</v>
      </c>
      <c r="F1202" s="1" t="s">
        <v>26</v>
      </c>
      <c r="G1202" s="11">
        <v>10982.21</v>
      </c>
    </row>
    <row r="1203" spans="1:7" x14ac:dyDescent="0.2">
      <c r="A1203" s="44" t="s">
        <v>64</v>
      </c>
      <c r="B1203" s="3">
        <v>18601102</v>
      </c>
      <c r="C1203" s="33">
        <v>2014</v>
      </c>
      <c r="D1203" s="33">
        <v>6</v>
      </c>
      <c r="E1203" s="4">
        <v>41791</v>
      </c>
      <c r="F1203" s="1" t="s">
        <v>26</v>
      </c>
      <c r="G1203" s="11">
        <v>11039.36</v>
      </c>
    </row>
    <row r="1204" spans="1:7" x14ac:dyDescent="0.2">
      <c r="A1204" s="44" t="s">
        <v>64</v>
      </c>
      <c r="B1204" s="3">
        <v>18601102</v>
      </c>
      <c r="C1204" s="33">
        <v>2013</v>
      </c>
      <c r="D1204" s="33">
        <v>1</v>
      </c>
      <c r="E1204" s="4">
        <v>41275</v>
      </c>
      <c r="F1204" s="1" t="s">
        <v>26</v>
      </c>
      <c r="G1204" s="11">
        <v>11160.77</v>
      </c>
    </row>
    <row r="1205" spans="1:7" x14ac:dyDescent="0.2">
      <c r="A1205" s="44" t="s">
        <v>64</v>
      </c>
      <c r="B1205" s="3">
        <v>18601102</v>
      </c>
      <c r="C1205" s="33">
        <v>2012</v>
      </c>
      <c r="D1205" s="33">
        <v>4</v>
      </c>
      <c r="E1205" s="4">
        <v>41000</v>
      </c>
      <c r="F1205" s="1" t="s">
        <v>26</v>
      </c>
      <c r="G1205" s="11">
        <v>11318.55</v>
      </c>
    </row>
    <row r="1206" spans="1:7" x14ac:dyDescent="0.2">
      <c r="A1206" s="44" t="s">
        <v>64</v>
      </c>
      <c r="B1206" s="3">
        <v>18601102</v>
      </c>
      <c r="C1206" s="33">
        <v>2014</v>
      </c>
      <c r="D1206" s="33">
        <v>5</v>
      </c>
      <c r="E1206" s="4">
        <v>41760</v>
      </c>
      <c r="F1206" s="1" t="s">
        <v>26</v>
      </c>
      <c r="G1206" s="11">
        <v>11521.84</v>
      </c>
    </row>
    <row r="1207" spans="1:7" x14ac:dyDescent="0.2">
      <c r="A1207" s="44" t="s">
        <v>64</v>
      </c>
      <c r="B1207" s="3">
        <v>18601102</v>
      </c>
      <c r="C1207" s="33">
        <v>2002</v>
      </c>
      <c r="D1207" s="33">
        <v>2</v>
      </c>
      <c r="E1207" s="4">
        <v>37288</v>
      </c>
      <c r="F1207" s="1" t="s">
        <v>26</v>
      </c>
      <c r="G1207" s="11">
        <v>11584.48</v>
      </c>
    </row>
    <row r="1208" spans="1:7" x14ac:dyDescent="0.2">
      <c r="A1208" s="44" t="s">
        <v>64</v>
      </c>
      <c r="B1208" s="3">
        <v>18601102</v>
      </c>
      <c r="C1208" s="33">
        <v>2011</v>
      </c>
      <c r="D1208" s="33">
        <v>10</v>
      </c>
      <c r="E1208" s="4">
        <v>40817</v>
      </c>
      <c r="F1208" s="1" t="s">
        <v>26</v>
      </c>
      <c r="G1208" s="11">
        <v>11588.97</v>
      </c>
    </row>
    <row r="1209" spans="1:7" x14ac:dyDescent="0.2">
      <c r="A1209" s="44" t="s">
        <v>64</v>
      </c>
      <c r="B1209" s="3">
        <v>18601102</v>
      </c>
      <c r="C1209" s="33">
        <v>2012</v>
      </c>
      <c r="D1209" s="33">
        <v>8</v>
      </c>
      <c r="E1209" s="4">
        <v>41122</v>
      </c>
      <c r="F1209" s="1" t="s">
        <v>26</v>
      </c>
      <c r="G1209" s="11">
        <v>12052.23</v>
      </c>
    </row>
    <row r="1210" spans="1:7" x14ac:dyDescent="0.2">
      <c r="A1210" s="44" t="s">
        <v>64</v>
      </c>
      <c r="B1210" s="3">
        <v>18601102</v>
      </c>
      <c r="C1210" s="33">
        <v>2013</v>
      </c>
      <c r="D1210" s="33">
        <v>4</v>
      </c>
      <c r="E1210" s="4">
        <v>41365</v>
      </c>
      <c r="F1210" s="1" t="s">
        <v>26</v>
      </c>
      <c r="G1210" s="11">
        <v>12289.29</v>
      </c>
    </row>
    <row r="1211" spans="1:7" x14ac:dyDescent="0.2">
      <c r="A1211" s="44" t="s">
        <v>64</v>
      </c>
      <c r="B1211" s="3">
        <v>18601102</v>
      </c>
      <c r="C1211" s="33">
        <v>2014</v>
      </c>
      <c r="D1211" s="33">
        <v>9</v>
      </c>
      <c r="E1211" s="4">
        <v>41883</v>
      </c>
      <c r="F1211" s="1" t="s">
        <v>26</v>
      </c>
      <c r="G1211" s="11">
        <v>12375.58</v>
      </c>
    </row>
    <row r="1212" spans="1:7" x14ac:dyDescent="0.2">
      <c r="A1212" s="44" t="s">
        <v>64</v>
      </c>
      <c r="B1212" s="3">
        <v>18601102</v>
      </c>
      <c r="C1212" s="33">
        <v>2002</v>
      </c>
      <c r="D1212" s="33">
        <v>5</v>
      </c>
      <c r="E1212" s="4">
        <v>37377</v>
      </c>
      <c r="F1212" s="1" t="s">
        <v>26</v>
      </c>
      <c r="G1212" s="11">
        <v>12420.58</v>
      </c>
    </row>
    <row r="1213" spans="1:7" x14ac:dyDescent="0.2">
      <c r="A1213" s="44" t="s">
        <v>64</v>
      </c>
      <c r="B1213" s="3">
        <v>18601102</v>
      </c>
      <c r="C1213" s="33">
        <v>2014</v>
      </c>
      <c r="D1213" s="33">
        <v>8</v>
      </c>
      <c r="E1213" s="4">
        <v>41852</v>
      </c>
      <c r="F1213" s="1" t="s">
        <v>26</v>
      </c>
      <c r="G1213" s="11">
        <v>12741.11</v>
      </c>
    </row>
    <row r="1214" spans="1:7" x14ac:dyDescent="0.2">
      <c r="A1214" s="44" t="s">
        <v>64</v>
      </c>
      <c r="B1214" s="3">
        <v>18601102</v>
      </c>
      <c r="C1214" s="33">
        <v>2014</v>
      </c>
      <c r="D1214" s="33">
        <v>10</v>
      </c>
      <c r="E1214" s="4">
        <v>41913</v>
      </c>
      <c r="F1214" s="1" t="s">
        <v>26</v>
      </c>
      <c r="G1214" s="11">
        <v>12838.22</v>
      </c>
    </row>
    <row r="1215" spans="1:7" x14ac:dyDescent="0.2">
      <c r="A1215" s="44" t="s">
        <v>64</v>
      </c>
      <c r="B1215" s="3">
        <v>18601102</v>
      </c>
      <c r="C1215" s="33">
        <v>2014</v>
      </c>
      <c r="D1215" s="33">
        <v>4</v>
      </c>
      <c r="E1215" s="4">
        <v>41730</v>
      </c>
      <c r="F1215" s="1" t="s">
        <v>26</v>
      </c>
      <c r="G1215" s="11">
        <v>13673.4</v>
      </c>
    </row>
    <row r="1216" spans="1:7" x14ac:dyDescent="0.2">
      <c r="A1216" s="44" t="s">
        <v>64</v>
      </c>
      <c r="B1216" s="3">
        <v>18601102</v>
      </c>
      <c r="C1216" s="33">
        <v>2016</v>
      </c>
      <c r="D1216" s="33">
        <v>4</v>
      </c>
      <c r="E1216" s="4">
        <v>42461</v>
      </c>
      <c r="F1216" s="1" t="s">
        <v>26</v>
      </c>
      <c r="G1216" s="11">
        <v>13837.8</v>
      </c>
    </row>
    <row r="1217" spans="1:7" x14ac:dyDescent="0.2">
      <c r="A1217" s="44" t="s">
        <v>64</v>
      </c>
      <c r="B1217" s="3">
        <v>18601102</v>
      </c>
      <c r="C1217" s="33">
        <v>2016</v>
      </c>
      <c r="D1217" s="33">
        <v>6</v>
      </c>
      <c r="E1217" s="4">
        <v>42522</v>
      </c>
      <c r="F1217" s="1" t="s">
        <v>26</v>
      </c>
      <c r="G1217" s="11">
        <v>14618.86</v>
      </c>
    </row>
    <row r="1218" spans="1:7" x14ac:dyDescent="0.2">
      <c r="A1218" s="44" t="s">
        <v>64</v>
      </c>
      <c r="B1218" s="3">
        <v>18601102</v>
      </c>
      <c r="C1218" s="33">
        <v>2012</v>
      </c>
      <c r="D1218" s="33">
        <v>11</v>
      </c>
      <c r="E1218" s="4">
        <v>41214</v>
      </c>
      <c r="F1218" s="1" t="s">
        <v>26</v>
      </c>
      <c r="G1218" s="11">
        <v>15078.09</v>
      </c>
    </row>
    <row r="1219" spans="1:7" x14ac:dyDescent="0.2">
      <c r="A1219" s="44" t="s">
        <v>64</v>
      </c>
      <c r="B1219" s="3">
        <v>18601102</v>
      </c>
      <c r="C1219" s="33">
        <v>2014</v>
      </c>
      <c r="D1219" s="33">
        <v>11</v>
      </c>
      <c r="E1219" s="4">
        <v>41944</v>
      </c>
      <c r="F1219" s="1" t="s">
        <v>26</v>
      </c>
      <c r="G1219" s="11">
        <v>16288.35</v>
      </c>
    </row>
    <row r="1220" spans="1:7" x14ac:dyDescent="0.2">
      <c r="A1220" s="44" t="s">
        <v>64</v>
      </c>
      <c r="B1220" s="3">
        <v>18601102</v>
      </c>
      <c r="C1220" s="33">
        <v>2012</v>
      </c>
      <c r="D1220" s="33">
        <v>3</v>
      </c>
      <c r="E1220" s="4">
        <v>40969</v>
      </c>
      <c r="F1220" s="1" t="s">
        <v>26</v>
      </c>
      <c r="G1220" s="11">
        <v>18070.87</v>
      </c>
    </row>
    <row r="1221" spans="1:7" x14ac:dyDescent="0.2">
      <c r="A1221" s="44" t="s">
        <v>64</v>
      </c>
      <c r="B1221" s="3">
        <v>18601102</v>
      </c>
      <c r="C1221" s="33">
        <v>2011</v>
      </c>
      <c r="D1221" s="33">
        <v>12</v>
      </c>
      <c r="E1221" s="4">
        <v>40878</v>
      </c>
      <c r="F1221" s="1" t="s">
        <v>26</v>
      </c>
      <c r="G1221" s="11">
        <v>18479.73</v>
      </c>
    </row>
    <row r="1222" spans="1:7" x14ac:dyDescent="0.2">
      <c r="A1222" s="44" t="s">
        <v>64</v>
      </c>
      <c r="B1222" s="3">
        <v>18601102</v>
      </c>
      <c r="C1222" s="33">
        <v>2014</v>
      </c>
      <c r="D1222" s="33">
        <v>1</v>
      </c>
      <c r="E1222" s="4">
        <v>41640</v>
      </c>
      <c r="F1222" s="1" t="s">
        <v>26</v>
      </c>
      <c r="G1222" s="11">
        <v>19475.36</v>
      </c>
    </row>
    <row r="1223" spans="1:7" x14ac:dyDescent="0.2">
      <c r="A1223" s="44" t="s">
        <v>64</v>
      </c>
      <c r="B1223" s="3">
        <v>18601102</v>
      </c>
      <c r="C1223" s="33">
        <v>2013</v>
      </c>
      <c r="D1223" s="33">
        <v>6</v>
      </c>
      <c r="E1223" s="4">
        <v>41426</v>
      </c>
      <c r="F1223" s="1" t="s">
        <v>26</v>
      </c>
      <c r="G1223" s="11">
        <v>21324.43</v>
      </c>
    </row>
    <row r="1224" spans="1:7" x14ac:dyDescent="0.2">
      <c r="A1224" s="44" t="s">
        <v>64</v>
      </c>
      <c r="B1224" s="3">
        <v>18601102</v>
      </c>
      <c r="C1224" s="33">
        <v>2003</v>
      </c>
      <c r="D1224" s="33">
        <v>7</v>
      </c>
      <c r="E1224" s="4">
        <v>37803</v>
      </c>
      <c r="F1224" s="1" t="s">
        <v>26</v>
      </c>
      <c r="G1224" s="11">
        <v>22505.93</v>
      </c>
    </row>
    <row r="1225" spans="1:7" x14ac:dyDescent="0.2">
      <c r="A1225" s="44" t="s">
        <v>64</v>
      </c>
      <c r="B1225" s="3">
        <v>18601102</v>
      </c>
      <c r="C1225" s="33">
        <v>2002</v>
      </c>
      <c r="D1225" s="33">
        <v>6</v>
      </c>
      <c r="E1225" s="4">
        <v>37408</v>
      </c>
      <c r="F1225" s="1" t="s">
        <v>26</v>
      </c>
      <c r="G1225" s="11">
        <v>23037.31</v>
      </c>
    </row>
    <row r="1226" spans="1:7" x14ac:dyDescent="0.2">
      <c r="A1226" s="44" t="s">
        <v>64</v>
      </c>
      <c r="B1226" s="3">
        <v>18601102</v>
      </c>
      <c r="C1226" s="33">
        <v>2012</v>
      </c>
      <c r="D1226" s="33">
        <v>7</v>
      </c>
      <c r="E1226" s="4">
        <v>41091</v>
      </c>
      <c r="F1226" s="1" t="s">
        <v>26</v>
      </c>
      <c r="G1226" s="11">
        <v>24195.59</v>
      </c>
    </row>
    <row r="1227" spans="1:7" x14ac:dyDescent="0.2">
      <c r="A1227" s="44" t="s">
        <v>64</v>
      </c>
      <c r="B1227" s="3">
        <v>18601102</v>
      </c>
      <c r="C1227" s="33">
        <v>2002</v>
      </c>
      <c r="D1227" s="33">
        <v>3</v>
      </c>
      <c r="E1227" s="4">
        <v>37316</v>
      </c>
      <c r="F1227" s="1" t="s">
        <v>26</v>
      </c>
      <c r="G1227" s="11">
        <v>25018.25</v>
      </c>
    </row>
    <row r="1228" spans="1:7" customFormat="1" x14ac:dyDescent="0.2">
      <c r="A1228" s="44" t="s">
        <v>64</v>
      </c>
      <c r="B1228" s="3">
        <v>18601102</v>
      </c>
      <c r="C1228" s="33">
        <v>2001</v>
      </c>
      <c r="D1228" s="33">
        <v>11</v>
      </c>
      <c r="E1228" s="4">
        <v>37196</v>
      </c>
      <c r="F1228" s="1" t="s">
        <v>26</v>
      </c>
      <c r="G1228" s="11">
        <v>29728.52</v>
      </c>
    </row>
    <row r="1229" spans="1:7" x14ac:dyDescent="0.2">
      <c r="A1229" s="44" t="s">
        <v>64</v>
      </c>
      <c r="B1229" s="3">
        <v>18601102</v>
      </c>
      <c r="C1229" s="33">
        <v>2002</v>
      </c>
      <c r="D1229" s="33">
        <v>5</v>
      </c>
      <c r="E1229" s="4">
        <v>37377</v>
      </c>
      <c r="F1229" s="1" t="s">
        <v>26</v>
      </c>
      <c r="G1229" s="11">
        <v>32856.6</v>
      </c>
    </row>
    <row r="1230" spans="1:7" x14ac:dyDescent="0.2">
      <c r="A1230" s="44" t="s">
        <v>64</v>
      </c>
      <c r="B1230" s="3">
        <v>18601102</v>
      </c>
      <c r="C1230" s="33">
        <v>2002</v>
      </c>
      <c r="D1230" s="33">
        <v>3</v>
      </c>
      <c r="E1230" s="4">
        <v>37316</v>
      </c>
      <c r="F1230" s="1" t="s">
        <v>26</v>
      </c>
      <c r="G1230" s="11">
        <v>70931.98</v>
      </c>
    </row>
    <row r="1231" spans="1:7" x14ac:dyDescent="0.2">
      <c r="A1231" s="44" t="s">
        <v>64</v>
      </c>
      <c r="B1231" s="3">
        <v>18601102</v>
      </c>
      <c r="C1231" s="33">
        <v>2002</v>
      </c>
      <c r="D1231" s="33">
        <v>2</v>
      </c>
      <c r="E1231" s="4">
        <v>37288</v>
      </c>
      <c r="F1231" s="1" t="s">
        <v>26</v>
      </c>
      <c r="G1231" s="11">
        <v>80954.33</v>
      </c>
    </row>
    <row r="1232" spans="1:7" x14ac:dyDescent="0.2">
      <c r="A1232" s="44" t="s">
        <v>64</v>
      </c>
      <c r="B1232" s="3">
        <v>18601102</v>
      </c>
      <c r="C1232" s="33">
        <v>2002</v>
      </c>
      <c r="D1232" s="33">
        <v>4</v>
      </c>
      <c r="E1232" s="4">
        <v>37347</v>
      </c>
      <c r="F1232" s="1" t="s">
        <v>26</v>
      </c>
      <c r="G1232" s="11">
        <v>113366.16</v>
      </c>
    </row>
    <row r="1233" spans="1:7" x14ac:dyDescent="0.2">
      <c r="A1233" s="44" t="s">
        <v>64</v>
      </c>
      <c r="B1233" s="3">
        <v>18601102</v>
      </c>
      <c r="C1233" s="33">
        <v>2002</v>
      </c>
      <c r="D1233" s="33">
        <v>3</v>
      </c>
      <c r="E1233" s="4">
        <v>37316</v>
      </c>
      <c r="F1233" s="1" t="s">
        <v>26</v>
      </c>
      <c r="G1233" s="11">
        <v>131077.82999999999</v>
      </c>
    </row>
    <row r="1234" spans="1:7" x14ac:dyDescent="0.2">
      <c r="A1234" s="44" t="s">
        <v>64</v>
      </c>
      <c r="B1234" s="3">
        <v>18601102</v>
      </c>
      <c r="C1234" s="33">
        <v>1999</v>
      </c>
      <c r="D1234" s="33">
        <v>1</v>
      </c>
      <c r="E1234" s="4">
        <v>36161</v>
      </c>
      <c r="F1234" s="1" t="s">
        <v>81</v>
      </c>
      <c r="G1234" s="11">
        <v>-25.55</v>
      </c>
    </row>
    <row r="1235" spans="1:7" x14ac:dyDescent="0.2">
      <c r="A1235" s="44" t="s">
        <v>64</v>
      </c>
      <c r="B1235" s="3">
        <v>18601102</v>
      </c>
      <c r="C1235" s="33">
        <v>2009</v>
      </c>
      <c r="D1235" s="33">
        <v>8</v>
      </c>
      <c r="E1235" s="4">
        <v>40026</v>
      </c>
      <c r="F1235" s="1" t="s">
        <v>81</v>
      </c>
      <c r="G1235" s="11">
        <v>-145.25</v>
      </c>
    </row>
    <row r="1236" spans="1:7" x14ac:dyDescent="0.2">
      <c r="A1236" s="44" t="s">
        <v>64</v>
      </c>
      <c r="B1236" s="3">
        <v>18601102</v>
      </c>
      <c r="C1236" s="33">
        <v>2016</v>
      </c>
      <c r="D1236" s="33">
        <v>7</v>
      </c>
      <c r="E1236" s="4">
        <v>42552</v>
      </c>
      <c r="F1236" s="1" t="s">
        <v>79</v>
      </c>
      <c r="G1236" s="11">
        <v>265</v>
      </c>
    </row>
    <row r="1237" spans="1:7" x14ac:dyDescent="0.2">
      <c r="A1237" s="44" t="s">
        <v>64</v>
      </c>
      <c r="B1237" s="3">
        <v>18601102</v>
      </c>
      <c r="C1237" s="33">
        <v>2003</v>
      </c>
      <c r="D1237" s="33">
        <v>10</v>
      </c>
      <c r="E1237" s="4">
        <v>37895</v>
      </c>
      <c r="F1237" s="1" t="s">
        <v>81</v>
      </c>
      <c r="G1237" s="11">
        <v>-267.27</v>
      </c>
    </row>
    <row r="1238" spans="1:7" x14ac:dyDescent="0.2">
      <c r="A1238" s="44" t="s">
        <v>64</v>
      </c>
      <c r="B1238" s="3">
        <v>18601102</v>
      </c>
      <c r="C1238" s="33">
        <v>2009</v>
      </c>
      <c r="D1238" s="33">
        <v>8</v>
      </c>
      <c r="E1238" s="4">
        <v>40026</v>
      </c>
      <c r="F1238" s="1" t="s">
        <v>80</v>
      </c>
      <c r="G1238" s="11">
        <v>895.42</v>
      </c>
    </row>
    <row r="1239" spans="1:7" x14ac:dyDescent="0.2">
      <c r="A1239" s="44" t="s">
        <v>64</v>
      </c>
      <c r="B1239" s="3">
        <v>18601102</v>
      </c>
      <c r="C1239" s="33">
        <v>2013</v>
      </c>
      <c r="D1239" s="33">
        <v>12</v>
      </c>
      <c r="E1239" s="4">
        <v>41609</v>
      </c>
      <c r="F1239" s="1" t="s">
        <v>82</v>
      </c>
      <c r="G1239" s="11">
        <v>1927.31</v>
      </c>
    </row>
    <row r="1240" spans="1:7" x14ac:dyDescent="0.2">
      <c r="A1240" s="44" t="s">
        <v>64</v>
      </c>
      <c r="B1240" s="3">
        <v>18601102</v>
      </c>
      <c r="C1240" s="33">
        <v>2011</v>
      </c>
      <c r="D1240" s="33">
        <v>11</v>
      </c>
      <c r="E1240" s="4">
        <v>40848</v>
      </c>
      <c r="F1240" s="1" t="s">
        <v>82</v>
      </c>
      <c r="G1240" s="11">
        <v>2849.85</v>
      </c>
    </row>
    <row r="1241" spans="1:7" x14ac:dyDescent="0.2">
      <c r="A1241" s="44" t="s">
        <v>64</v>
      </c>
      <c r="B1241" s="3">
        <v>18601102</v>
      </c>
      <c r="C1241" s="33">
        <v>2012</v>
      </c>
      <c r="D1241" s="33">
        <v>12</v>
      </c>
      <c r="E1241" s="4">
        <v>41244</v>
      </c>
      <c r="F1241" s="1" t="s">
        <v>82</v>
      </c>
      <c r="G1241" s="11">
        <v>5288.6</v>
      </c>
    </row>
    <row r="1242" spans="1:7" x14ac:dyDescent="0.2">
      <c r="A1242" s="44" t="s">
        <v>64</v>
      </c>
      <c r="B1242" s="3">
        <v>18601102</v>
      </c>
      <c r="C1242" s="33">
        <v>2016</v>
      </c>
      <c r="D1242" s="33">
        <v>2</v>
      </c>
      <c r="E1242" s="4">
        <v>42401</v>
      </c>
      <c r="F1242" s="1" t="s">
        <v>82</v>
      </c>
      <c r="G1242" s="11">
        <v>5419.33</v>
      </c>
    </row>
    <row r="1243" spans="1:7" x14ac:dyDescent="0.2">
      <c r="A1243" s="44" t="s">
        <v>64</v>
      </c>
      <c r="B1243" s="3">
        <v>18601102</v>
      </c>
      <c r="C1243" s="33">
        <v>2009</v>
      </c>
      <c r="D1243" s="33">
        <v>1</v>
      </c>
      <c r="E1243" s="4">
        <v>39814</v>
      </c>
      <c r="F1243" s="1" t="s">
        <v>82</v>
      </c>
      <c r="G1243" s="11">
        <v>6602.8</v>
      </c>
    </row>
    <row r="1244" spans="1:7" x14ac:dyDescent="0.2">
      <c r="A1244" s="44" t="s">
        <v>64</v>
      </c>
      <c r="B1244" s="3">
        <v>18601102</v>
      </c>
      <c r="C1244" s="33">
        <v>2015</v>
      </c>
      <c r="D1244" s="33">
        <v>2</v>
      </c>
      <c r="E1244" s="4">
        <v>42036</v>
      </c>
      <c r="F1244" s="1" t="s">
        <v>82</v>
      </c>
      <c r="G1244" s="11">
        <v>29529.040000000001</v>
      </c>
    </row>
    <row r="1245" spans="1:7" x14ac:dyDescent="0.2">
      <c r="A1245" s="44" t="s">
        <v>64</v>
      </c>
      <c r="B1245" s="3">
        <v>18601102</v>
      </c>
      <c r="C1245" s="33">
        <v>2009</v>
      </c>
      <c r="D1245" s="33">
        <v>12</v>
      </c>
      <c r="E1245" s="4">
        <v>40148</v>
      </c>
      <c r="F1245" s="1" t="s">
        <v>82</v>
      </c>
      <c r="G1245" s="11">
        <v>56771.65</v>
      </c>
    </row>
    <row r="1246" spans="1:7" x14ac:dyDescent="0.2">
      <c r="A1246" s="44" t="s">
        <v>64</v>
      </c>
      <c r="B1246" s="3">
        <v>18601102</v>
      </c>
      <c r="C1246" s="33">
        <v>2010</v>
      </c>
      <c r="D1246" s="33">
        <v>12</v>
      </c>
      <c r="E1246" s="4">
        <v>40513</v>
      </c>
      <c r="F1246" s="1" t="s">
        <v>82</v>
      </c>
      <c r="G1246" s="11">
        <v>67166.34</v>
      </c>
    </row>
    <row r="1247" spans="1:7" x14ac:dyDescent="0.2">
      <c r="A1247" s="44" t="s">
        <v>64</v>
      </c>
      <c r="B1247" s="3">
        <v>18601102</v>
      </c>
      <c r="C1247" s="33">
        <v>1998</v>
      </c>
      <c r="D1247" s="33">
        <v>8</v>
      </c>
      <c r="E1247" s="4">
        <v>36008</v>
      </c>
      <c r="F1247" s="1" t="s">
        <v>29</v>
      </c>
      <c r="G1247" s="11">
        <v>-23.77</v>
      </c>
    </row>
    <row r="1248" spans="1:7" x14ac:dyDescent="0.2">
      <c r="A1248" s="44" t="s">
        <v>64</v>
      </c>
      <c r="B1248" s="3">
        <v>18601102</v>
      </c>
      <c r="C1248" s="33">
        <v>1998</v>
      </c>
      <c r="D1248" s="33">
        <v>8</v>
      </c>
      <c r="E1248" s="4">
        <v>36008</v>
      </c>
      <c r="F1248" s="1" t="s">
        <v>29</v>
      </c>
      <c r="G1248" s="11">
        <v>-1044.48</v>
      </c>
    </row>
    <row r="1249" spans="1:7" x14ac:dyDescent="0.2">
      <c r="A1249" s="44" t="s">
        <v>64</v>
      </c>
      <c r="B1249" s="13" t="s">
        <v>43</v>
      </c>
      <c r="C1249" s="37">
        <v>1998</v>
      </c>
      <c r="D1249" s="37">
        <v>9</v>
      </c>
      <c r="E1249" s="4">
        <v>36039</v>
      </c>
      <c r="F1249" s="1" t="s">
        <v>47</v>
      </c>
      <c r="G1249" s="15">
        <v>34641077.229999997</v>
      </c>
    </row>
    <row r="1250" spans="1:7" customFormat="1" x14ac:dyDescent="0.2">
      <c r="A1250" s="44" t="s">
        <v>74</v>
      </c>
      <c r="B1250" s="3">
        <v>18602102</v>
      </c>
      <c r="C1250" s="33">
        <v>1998</v>
      </c>
      <c r="D1250" s="33">
        <v>10</v>
      </c>
      <c r="E1250" s="4">
        <v>36069</v>
      </c>
      <c r="F1250" s="1" t="s">
        <v>30</v>
      </c>
      <c r="G1250" s="11">
        <v>1000</v>
      </c>
    </row>
    <row r="1251" spans="1:7" customFormat="1" x14ac:dyDescent="0.2">
      <c r="A1251" s="44" t="s">
        <v>74</v>
      </c>
      <c r="B1251" s="3">
        <v>18602102</v>
      </c>
      <c r="C1251" s="33">
        <v>1998</v>
      </c>
      <c r="D1251" s="33">
        <v>9</v>
      </c>
      <c r="E1251" s="4">
        <v>36039</v>
      </c>
      <c r="F1251" s="1" t="s">
        <v>28</v>
      </c>
      <c r="G1251" s="11">
        <v>94.05</v>
      </c>
    </row>
    <row r="1252" spans="1:7" x14ac:dyDescent="0.2">
      <c r="A1252" s="44" t="s">
        <v>74</v>
      </c>
      <c r="B1252" s="3">
        <v>18602102</v>
      </c>
      <c r="C1252" s="33">
        <v>1998</v>
      </c>
      <c r="D1252" s="33">
        <v>9</v>
      </c>
      <c r="E1252" s="4">
        <v>36039</v>
      </c>
      <c r="F1252" s="1" t="s">
        <v>28</v>
      </c>
      <c r="G1252" s="11">
        <v>188.1</v>
      </c>
    </row>
    <row r="1253" spans="1:7" x14ac:dyDescent="0.2">
      <c r="A1253" s="44" t="s">
        <v>74</v>
      </c>
      <c r="B1253" s="3">
        <v>18602102</v>
      </c>
      <c r="C1253" s="33">
        <v>1998</v>
      </c>
      <c r="D1253" s="33">
        <v>9</v>
      </c>
      <c r="E1253" s="4">
        <v>36039</v>
      </c>
      <c r="F1253" s="1" t="s">
        <v>28</v>
      </c>
      <c r="G1253" s="11">
        <v>777.1</v>
      </c>
    </row>
    <row r="1254" spans="1:7" x14ac:dyDescent="0.2">
      <c r="A1254" s="44" t="s">
        <v>74</v>
      </c>
      <c r="B1254" s="3">
        <v>18602102</v>
      </c>
      <c r="C1254" s="33">
        <v>1998</v>
      </c>
      <c r="D1254" s="33">
        <v>9</v>
      </c>
      <c r="E1254" s="4">
        <v>36039</v>
      </c>
      <c r="F1254" s="1" t="s">
        <v>28</v>
      </c>
      <c r="G1254" s="11">
        <v>777.1</v>
      </c>
    </row>
    <row r="1255" spans="1:7" x14ac:dyDescent="0.2">
      <c r="A1255" s="44" t="s">
        <v>74</v>
      </c>
      <c r="B1255" s="3">
        <v>18602102</v>
      </c>
      <c r="C1255" s="33">
        <v>1998</v>
      </c>
      <c r="D1255" s="33">
        <v>9</v>
      </c>
      <c r="E1255" s="4">
        <v>36039</v>
      </c>
      <c r="F1255" s="1" t="s">
        <v>28</v>
      </c>
      <c r="G1255" s="11">
        <v>876.85</v>
      </c>
    </row>
    <row r="1256" spans="1:7" x14ac:dyDescent="0.2">
      <c r="A1256" s="44" t="s">
        <v>74</v>
      </c>
      <c r="B1256" s="3">
        <v>18602102</v>
      </c>
      <c r="C1256" s="33">
        <v>1998</v>
      </c>
      <c r="D1256" s="33">
        <v>9</v>
      </c>
      <c r="E1256" s="4">
        <v>36039</v>
      </c>
      <c r="F1256" s="1" t="s">
        <v>28</v>
      </c>
      <c r="G1256" s="11">
        <v>3108.4</v>
      </c>
    </row>
    <row r="1257" spans="1:7" x14ac:dyDescent="0.2">
      <c r="A1257" s="44" t="s">
        <v>74</v>
      </c>
      <c r="B1257" s="3">
        <v>18602102</v>
      </c>
      <c r="C1257" s="33">
        <v>1998</v>
      </c>
      <c r="D1257" s="33">
        <v>10</v>
      </c>
      <c r="E1257" s="4">
        <v>36069</v>
      </c>
      <c r="F1257" s="1" t="s">
        <v>28</v>
      </c>
      <c r="G1257" s="11">
        <v>-5350.41</v>
      </c>
    </row>
    <row r="1258" spans="1:7" x14ac:dyDescent="0.2">
      <c r="A1258" s="44" t="s">
        <v>74</v>
      </c>
      <c r="B1258" s="3">
        <v>18602102</v>
      </c>
      <c r="C1258" s="33">
        <v>1998</v>
      </c>
      <c r="D1258" s="33">
        <v>12</v>
      </c>
      <c r="E1258" s="4">
        <v>36130</v>
      </c>
      <c r="F1258" s="1" t="s">
        <v>28</v>
      </c>
      <c r="G1258" s="11">
        <v>-6064.25</v>
      </c>
    </row>
    <row r="1259" spans="1:7" x14ac:dyDescent="0.2">
      <c r="A1259" s="44" t="s">
        <v>74</v>
      </c>
      <c r="B1259" s="3">
        <v>18602102</v>
      </c>
      <c r="C1259" s="33">
        <v>1998</v>
      </c>
      <c r="D1259" s="33">
        <v>9</v>
      </c>
      <c r="E1259" s="4">
        <v>36039</v>
      </c>
      <c r="F1259" s="1" t="s">
        <v>28</v>
      </c>
      <c r="G1259" s="11">
        <v>67564.44</v>
      </c>
    </row>
    <row r="1260" spans="1:7" x14ac:dyDescent="0.2">
      <c r="A1260" s="44" t="s">
        <v>74</v>
      </c>
      <c r="B1260" s="3">
        <v>18602102</v>
      </c>
      <c r="C1260" s="33">
        <v>1998</v>
      </c>
      <c r="D1260" s="33">
        <v>12</v>
      </c>
      <c r="E1260" s="4">
        <v>36130</v>
      </c>
      <c r="F1260" s="1" t="s">
        <v>28</v>
      </c>
      <c r="G1260" s="11">
        <v>76578.710000000006</v>
      </c>
    </row>
    <row r="1261" spans="1:7" x14ac:dyDescent="0.2">
      <c r="A1261" s="44" t="s">
        <v>74</v>
      </c>
      <c r="B1261" s="3">
        <v>18602102</v>
      </c>
      <c r="C1261" s="33">
        <v>2011</v>
      </c>
      <c r="D1261" s="33">
        <v>6</v>
      </c>
      <c r="E1261" s="4">
        <v>40695</v>
      </c>
      <c r="F1261" s="1" t="s">
        <v>24</v>
      </c>
      <c r="G1261" s="11">
        <v>0.01</v>
      </c>
    </row>
    <row r="1262" spans="1:7" x14ac:dyDescent="0.2">
      <c r="A1262" s="44" t="s">
        <v>74</v>
      </c>
      <c r="B1262" s="3">
        <v>18602102</v>
      </c>
      <c r="C1262" s="33">
        <v>2011</v>
      </c>
      <c r="D1262" s="33">
        <v>8</v>
      </c>
      <c r="E1262" s="4">
        <v>40756</v>
      </c>
      <c r="F1262" s="1" t="s">
        <v>24</v>
      </c>
      <c r="G1262" s="11">
        <v>0.01</v>
      </c>
    </row>
    <row r="1263" spans="1:7" x14ac:dyDescent="0.2">
      <c r="A1263" s="44" t="s">
        <v>74</v>
      </c>
      <c r="B1263" s="3">
        <v>18602102</v>
      </c>
      <c r="C1263" s="33">
        <v>2013</v>
      </c>
      <c r="D1263" s="33">
        <v>8</v>
      </c>
      <c r="E1263" s="4">
        <v>41487</v>
      </c>
      <c r="F1263" s="1" t="s">
        <v>24</v>
      </c>
      <c r="G1263" s="11">
        <v>0.2</v>
      </c>
    </row>
    <row r="1264" spans="1:7" x14ac:dyDescent="0.2">
      <c r="A1264" s="44" t="s">
        <v>74</v>
      </c>
      <c r="B1264" s="3">
        <v>18602102</v>
      </c>
      <c r="C1264" s="33">
        <v>2014</v>
      </c>
      <c r="D1264" s="33">
        <v>11</v>
      </c>
      <c r="E1264" s="4">
        <v>41944</v>
      </c>
      <c r="F1264" s="1" t="s">
        <v>24</v>
      </c>
      <c r="G1264" s="11">
        <v>0.7</v>
      </c>
    </row>
    <row r="1265" spans="1:7" x14ac:dyDescent="0.2">
      <c r="A1265" s="44" t="s">
        <v>74</v>
      </c>
      <c r="B1265" s="3">
        <v>18602102</v>
      </c>
      <c r="C1265" s="33">
        <v>2001</v>
      </c>
      <c r="D1265" s="33">
        <v>9</v>
      </c>
      <c r="E1265" s="4">
        <v>37135</v>
      </c>
      <c r="F1265" s="1" t="s">
        <v>24</v>
      </c>
      <c r="G1265" s="11">
        <v>-1</v>
      </c>
    </row>
    <row r="1266" spans="1:7" x14ac:dyDescent="0.2">
      <c r="A1266" s="44" t="s">
        <v>74</v>
      </c>
      <c r="B1266" s="3">
        <v>18602102</v>
      </c>
      <c r="C1266" s="33">
        <v>2009</v>
      </c>
      <c r="D1266" s="33">
        <v>7</v>
      </c>
      <c r="E1266" s="4">
        <v>39995</v>
      </c>
      <c r="F1266" s="1" t="s">
        <v>24</v>
      </c>
      <c r="G1266" s="11">
        <v>-3.98</v>
      </c>
    </row>
    <row r="1267" spans="1:7" x14ac:dyDescent="0.2">
      <c r="A1267" s="44" t="s">
        <v>74</v>
      </c>
      <c r="B1267" s="3">
        <v>18602102</v>
      </c>
      <c r="C1267" s="33">
        <v>2013</v>
      </c>
      <c r="D1267" s="33">
        <v>7</v>
      </c>
      <c r="E1267" s="4">
        <v>41456</v>
      </c>
      <c r="F1267" s="1" t="s">
        <v>24</v>
      </c>
      <c r="G1267" s="11">
        <v>-6</v>
      </c>
    </row>
    <row r="1268" spans="1:7" x14ac:dyDescent="0.2">
      <c r="A1268" s="44" t="s">
        <v>74</v>
      </c>
      <c r="B1268" s="3">
        <v>18602102</v>
      </c>
      <c r="C1268" s="33">
        <v>2009</v>
      </c>
      <c r="D1268" s="33">
        <v>7</v>
      </c>
      <c r="E1268" s="4">
        <v>39995</v>
      </c>
      <c r="F1268" s="1" t="s">
        <v>24</v>
      </c>
      <c r="G1268" s="11">
        <v>-14.4</v>
      </c>
    </row>
    <row r="1269" spans="1:7" x14ac:dyDescent="0.2">
      <c r="A1269" s="44" t="s">
        <v>74</v>
      </c>
      <c r="B1269" s="3">
        <v>18602102</v>
      </c>
      <c r="C1269" s="33">
        <v>2008</v>
      </c>
      <c r="D1269" s="33">
        <v>5</v>
      </c>
      <c r="E1269" s="4">
        <v>39569</v>
      </c>
      <c r="F1269" s="1" t="s">
        <v>24</v>
      </c>
      <c r="G1269" s="11">
        <v>-95.49</v>
      </c>
    </row>
    <row r="1270" spans="1:7" x14ac:dyDescent="0.2">
      <c r="A1270" s="44" t="s">
        <v>74</v>
      </c>
      <c r="B1270" s="3">
        <v>18602102</v>
      </c>
      <c r="C1270" s="33">
        <v>2007</v>
      </c>
      <c r="D1270" s="33">
        <v>7</v>
      </c>
      <c r="E1270" s="4">
        <v>39264</v>
      </c>
      <c r="F1270" s="1" t="s">
        <v>24</v>
      </c>
      <c r="G1270" s="11">
        <v>106.25</v>
      </c>
    </row>
    <row r="1271" spans="1:7" x14ac:dyDescent="0.2">
      <c r="A1271" s="44" t="s">
        <v>74</v>
      </c>
      <c r="B1271" s="3">
        <v>18602102</v>
      </c>
      <c r="C1271" s="33">
        <v>2009</v>
      </c>
      <c r="D1271" s="33">
        <v>5</v>
      </c>
      <c r="E1271" s="4">
        <v>39934</v>
      </c>
      <c r="F1271" s="1" t="s">
        <v>24</v>
      </c>
      <c r="G1271" s="11">
        <v>-107.07</v>
      </c>
    </row>
    <row r="1272" spans="1:7" x14ac:dyDescent="0.2">
      <c r="A1272" s="44" t="s">
        <v>74</v>
      </c>
      <c r="B1272" s="3">
        <v>18602102</v>
      </c>
      <c r="C1272" s="33">
        <v>2004</v>
      </c>
      <c r="D1272" s="33">
        <v>9</v>
      </c>
      <c r="E1272" s="4">
        <v>38231</v>
      </c>
      <c r="F1272" s="1" t="s">
        <v>24</v>
      </c>
      <c r="G1272" s="11">
        <v>112.5</v>
      </c>
    </row>
    <row r="1273" spans="1:7" x14ac:dyDescent="0.2">
      <c r="A1273" s="44" t="s">
        <v>74</v>
      </c>
      <c r="B1273" s="3">
        <v>18602102</v>
      </c>
      <c r="C1273" s="33">
        <v>2005</v>
      </c>
      <c r="D1273" s="33">
        <v>3</v>
      </c>
      <c r="E1273" s="4">
        <v>38412</v>
      </c>
      <c r="F1273" s="1" t="s">
        <v>24</v>
      </c>
      <c r="G1273" s="11">
        <v>112.5</v>
      </c>
    </row>
    <row r="1274" spans="1:7" x14ac:dyDescent="0.2">
      <c r="A1274" s="44" t="s">
        <v>74</v>
      </c>
      <c r="B1274" s="3">
        <v>18602102</v>
      </c>
      <c r="C1274" s="33">
        <v>2005</v>
      </c>
      <c r="D1274" s="33">
        <v>4</v>
      </c>
      <c r="E1274" s="4">
        <v>38443</v>
      </c>
      <c r="F1274" s="1" t="s">
        <v>24</v>
      </c>
      <c r="G1274" s="11">
        <v>112.5</v>
      </c>
    </row>
    <row r="1275" spans="1:7" x14ac:dyDescent="0.2">
      <c r="A1275" s="44" t="s">
        <v>74</v>
      </c>
      <c r="B1275" s="3">
        <v>18602102</v>
      </c>
      <c r="C1275" s="33">
        <v>2005</v>
      </c>
      <c r="D1275" s="33">
        <v>5</v>
      </c>
      <c r="E1275" s="4">
        <v>38473</v>
      </c>
      <c r="F1275" s="1" t="s">
        <v>24</v>
      </c>
      <c r="G1275" s="11">
        <v>112.5</v>
      </c>
    </row>
    <row r="1276" spans="1:7" x14ac:dyDescent="0.2">
      <c r="A1276" s="44" t="s">
        <v>74</v>
      </c>
      <c r="B1276" s="3">
        <v>18602102</v>
      </c>
      <c r="C1276" s="33">
        <v>2006</v>
      </c>
      <c r="D1276" s="33">
        <v>4</v>
      </c>
      <c r="E1276" s="4">
        <v>38808</v>
      </c>
      <c r="F1276" s="1" t="s">
        <v>24</v>
      </c>
      <c r="G1276" s="11">
        <v>112.5</v>
      </c>
    </row>
    <row r="1277" spans="1:7" x14ac:dyDescent="0.2">
      <c r="A1277" s="44" t="s">
        <v>74</v>
      </c>
      <c r="B1277" s="3">
        <v>18602102</v>
      </c>
      <c r="C1277" s="33">
        <v>2006</v>
      </c>
      <c r="D1277" s="33">
        <v>12</v>
      </c>
      <c r="E1277" s="4">
        <v>39052</v>
      </c>
      <c r="F1277" s="1" t="s">
        <v>24</v>
      </c>
      <c r="G1277" s="11">
        <v>112.5</v>
      </c>
    </row>
    <row r="1278" spans="1:7" x14ac:dyDescent="0.2">
      <c r="A1278" s="44" t="s">
        <v>74</v>
      </c>
      <c r="B1278" s="3">
        <v>18602102</v>
      </c>
      <c r="C1278" s="33">
        <v>2007</v>
      </c>
      <c r="D1278" s="33">
        <v>5</v>
      </c>
      <c r="E1278" s="4">
        <v>39203</v>
      </c>
      <c r="F1278" s="1" t="s">
        <v>24</v>
      </c>
      <c r="G1278" s="11">
        <v>148.75</v>
      </c>
    </row>
    <row r="1279" spans="1:7" x14ac:dyDescent="0.2">
      <c r="A1279" s="44" t="s">
        <v>74</v>
      </c>
      <c r="B1279" s="3">
        <v>18602102</v>
      </c>
      <c r="C1279" s="33">
        <v>2005</v>
      </c>
      <c r="D1279" s="33">
        <v>2</v>
      </c>
      <c r="E1279" s="4">
        <v>38384</v>
      </c>
      <c r="F1279" s="1" t="s">
        <v>24</v>
      </c>
      <c r="G1279" s="11">
        <v>150</v>
      </c>
    </row>
    <row r="1280" spans="1:7" x14ac:dyDescent="0.2">
      <c r="A1280" s="44" t="s">
        <v>74</v>
      </c>
      <c r="B1280" s="3">
        <v>18602102</v>
      </c>
      <c r="C1280" s="33">
        <v>2005</v>
      </c>
      <c r="D1280" s="33">
        <v>12</v>
      </c>
      <c r="E1280" s="4">
        <v>38687</v>
      </c>
      <c r="F1280" s="1" t="s">
        <v>24</v>
      </c>
      <c r="G1280" s="11">
        <v>150</v>
      </c>
    </row>
    <row r="1281" spans="1:7" x14ac:dyDescent="0.2">
      <c r="A1281" s="44" t="s">
        <v>74</v>
      </c>
      <c r="B1281" s="3">
        <v>18602102</v>
      </c>
      <c r="C1281" s="33">
        <v>2006</v>
      </c>
      <c r="D1281" s="33">
        <v>11</v>
      </c>
      <c r="E1281" s="4">
        <v>39022</v>
      </c>
      <c r="F1281" s="1" t="s">
        <v>24</v>
      </c>
      <c r="G1281" s="11">
        <v>154.77000000000001</v>
      </c>
    </row>
    <row r="1282" spans="1:7" customFormat="1" x14ac:dyDescent="0.2">
      <c r="A1282" s="44" t="s">
        <v>74</v>
      </c>
      <c r="B1282" s="16">
        <v>18602102</v>
      </c>
      <c r="C1282" s="36">
        <v>2011</v>
      </c>
      <c r="D1282" s="36">
        <v>5</v>
      </c>
      <c r="E1282" s="4">
        <v>40664</v>
      </c>
      <c r="F1282" s="1" t="s">
        <v>24</v>
      </c>
      <c r="G1282" s="17">
        <v>164.05</v>
      </c>
    </row>
    <row r="1283" spans="1:7" x14ac:dyDescent="0.2">
      <c r="A1283" s="44" t="s">
        <v>74</v>
      </c>
      <c r="B1283" s="3">
        <v>18602102</v>
      </c>
      <c r="C1283" s="33">
        <v>2007</v>
      </c>
      <c r="D1283" s="33">
        <v>6</v>
      </c>
      <c r="E1283" s="4">
        <v>39234</v>
      </c>
      <c r="F1283" s="1" t="s">
        <v>24</v>
      </c>
      <c r="G1283" s="11">
        <v>170</v>
      </c>
    </row>
    <row r="1284" spans="1:7" x14ac:dyDescent="0.2">
      <c r="A1284" s="44" t="s">
        <v>74</v>
      </c>
      <c r="B1284" s="3">
        <v>18602102</v>
      </c>
      <c r="C1284" s="33">
        <v>2004</v>
      </c>
      <c r="D1284" s="33">
        <v>4</v>
      </c>
      <c r="E1284" s="4">
        <v>38078</v>
      </c>
      <c r="F1284" s="1" t="s">
        <v>24</v>
      </c>
      <c r="G1284" s="11">
        <v>183.95</v>
      </c>
    </row>
    <row r="1285" spans="1:7" x14ac:dyDescent="0.2">
      <c r="A1285" s="44" t="s">
        <v>74</v>
      </c>
      <c r="B1285" s="3">
        <v>18602102</v>
      </c>
      <c r="C1285" s="33">
        <v>2008</v>
      </c>
      <c r="D1285" s="33">
        <v>6</v>
      </c>
      <c r="E1285" s="4">
        <v>39600</v>
      </c>
      <c r="F1285" s="1" t="s">
        <v>24</v>
      </c>
      <c r="G1285" s="11">
        <v>217.35</v>
      </c>
    </row>
    <row r="1286" spans="1:7" x14ac:dyDescent="0.2">
      <c r="A1286" s="44" t="s">
        <v>74</v>
      </c>
      <c r="B1286" s="3">
        <v>18602102</v>
      </c>
      <c r="C1286" s="33">
        <v>2002</v>
      </c>
      <c r="D1286" s="33">
        <v>4</v>
      </c>
      <c r="E1286" s="4">
        <v>37347</v>
      </c>
      <c r="F1286" s="1" t="s">
        <v>24</v>
      </c>
      <c r="G1286" s="11">
        <v>233</v>
      </c>
    </row>
    <row r="1287" spans="1:7" x14ac:dyDescent="0.2">
      <c r="A1287" s="44" t="s">
        <v>74</v>
      </c>
      <c r="B1287" s="3">
        <v>18602102</v>
      </c>
      <c r="C1287" s="33">
        <v>2001</v>
      </c>
      <c r="D1287" s="33">
        <v>7</v>
      </c>
      <c r="E1287" s="4">
        <v>37073</v>
      </c>
      <c r="F1287" s="1" t="s">
        <v>24</v>
      </c>
      <c r="G1287" s="11">
        <v>237.47</v>
      </c>
    </row>
    <row r="1288" spans="1:7" x14ac:dyDescent="0.2">
      <c r="A1288" s="44" t="s">
        <v>74</v>
      </c>
      <c r="B1288" s="3">
        <v>18602102</v>
      </c>
      <c r="C1288" s="33">
        <v>2008</v>
      </c>
      <c r="D1288" s="33">
        <v>12</v>
      </c>
      <c r="E1288" s="4">
        <v>39783</v>
      </c>
      <c r="F1288" s="1" t="s">
        <v>24</v>
      </c>
      <c r="G1288" s="11">
        <v>240.45</v>
      </c>
    </row>
    <row r="1289" spans="1:7" x14ac:dyDescent="0.2">
      <c r="A1289" s="44" t="s">
        <v>74</v>
      </c>
      <c r="B1289" s="3">
        <v>18602102</v>
      </c>
      <c r="C1289" s="33">
        <v>2001</v>
      </c>
      <c r="D1289" s="33">
        <v>10</v>
      </c>
      <c r="E1289" s="4">
        <v>37165</v>
      </c>
      <c r="F1289" s="1" t="s">
        <v>24</v>
      </c>
      <c r="G1289" s="11">
        <v>259</v>
      </c>
    </row>
    <row r="1290" spans="1:7" x14ac:dyDescent="0.2">
      <c r="A1290" s="44" t="s">
        <v>74</v>
      </c>
      <c r="B1290" s="3">
        <v>18602102</v>
      </c>
      <c r="C1290" s="33">
        <v>2011</v>
      </c>
      <c r="D1290" s="33">
        <v>5</v>
      </c>
      <c r="E1290" s="4">
        <v>40664</v>
      </c>
      <c r="F1290" s="1" t="s">
        <v>24</v>
      </c>
      <c r="G1290" s="11">
        <v>262.5</v>
      </c>
    </row>
    <row r="1291" spans="1:7" customFormat="1" x14ac:dyDescent="0.2">
      <c r="A1291" s="44" t="s">
        <v>74</v>
      </c>
      <c r="B1291" s="3">
        <v>18602102</v>
      </c>
      <c r="C1291" s="33">
        <v>2012</v>
      </c>
      <c r="D1291" s="33">
        <v>5</v>
      </c>
      <c r="E1291" s="4">
        <v>41030</v>
      </c>
      <c r="F1291" s="1" t="s">
        <v>24</v>
      </c>
      <c r="G1291" s="11">
        <v>308.44</v>
      </c>
    </row>
    <row r="1292" spans="1:7" customFormat="1" x14ac:dyDescent="0.2">
      <c r="A1292" s="44" t="s">
        <v>74</v>
      </c>
      <c r="B1292" s="3">
        <v>18602102</v>
      </c>
      <c r="C1292" s="33">
        <v>2014</v>
      </c>
      <c r="D1292" s="33">
        <v>3</v>
      </c>
      <c r="E1292" s="4">
        <v>41699</v>
      </c>
      <c r="F1292" s="1" t="s">
        <v>24</v>
      </c>
      <c r="G1292" s="11">
        <v>322.88</v>
      </c>
    </row>
    <row r="1293" spans="1:7" x14ac:dyDescent="0.2">
      <c r="A1293" s="44" t="s">
        <v>74</v>
      </c>
      <c r="B1293" s="3">
        <v>18602102</v>
      </c>
      <c r="C1293" s="33">
        <v>2002</v>
      </c>
      <c r="D1293" s="33">
        <v>6</v>
      </c>
      <c r="E1293" s="4">
        <v>37408</v>
      </c>
      <c r="F1293" s="1" t="s">
        <v>24</v>
      </c>
      <c r="G1293" s="11">
        <v>337.5</v>
      </c>
    </row>
    <row r="1294" spans="1:7" x14ac:dyDescent="0.2">
      <c r="A1294" s="44" t="s">
        <v>74</v>
      </c>
      <c r="B1294" s="3">
        <v>18602102</v>
      </c>
      <c r="C1294" s="33">
        <v>2009</v>
      </c>
      <c r="D1294" s="33">
        <v>5</v>
      </c>
      <c r="E1294" s="4">
        <v>39934</v>
      </c>
      <c r="F1294" s="1" t="s">
        <v>24</v>
      </c>
      <c r="G1294" s="11">
        <v>-364.09</v>
      </c>
    </row>
    <row r="1295" spans="1:7" x14ac:dyDescent="0.2">
      <c r="A1295" s="44" t="s">
        <v>74</v>
      </c>
      <c r="B1295" s="3">
        <v>18602102</v>
      </c>
      <c r="C1295" s="33">
        <v>2009</v>
      </c>
      <c r="D1295" s="33">
        <v>12</v>
      </c>
      <c r="E1295" s="4">
        <v>40148</v>
      </c>
      <c r="F1295" s="1" t="s">
        <v>24</v>
      </c>
      <c r="G1295" s="11">
        <v>409.5</v>
      </c>
    </row>
    <row r="1296" spans="1:7" x14ac:dyDescent="0.2">
      <c r="A1296" s="44" t="s">
        <v>74</v>
      </c>
      <c r="B1296" s="3">
        <v>18602102</v>
      </c>
      <c r="C1296" s="33">
        <v>2010</v>
      </c>
      <c r="D1296" s="33">
        <v>3</v>
      </c>
      <c r="E1296" s="4">
        <v>40238</v>
      </c>
      <c r="F1296" s="1" t="s">
        <v>24</v>
      </c>
      <c r="G1296" s="11">
        <v>439.69</v>
      </c>
    </row>
    <row r="1297" spans="1:7" x14ac:dyDescent="0.2">
      <c r="A1297" s="44" t="s">
        <v>74</v>
      </c>
      <c r="B1297" s="3">
        <v>18602102</v>
      </c>
      <c r="C1297" s="33">
        <v>2014</v>
      </c>
      <c r="D1297" s="33">
        <v>12</v>
      </c>
      <c r="E1297" s="4">
        <v>41974</v>
      </c>
      <c r="F1297" s="1" t="s">
        <v>24</v>
      </c>
      <c r="G1297" s="11">
        <v>470.11</v>
      </c>
    </row>
    <row r="1298" spans="1:7" x14ac:dyDescent="0.2">
      <c r="A1298" s="44" t="s">
        <v>74</v>
      </c>
      <c r="B1298" s="3">
        <v>18602102</v>
      </c>
      <c r="C1298" s="33">
        <v>2007</v>
      </c>
      <c r="D1298" s="33">
        <v>9</v>
      </c>
      <c r="E1298" s="4">
        <v>39326</v>
      </c>
      <c r="F1298" s="1" t="s">
        <v>24</v>
      </c>
      <c r="G1298" s="11">
        <v>489.5</v>
      </c>
    </row>
    <row r="1299" spans="1:7" x14ac:dyDescent="0.2">
      <c r="A1299" s="44" t="s">
        <v>74</v>
      </c>
      <c r="B1299" s="3">
        <v>18602102</v>
      </c>
      <c r="C1299" s="33">
        <v>2009</v>
      </c>
      <c r="D1299" s="33">
        <v>9</v>
      </c>
      <c r="E1299" s="4">
        <v>40057</v>
      </c>
      <c r="F1299" s="1" t="s">
        <v>24</v>
      </c>
      <c r="G1299" s="11">
        <v>495</v>
      </c>
    </row>
    <row r="1300" spans="1:7" x14ac:dyDescent="0.2">
      <c r="A1300" s="44" t="s">
        <v>74</v>
      </c>
      <c r="B1300" s="3">
        <v>18602102</v>
      </c>
      <c r="C1300" s="33">
        <v>2006</v>
      </c>
      <c r="D1300" s="33">
        <v>5</v>
      </c>
      <c r="E1300" s="4">
        <v>38838</v>
      </c>
      <c r="F1300" s="1" t="s">
        <v>24</v>
      </c>
      <c r="G1300" s="11">
        <v>525</v>
      </c>
    </row>
    <row r="1301" spans="1:7" x14ac:dyDescent="0.2">
      <c r="A1301" s="44" t="s">
        <v>74</v>
      </c>
      <c r="B1301" s="3">
        <v>18602102</v>
      </c>
      <c r="C1301" s="33">
        <v>2007</v>
      </c>
      <c r="D1301" s="33">
        <v>4</v>
      </c>
      <c r="E1301" s="4">
        <v>39173</v>
      </c>
      <c r="F1301" s="1" t="s">
        <v>24</v>
      </c>
      <c r="G1301" s="11">
        <v>561.75</v>
      </c>
    </row>
    <row r="1302" spans="1:7" x14ac:dyDescent="0.2">
      <c r="A1302" s="44" t="s">
        <v>74</v>
      </c>
      <c r="B1302" s="3">
        <v>18602102</v>
      </c>
      <c r="C1302" s="33">
        <v>2005</v>
      </c>
      <c r="D1302" s="33">
        <v>8</v>
      </c>
      <c r="E1302" s="4">
        <v>38565</v>
      </c>
      <c r="F1302" s="1" t="s">
        <v>24</v>
      </c>
      <c r="G1302" s="11">
        <v>562.5</v>
      </c>
    </row>
    <row r="1303" spans="1:7" x14ac:dyDescent="0.2">
      <c r="A1303" s="44" t="s">
        <v>74</v>
      </c>
      <c r="B1303" s="3">
        <v>18602102</v>
      </c>
      <c r="C1303" s="33">
        <v>2004</v>
      </c>
      <c r="D1303" s="33">
        <v>4</v>
      </c>
      <c r="E1303" s="4">
        <v>38078</v>
      </c>
      <c r="F1303" s="1" t="s">
        <v>24</v>
      </c>
      <c r="G1303" s="11">
        <v>564.27</v>
      </c>
    </row>
    <row r="1304" spans="1:7" x14ac:dyDescent="0.2">
      <c r="A1304" s="44" t="s">
        <v>74</v>
      </c>
      <c r="B1304" s="3">
        <v>18602102</v>
      </c>
      <c r="C1304" s="33">
        <v>2015</v>
      </c>
      <c r="D1304" s="33">
        <v>9</v>
      </c>
      <c r="E1304" s="4">
        <v>42248</v>
      </c>
      <c r="F1304" s="1" t="s">
        <v>24</v>
      </c>
      <c r="G1304" s="11">
        <v>-566.25</v>
      </c>
    </row>
    <row r="1305" spans="1:7" x14ac:dyDescent="0.2">
      <c r="A1305" s="44" t="s">
        <v>74</v>
      </c>
      <c r="B1305" s="3">
        <v>18602102</v>
      </c>
      <c r="C1305" s="33">
        <v>2000</v>
      </c>
      <c r="D1305" s="33">
        <v>8</v>
      </c>
      <c r="E1305" s="4">
        <v>36739</v>
      </c>
      <c r="F1305" s="1" t="s">
        <v>24</v>
      </c>
      <c r="G1305" s="11">
        <v>569.20000000000005</v>
      </c>
    </row>
    <row r="1306" spans="1:7" x14ac:dyDescent="0.2">
      <c r="A1306" s="44" t="s">
        <v>74</v>
      </c>
      <c r="B1306" s="3">
        <v>18602102</v>
      </c>
      <c r="C1306" s="33">
        <v>2002</v>
      </c>
      <c r="D1306" s="33">
        <v>9</v>
      </c>
      <c r="E1306" s="4">
        <v>37500</v>
      </c>
      <c r="F1306" s="1" t="s">
        <v>24</v>
      </c>
      <c r="G1306" s="11">
        <v>577.5</v>
      </c>
    </row>
    <row r="1307" spans="1:7" x14ac:dyDescent="0.2">
      <c r="A1307" s="44" t="s">
        <v>74</v>
      </c>
      <c r="B1307" s="3">
        <v>18602102</v>
      </c>
      <c r="C1307" s="33">
        <v>1999</v>
      </c>
      <c r="D1307" s="33">
        <v>12</v>
      </c>
      <c r="E1307" s="4">
        <v>36495</v>
      </c>
      <c r="F1307" s="1" t="s">
        <v>24</v>
      </c>
      <c r="G1307" s="11">
        <v>579</v>
      </c>
    </row>
    <row r="1308" spans="1:7" x14ac:dyDescent="0.2">
      <c r="A1308" s="44" t="s">
        <v>74</v>
      </c>
      <c r="B1308" s="3">
        <v>18602102</v>
      </c>
      <c r="C1308" s="33">
        <v>2008</v>
      </c>
      <c r="D1308" s="33">
        <v>7</v>
      </c>
      <c r="E1308" s="4">
        <v>39630</v>
      </c>
      <c r="F1308" s="1" t="s">
        <v>24</v>
      </c>
      <c r="G1308" s="11">
        <v>585.38</v>
      </c>
    </row>
    <row r="1309" spans="1:7" x14ac:dyDescent="0.2">
      <c r="A1309" s="44" t="s">
        <v>74</v>
      </c>
      <c r="B1309" s="3">
        <v>18602102</v>
      </c>
      <c r="C1309" s="33">
        <v>2011</v>
      </c>
      <c r="D1309" s="33">
        <v>3</v>
      </c>
      <c r="E1309" s="4">
        <v>40603</v>
      </c>
      <c r="F1309" s="1" t="s">
        <v>24</v>
      </c>
      <c r="G1309" s="11">
        <v>590.63</v>
      </c>
    </row>
    <row r="1310" spans="1:7" x14ac:dyDescent="0.2">
      <c r="A1310" s="44" t="s">
        <v>74</v>
      </c>
      <c r="B1310" s="3">
        <v>18602102</v>
      </c>
      <c r="C1310" s="33">
        <v>2000</v>
      </c>
      <c r="D1310" s="33">
        <v>11</v>
      </c>
      <c r="E1310" s="4">
        <v>36831</v>
      </c>
      <c r="F1310" s="1" t="s">
        <v>24</v>
      </c>
      <c r="G1310" s="11">
        <v>591</v>
      </c>
    </row>
    <row r="1311" spans="1:7" x14ac:dyDescent="0.2">
      <c r="A1311" s="44" t="s">
        <v>74</v>
      </c>
      <c r="B1311" s="3">
        <v>18602102</v>
      </c>
      <c r="C1311" s="33">
        <v>2007</v>
      </c>
      <c r="D1311" s="33">
        <v>3</v>
      </c>
      <c r="E1311" s="4">
        <v>39142</v>
      </c>
      <c r="F1311" s="1" t="s">
        <v>24</v>
      </c>
      <c r="G1311" s="11">
        <v>605</v>
      </c>
    </row>
    <row r="1312" spans="1:7" x14ac:dyDescent="0.2">
      <c r="A1312" s="44" t="s">
        <v>74</v>
      </c>
      <c r="B1312" s="3">
        <v>18602102</v>
      </c>
      <c r="C1312" s="33">
        <v>2007</v>
      </c>
      <c r="D1312" s="33">
        <v>12</v>
      </c>
      <c r="E1312" s="4">
        <v>39417</v>
      </c>
      <c r="F1312" s="1" t="s">
        <v>24</v>
      </c>
      <c r="G1312" s="11">
        <v>614.91999999999996</v>
      </c>
    </row>
    <row r="1313" spans="1:7" x14ac:dyDescent="0.2">
      <c r="A1313" s="44" t="s">
        <v>74</v>
      </c>
      <c r="B1313" s="3">
        <v>18602102</v>
      </c>
      <c r="C1313" s="33">
        <v>2011</v>
      </c>
      <c r="D1313" s="33">
        <v>2</v>
      </c>
      <c r="E1313" s="4">
        <v>40575</v>
      </c>
      <c r="F1313" s="1" t="s">
        <v>24</v>
      </c>
      <c r="G1313" s="11">
        <v>618.19000000000005</v>
      </c>
    </row>
    <row r="1314" spans="1:7" x14ac:dyDescent="0.2">
      <c r="A1314" s="44" t="s">
        <v>74</v>
      </c>
      <c r="B1314" s="3">
        <v>18602102</v>
      </c>
      <c r="C1314" s="33">
        <v>2010</v>
      </c>
      <c r="D1314" s="33">
        <v>12</v>
      </c>
      <c r="E1314" s="4">
        <v>40513</v>
      </c>
      <c r="F1314" s="1" t="s">
        <v>24</v>
      </c>
      <c r="G1314" s="11">
        <v>627.38</v>
      </c>
    </row>
    <row r="1315" spans="1:7" x14ac:dyDescent="0.2">
      <c r="A1315" s="44" t="s">
        <v>74</v>
      </c>
      <c r="B1315" s="3">
        <v>18602102</v>
      </c>
      <c r="C1315" s="33">
        <v>2010</v>
      </c>
      <c r="D1315" s="33">
        <v>5</v>
      </c>
      <c r="E1315" s="4">
        <v>40299</v>
      </c>
      <c r="F1315" s="1" t="s">
        <v>24</v>
      </c>
      <c r="G1315" s="11">
        <v>651</v>
      </c>
    </row>
    <row r="1316" spans="1:7" x14ac:dyDescent="0.2">
      <c r="A1316" s="44" t="s">
        <v>74</v>
      </c>
      <c r="B1316" s="3">
        <v>18602102</v>
      </c>
      <c r="C1316" s="33">
        <v>2010</v>
      </c>
      <c r="D1316" s="33">
        <v>6</v>
      </c>
      <c r="E1316" s="4">
        <v>40330</v>
      </c>
      <c r="F1316" s="1" t="s">
        <v>24</v>
      </c>
      <c r="G1316" s="11">
        <v>719.78</v>
      </c>
    </row>
    <row r="1317" spans="1:7" x14ac:dyDescent="0.2">
      <c r="A1317" s="44" t="s">
        <v>74</v>
      </c>
      <c r="B1317" s="3">
        <v>18602102</v>
      </c>
      <c r="C1317" s="33">
        <v>2005</v>
      </c>
      <c r="D1317" s="33">
        <v>1</v>
      </c>
      <c r="E1317" s="4">
        <v>38353</v>
      </c>
      <c r="F1317" s="1" t="s">
        <v>24</v>
      </c>
      <c r="G1317" s="11">
        <v>747.5</v>
      </c>
    </row>
    <row r="1318" spans="1:7" customFormat="1" x14ac:dyDescent="0.2">
      <c r="A1318" s="44" t="s">
        <v>74</v>
      </c>
      <c r="B1318" s="3">
        <v>18602102</v>
      </c>
      <c r="C1318" s="33">
        <v>2007</v>
      </c>
      <c r="D1318" s="33">
        <v>2</v>
      </c>
      <c r="E1318" s="4">
        <v>39114</v>
      </c>
      <c r="F1318" s="1" t="s">
        <v>24</v>
      </c>
      <c r="G1318" s="11">
        <v>750</v>
      </c>
    </row>
    <row r="1319" spans="1:7" x14ac:dyDescent="0.2">
      <c r="A1319" s="44" t="s">
        <v>74</v>
      </c>
      <c r="B1319" s="3">
        <v>18602102</v>
      </c>
      <c r="C1319" s="33">
        <v>2005</v>
      </c>
      <c r="D1319" s="33">
        <v>10</v>
      </c>
      <c r="E1319" s="4">
        <v>38626</v>
      </c>
      <c r="F1319" s="1" t="s">
        <v>24</v>
      </c>
      <c r="G1319" s="11">
        <v>773.74</v>
      </c>
    </row>
    <row r="1320" spans="1:7" x14ac:dyDescent="0.2">
      <c r="A1320" s="44" t="s">
        <v>74</v>
      </c>
      <c r="B1320" s="3">
        <v>18602102</v>
      </c>
      <c r="C1320" s="33">
        <v>2008</v>
      </c>
      <c r="D1320" s="33">
        <v>10</v>
      </c>
      <c r="E1320" s="4">
        <v>39722</v>
      </c>
      <c r="F1320" s="1" t="s">
        <v>24</v>
      </c>
      <c r="G1320" s="11">
        <v>810.58</v>
      </c>
    </row>
    <row r="1321" spans="1:7" customFormat="1" x14ac:dyDescent="0.2">
      <c r="A1321" s="44" t="s">
        <v>74</v>
      </c>
      <c r="B1321" s="3">
        <v>18602102</v>
      </c>
      <c r="C1321" s="33">
        <v>2015</v>
      </c>
      <c r="D1321" s="33">
        <v>9</v>
      </c>
      <c r="E1321" s="4">
        <v>42248</v>
      </c>
      <c r="F1321" s="1" t="s">
        <v>24</v>
      </c>
      <c r="G1321" s="11">
        <v>813.25</v>
      </c>
    </row>
    <row r="1322" spans="1:7" x14ac:dyDescent="0.2">
      <c r="A1322" s="44" t="s">
        <v>74</v>
      </c>
      <c r="B1322" s="3">
        <v>18602102</v>
      </c>
      <c r="C1322" s="33">
        <v>2001</v>
      </c>
      <c r="D1322" s="33">
        <v>12</v>
      </c>
      <c r="E1322" s="4">
        <v>37226</v>
      </c>
      <c r="F1322" s="1" t="s">
        <v>24</v>
      </c>
      <c r="G1322" s="11">
        <v>860</v>
      </c>
    </row>
    <row r="1323" spans="1:7" x14ac:dyDescent="0.2">
      <c r="A1323" s="44" t="s">
        <v>74</v>
      </c>
      <c r="B1323" s="3">
        <v>18602102</v>
      </c>
      <c r="C1323" s="33">
        <v>2003</v>
      </c>
      <c r="D1323" s="33">
        <v>3</v>
      </c>
      <c r="E1323" s="4">
        <v>37681</v>
      </c>
      <c r="F1323" s="1" t="s">
        <v>24</v>
      </c>
      <c r="G1323" s="11">
        <v>867</v>
      </c>
    </row>
    <row r="1324" spans="1:7" x14ac:dyDescent="0.2">
      <c r="A1324" s="44" t="s">
        <v>74</v>
      </c>
      <c r="B1324" s="3">
        <v>18602102</v>
      </c>
      <c r="C1324" s="33">
        <v>2009</v>
      </c>
      <c r="D1324" s="33">
        <v>6</v>
      </c>
      <c r="E1324" s="4">
        <v>39965</v>
      </c>
      <c r="F1324" s="1" t="s">
        <v>24</v>
      </c>
      <c r="G1324" s="11">
        <v>870.45</v>
      </c>
    </row>
    <row r="1325" spans="1:7" x14ac:dyDescent="0.2">
      <c r="A1325" s="44" t="s">
        <v>74</v>
      </c>
      <c r="B1325" s="3">
        <v>18602102</v>
      </c>
      <c r="C1325" s="33">
        <v>2013</v>
      </c>
      <c r="D1325" s="33">
        <v>8</v>
      </c>
      <c r="E1325" s="4">
        <v>41487</v>
      </c>
      <c r="F1325" s="1" t="s">
        <v>24</v>
      </c>
      <c r="G1325" s="11">
        <v>885.74</v>
      </c>
    </row>
    <row r="1326" spans="1:7" x14ac:dyDescent="0.2">
      <c r="A1326" s="44" t="s">
        <v>74</v>
      </c>
      <c r="B1326" s="3">
        <v>18602102</v>
      </c>
      <c r="C1326" s="33">
        <v>2010</v>
      </c>
      <c r="D1326" s="33">
        <v>12</v>
      </c>
      <c r="E1326" s="4">
        <v>40513</v>
      </c>
      <c r="F1326" s="1" t="s">
        <v>24</v>
      </c>
      <c r="G1326" s="11">
        <v>885.94</v>
      </c>
    </row>
    <row r="1327" spans="1:7" x14ac:dyDescent="0.2">
      <c r="A1327" s="44" t="s">
        <v>74</v>
      </c>
      <c r="B1327" s="3">
        <v>18602102</v>
      </c>
      <c r="C1327" s="33">
        <v>2004</v>
      </c>
      <c r="D1327" s="33">
        <v>4</v>
      </c>
      <c r="E1327" s="4">
        <v>38078</v>
      </c>
      <c r="F1327" s="1" t="s">
        <v>24</v>
      </c>
      <c r="G1327" s="11">
        <v>894</v>
      </c>
    </row>
    <row r="1328" spans="1:7" x14ac:dyDescent="0.2">
      <c r="A1328" s="44" t="s">
        <v>74</v>
      </c>
      <c r="B1328" s="3">
        <v>18602102</v>
      </c>
      <c r="C1328" s="33">
        <v>2004</v>
      </c>
      <c r="D1328" s="33">
        <v>11</v>
      </c>
      <c r="E1328" s="4">
        <v>38292</v>
      </c>
      <c r="F1328" s="1" t="s">
        <v>24</v>
      </c>
      <c r="G1328" s="11">
        <v>900</v>
      </c>
    </row>
    <row r="1329" spans="1:7" x14ac:dyDescent="0.2">
      <c r="A1329" s="44" t="s">
        <v>74</v>
      </c>
      <c r="B1329" s="3">
        <v>18602102</v>
      </c>
      <c r="C1329" s="33">
        <v>2010</v>
      </c>
      <c r="D1329" s="33">
        <v>7</v>
      </c>
      <c r="E1329" s="4">
        <v>40360</v>
      </c>
      <c r="F1329" s="1" t="s">
        <v>24</v>
      </c>
      <c r="G1329" s="11">
        <v>909.56</v>
      </c>
    </row>
    <row r="1330" spans="1:7" x14ac:dyDescent="0.2">
      <c r="A1330" s="44" t="s">
        <v>74</v>
      </c>
      <c r="B1330" s="3">
        <v>18602102</v>
      </c>
      <c r="C1330" s="33">
        <v>2011</v>
      </c>
      <c r="D1330" s="33">
        <v>6</v>
      </c>
      <c r="E1330" s="4">
        <v>40695</v>
      </c>
      <c r="F1330" s="1" t="s">
        <v>24</v>
      </c>
      <c r="G1330" s="11">
        <v>916.13</v>
      </c>
    </row>
    <row r="1331" spans="1:7" x14ac:dyDescent="0.2">
      <c r="A1331" s="44" t="s">
        <v>74</v>
      </c>
      <c r="B1331" s="3">
        <v>18602102</v>
      </c>
      <c r="C1331" s="33">
        <v>2005</v>
      </c>
      <c r="D1331" s="33">
        <v>3</v>
      </c>
      <c r="E1331" s="4">
        <v>38412</v>
      </c>
      <c r="F1331" s="1" t="s">
        <v>24</v>
      </c>
      <c r="G1331" s="11">
        <v>922</v>
      </c>
    </row>
    <row r="1332" spans="1:7" x14ac:dyDescent="0.2">
      <c r="A1332" s="44" t="s">
        <v>74</v>
      </c>
      <c r="B1332" s="3">
        <v>18602102</v>
      </c>
      <c r="C1332" s="33">
        <v>2008</v>
      </c>
      <c r="D1332" s="33">
        <v>12</v>
      </c>
      <c r="E1332" s="4">
        <v>39783</v>
      </c>
      <c r="F1332" s="1" t="s">
        <v>24</v>
      </c>
      <c r="G1332" s="11">
        <v>931.35</v>
      </c>
    </row>
    <row r="1333" spans="1:7" x14ac:dyDescent="0.2">
      <c r="A1333" s="44" t="s">
        <v>74</v>
      </c>
      <c r="B1333" s="3">
        <v>18602102</v>
      </c>
      <c r="C1333" s="33">
        <v>2014</v>
      </c>
      <c r="D1333" s="33">
        <v>3</v>
      </c>
      <c r="E1333" s="4">
        <v>41699</v>
      </c>
      <c r="F1333" s="1" t="s">
        <v>24</v>
      </c>
      <c r="G1333" s="11">
        <v>931.89</v>
      </c>
    </row>
    <row r="1334" spans="1:7" x14ac:dyDescent="0.2">
      <c r="A1334" s="44" t="s">
        <v>74</v>
      </c>
      <c r="B1334" s="3">
        <v>18602102</v>
      </c>
      <c r="C1334" s="33">
        <v>2013</v>
      </c>
      <c r="D1334" s="33">
        <v>10</v>
      </c>
      <c r="E1334" s="4">
        <v>41548</v>
      </c>
      <c r="F1334" s="1" t="s">
        <v>24</v>
      </c>
      <c r="G1334" s="11">
        <v>962.33</v>
      </c>
    </row>
    <row r="1335" spans="1:7" x14ac:dyDescent="0.2">
      <c r="A1335" s="44" t="s">
        <v>74</v>
      </c>
      <c r="B1335" s="3">
        <v>18602102</v>
      </c>
      <c r="C1335" s="33">
        <v>2006</v>
      </c>
      <c r="D1335" s="33">
        <v>3</v>
      </c>
      <c r="E1335" s="4">
        <v>38777</v>
      </c>
      <c r="F1335" s="1" t="s">
        <v>24</v>
      </c>
      <c r="G1335" s="11">
        <v>965</v>
      </c>
    </row>
    <row r="1336" spans="1:7" x14ac:dyDescent="0.2">
      <c r="A1336" s="44" t="s">
        <v>74</v>
      </c>
      <c r="B1336" s="3">
        <v>18602102</v>
      </c>
      <c r="C1336" s="33">
        <v>2009</v>
      </c>
      <c r="D1336" s="33">
        <v>2</v>
      </c>
      <c r="E1336" s="4">
        <v>39845</v>
      </c>
      <c r="F1336" s="1" t="s">
        <v>24</v>
      </c>
      <c r="G1336" s="11">
        <v>971.79</v>
      </c>
    </row>
    <row r="1337" spans="1:7" x14ac:dyDescent="0.2">
      <c r="A1337" s="44" t="s">
        <v>74</v>
      </c>
      <c r="B1337" s="3">
        <v>18602102</v>
      </c>
      <c r="C1337" s="33">
        <v>2013</v>
      </c>
      <c r="D1337" s="33">
        <v>8</v>
      </c>
      <c r="E1337" s="4">
        <v>41487</v>
      </c>
      <c r="F1337" s="1" t="s">
        <v>24</v>
      </c>
      <c r="G1337" s="11">
        <v>997.51</v>
      </c>
    </row>
    <row r="1338" spans="1:7" x14ac:dyDescent="0.2">
      <c r="A1338" s="44" t="s">
        <v>74</v>
      </c>
      <c r="B1338" s="3">
        <v>18602102</v>
      </c>
      <c r="C1338" s="33">
        <v>2012</v>
      </c>
      <c r="D1338" s="33">
        <v>2</v>
      </c>
      <c r="E1338" s="4">
        <v>40940</v>
      </c>
      <c r="F1338" s="1" t="s">
        <v>24</v>
      </c>
      <c r="G1338" s="11">
        <v>1006.69</v>
      </c>
    </row>
    <row r="1339" spans="1:7" x14ac:dyDescent="0.2">
      <c r="A1339" s="44" t="s">
        <v>74</v>
      </c>
      <c r="B1339" s="3">
        <v>18602102</v>
      </c>
      <c r="C1339" s="33">
        <v>2010</v>
      </c>
      <c r="D1339" s="33">
        <v>8</v>
      </c>
      <c r="E1339" s="4">
        <v>40391</v>
      </c>
      <c r="F1339" s="1" t="s">
        <v>24</v>
      </c>
      <c r="G1339" s="11">
        <v>1026.3800000000001</v>
      </c>
    </row>
    <row r="1340" spans="1:7" x14ac:dyDescent="0.2">
      <c r="A1340" s="44" t="s">
        <v>74</v>
      </c>
      <c r="B1340" s="3">
        <v>18602102</v>
      </c>
      <c r="C1340" s="33">
        <v>2004</v>
      </c>
      <c r="D1340" s="33">
        <v>10</v>
      </c>
      <c r="E1340" s="4">
        <v>38261</v>
      </c>
      <c r="F1340" s="1" t="s">
        <v>24</v>
      </c>
      <c r="G1340" s="11">
        <v>1042.5</v>
      </c>
    </row>
    <row r="1341" spans="1:7" x14ac:dyDescent="0.2">
      <c r="A1341" s="44" t="s">
        <v>74</v>
      </c>
      <c r="B1341" s="3">
        <v>18602102</v>
      </c>
      <c r="C1341" s="33">
        <v>2001</v>
      </c>
      <c r="D1341" s="33">
        <v>12</v>
      </c>
      <c r="E1341" s="4">
        <v>37226</v>
      </c>
      <c r="F1341" s="1" t="s">
        <v>24</v>
      </c>
      <c r="G1341" s="11">
        <v>1044.3</v>
      </c>
    </row>
    <row r="1342" spans="1:7" x14ac:dyDescent="0.2">
      <c r="A1342" s="44" t="s">
        <v>74</v>
      </c>
      <c r="B1342" s="3">
        <v>18602102</v>
      </c>
      <c r="C1342" s="33">
        <v>2000</v>
      </c>
      <c r="D1342" s="33">
        <v>5</v>
      </c>
      <c r="E1342" s="4">
        <v>36647</v>
      </c>
      <c r="F1342" s="1" t="s">
        <v>24</v>
      </c>
      <c r="G1342" s="11">
        <v>1078</v>
      </c>
    </row>
    <row r="1343" spans="1:7" x14ac:dyDescent="0.2">
      <c r="A1343" s="44" t="s">
        <v>74</v>
      </c>
      <c r="B1343" s="3">
        <v>18602102</v>
      </c>
      <c r="C1343" s="33">
        <v>2013</v>
      </c>
      <c r="D1343" s="33">
        <v>3</v>
      </c>
      <c r="E1343" s="4">
        <v>41334</v>
      </c>
      <c r="F1343" s="1" t="s">
        <v>24</v>
      </c>
      <c r="G1343" s="11">
        <v>1080.31</v>
      </c>
    </row>
    <row r="1344" spans="1:7" customFormat="1" x14ac:dyDescent="0.2">
      <c r="A1344" s="44" t="s">
        <v>74</v>
      </c>
      <c r="B1344" s="3">
        <v>18602102</v>
      </c>
      <c r="C1344" s="33">
        <v>2005</v>
      </c>
      <c r="D1344" s="33">
        <v>7</v>
      </c>
      <c r="E1344" s="4">
        <v>38534</v>
      </c>
      <c r="F1344" s="1" t="s">
        <v>24</v>
      </c>
      <c r="G1344" s="11">
        <v>1087.5</v>
      </c>
    </row>
    <row r="1345" spans="1:7" x14ac:dyDescent="0.2">
      <c r="A1345" s="44" t="s">
        <v>74</v>
      </c>
      <c r="B1345" s="3">
        <v>18602102</v>
      </c>
      <c r="C1345" s="33">
        <v>2000</v>
      </c>
      <c r="D1345" s="33">
        <v>9</v>
      </c>
      <c r="E1345" s="4">
        <v>36770</v>
      </c>
      <c r="F1345" s="1" t="s">
        <v>24</v>
      </c>
      <c r="G1345" s="11">
        <v>1099.8900000000001</v>
      </c>
    </row>
    <row r="1346" spans="1:7" x14ac:dyDescent="0.2">
      <c r="A1346" s="44" t="s">
        <v>74</v>
      </c>
      <c r="B1346" s="3">
        <v>18602102</v>
      </c>
      <c r="C1346" s="33">
        <v>2005</v>
      </c>
      <c r="D1346" s="33">
        <v>9</v>
      </c>
      <c r="E1346" s="4">
        <v>38596</v>
      </c>
      <c r="F1346" s="1" t="s">
        <v>24</v>
      </c>
      <c r="G1346" s="11">
        <v>1125</v>
      </c>
    </row>
    <row r="1347" spans="1:7" x14ac:dyDescent="0.2">
      <c r="A1347" s="44" t="s">
        <v>74</v>
      </c>
      <c r="B1347" s="3">
        <v>18602102</v>
      </c>
      <c r="C1347" s="33">
        <v>2011</v>
      </c>
      <c r="D1347" s="33">
        <v>11</v>
      </c>
      <c r="E1347" s="4">
        <v>40848</v>
      </c>
      <c r="F1347" s="1" t="s">
        <v>24</v>
      </c>
      <c r="G1347" s="11">
        <v>1148.44</v>
      </c>
    </row>
    <row r="1348" spans="1:7" x14ac:dyDescent="0.2">
      <c r="A1348" s="44" t="s">
        <v>74</v>
      </c>
      <c r="B1348" s="3">
        <v>18602102</v>
      </c>
      <c r="C1348" s="33">
        <v>2008</v>
      </c>
      <c r="D1348" s="33">
        <v>4</v>
      </c>
      <c r="E1348" s="4">
        <v>39539</v>
      </c>
      <c r="F1348" s="1" t="s">
        <v>24</v>
      </c>
      <c r="G1348" s="11">
        <v>1156.49</v>
      </c>
    </row>
    <row r="1349" spans="1:7" x14ac:dyDescent="0.2">
      <c r="A1349" s="44" t="s">
        <v>74</v>
      </c>
      <c r="B1349" s="3">
        <v>18602102</v>
      </c>
      <c r="C1349" s="33">
        <v>2010</v>
      </c>
      <c r="D1349" s="33">
        <v>5</v>
      </c>
      <c r="E1349" s="4">
        <v>40299</v>
      </c>
      <c r="F1349" s="1" t="s">
        <v>24</v>
      </c>
      <c r="G1349" s="11">
        <v>1182</v>
      </c>
    </row>
    <row r="1350" spans="1:7" x14ac:dyDescent="0.2">
      <c r="A1350" s="44" t="s">
        <v>74</v>
      </c>
      <c r="B1350" s="3">
        <v>18602102</v>
      </c>
      <c r="C1350" s="33">
        <v>2001</v>
      </c>
      <c r="D1350" s="33">
        <v>8</v>
      </c>
      <c r="E1350" s="4">
        <v>37104</v>
      </c>
      <c r="F1350" s="1" t="s">
        <v>24</v>
      </c>
      <c r="G1350" s="11">
        <v>1195</v>
      </c>
    </row>
    <row r="1351" spans="1:7" customFormat="1" x14ac:dyDescent="0.2">
      <c r="A1351" s="44" t="s">
        <v>74</v>
      </c>
      <c r="B1351" s="3">
        <v>18602102</v>
      </c>
      <c r="C1351" s="33">
        <v>2000</v>
      </c>
      <c r="D1351" s="33">
        <v>4</v>
      </c>
      <c r="E1351" s="4">
        <v>36617</v>
      </c>
      <c r="F1351" s="1" t="s">
        <v>24</v>
      </c>
      <c r="G1351" s="11">
        <v>1201.42</v>
      </c>
    </row>
    <row r="1352" spans="1:7" x14ac:dyDescent="0.2">
      <c r="A1352" s="44" t="s">
        <v>74</v>
      </c>
      <c r="B1352" s="3">
        <v>18602102</v>
      </c>
      <c r="C1352" s="33">
        <v>2009</v>
      </c>
      <c r="D1352" s="33">
        <v>5</v>
      </c>
      <c r="E1352" s="4">
        <v>39934</v>
      </c>
      <c r="F1352" s="1" t="s">
        <v>24</v>
      </c>
      <c r="G1352" s="11">
        <v>1234.07</v>
      </c>
    </row>
    <row r="1353" spans="1:7" x14ac:dyDescent="0.2">
      <c r="A1353" s="44" t="s">
        <v>74</v>
      </c>
      <c r="B1353" s="3">
        <v>18602102</v>
      </c>
      <c r="C1353" s="33">
        <v>2011</v>
      </c>
      <c r="D1353" s="33">
        <v>5</v>
      </c>
      <c r="E1353" s="4">
        <v>40664</v>
      </c>
      <c r="F1353" s="1" t="s">
        <v>24</v>
      </c>
      <c r="G1353" s="11">
        <v>1241</v>
      </c>
    </row>
    <row r="1354" spans="1:7" x14ac:dyDescent="0.2">
      <c r="A1354" s="44" t="s">
        <v>74</v>
      </c>
      <c r="B1354" s="3">
        <v>18602102</v>
      </c>
      <c r="C1354" s="33">
        <v>2007</v>
      </c>
      <c r="D1354" s="33">
        <v>9</v>
      </c>
      <c r="E1354" s="4">
        <v>39326</v>
      </c>
      <c r="F1354" s="1" t="s">
        <v>24</v>
      </c>
      <c r="G1354" s="11">
        <v>1254</v>
      </c>
    </row>
    <row r="1355" spans="1:7" x14ac:dyDescent="0.2">
      <c r="A1355" s="44" t="s">
        <v>74</v>
      </c>
      <c r="B1355" s="3">
        <v>18602102</v>
      </c>
      <c r="C1355" s="33">
        <v>2000</v>
      </c>
      <c r="D1355" s="33">
        <v>3</v>
      </c>
      <c r="E1355" s="4">
        <v>36586</v>
      </c>
      <c r="F1355" s="1" t="s">
        <v>24</v>
      </c>
      <c r="G1355" s="11">
        <v>1306</v>
      </c>
    </row>
    <row r="1356" spans="1:7" x14ac:dyDescent="0.2">
      <c r="A1356" s="44" t="s">
        <v>74</v>
      </c>
      <c r="B1356" s="3">
        <v>18602102</v>
      </c>
      <c r="C1356" s="33">
        <v>2012</v>
      </c>
      <c r="D1356" s="33">
        <v>1</v>
      </c>
      <c r="E1356" s="4">
        <v>40909</v>
      </c>
      <c r="F1356" s="1" t="s">
        <v>24</v>
      </c>
      <c r="G1356" s="11">
        <v>1307.44</v>
      </c>
    </row>
    <row r="1357" spans="1:7" x14ac:dyDescent="0.2">
      <c r="A1357" s="44" t="s">
        <v>74</v>
      </c>
      <c r="B1357" s="3">
        <v>18602102</v>
      </c>
      <c r="C1357" s="33">
        <v>1999</v>
      </c>
      <c r="D1357" s="33">
        <v>12</v>
      </c>
      <c r="E1357" s="4">
        <v>36495</v>
      </c>
      <c r="F1357" s="1" t="s">
        <v>24</v>
      </c>
      <c r="G1357" s="11">
        <v>1325.25</v>
      </c>
    </row>
    <row r="1358" spans="1:7" x14ac:dyDescent="0.2">
      <c r="A1358" s="44" t="s">
        <v>74</v>
      </c>
      <c r="B1358" s="3">
        <v>18602102</v>
      </c>
      <c r="C1358" s="33">
        <v>2012</v>
      </c>
      <c r="D1358" s="33">
        <v>3</v>
      </c>
      <c r="E1358" s="4">
        <v>40969</v>
      </c>
      <c r="F1358" s="1" t="s">
        <v>24</v>
      </c>
      <c r="G1358" s="11">
        <v>1329.56</v>
      </c>
    </row>
    <row r="1359" spans="1:7" x14ac:dyDescent="0.2">
      <c r="A1359" s="44" t="s">
        <v>74</v>
      </c>
      <c r="B1359" s="3">
        <v>18602102</v>
      </c>
      <c r="C1359" s="33">
        <v>2007</v>
      </c>
      <c r="D1359" s="33">
        <v>11</v>
      </c>
      <c r="E1359" s="4">
        <v>39387</v>
      </c>
      <c r="F1359" s="1" t="s">
        <v>24</v>
      </c>
      <c r="G1359" s="11">
        <v>1340.5</v>
      </c>
    </row>
    <row r="1360" spans="1:7" x14ac:dyDescent="0.2">
      <c r="A1360" s="44" t="s">
        <v>74</v>
      </c>
      <c r="B1360" s="3">
        <v>18602102</v>
      </c>
      <c r="C1360" s="33">
        <v>2003</v>
      </c>
      <c r="D1360" s="33">
        <v>3</v>
      </c>
      <c r="E1360" s="4">
        <v>37681</v>
      </c>
      <c r="F1360" s="1" t="s">
        <v>24</v>
      </c>
      <c r="G1360" s="11">
        <v>1356.58</v>
      </c>
    </row>
    <row r="1361" spans="1:7" x14ac:dyDescent="0.2">
      <c r="A1361" s="44" t="s">
        <v>74</v>
      </c>
      <c r="B1361" s="3">
        <v>18602102</v>
      </c>
      <c r="C1361" s="33">
        <v>2009</v>
      </c>
      <c r="D1361" s="33">
        <v>11</v>
      </c>
      <c r="E1361" s="4">
        <v>40118</v>
      </c>
      <c r="F1361" s="1" t="s">
        <v>24</v>
      </c>
      <c r="G1361" s="11">
        <v>1387.78</v>
      </c>
    </row>
    <row r="1362" spans="1:7" customFormat="1" x14ac:dyDescent="0.2">
      <c r="A1362" s="44" t="s">
        <v>74</v>
      </c>
      <c r="B1362" s="3">
        <v>18602102</v>
      </c>
      <c r="C1362" s="33">
        <v>2014</v>
      </c>
      <c r="D1362" s="33">
        <v>3</v>
      </c>
      <c r="E1362" s="4">
        <v>41699</v>
      </c>
      <c r="F1362" s="1" t="s">
        <v>24</v>
      </c>
      <c r="G1362" s="11">
        <v>1410.94</v>
      </c>
    </row>
    <row r="1363" spans="1:7" x14ac:dyDescent="0.2">
      <c r="A1363" s="44" t="s">
        <v>74</v>
      </c>
      <c r="B1363" s="3">
        <v>18602102</v>
      </c>
      <c r="C1363" s="33">
        <v>2005</v>
      </c>
      <c r="D1363" s="33">
        <v>9</v>
      </c>
      <c r="E1363" s="4">
        <v>38596</v>
      </c>
      <c r="F1363" s="1" t="s">
        <v>24</v>
      </c>
      <c r="G1363" s="11">
        <v>1448.75</v>
      </c>
    </row>
    <row r="1364" spans="1:7" x14ac:dyDescent="0.2">
      <c r="A1364" s="44" t="s">
        <v>74</v>
      </c>
      <c r="B1364" s="3">
        <v>18602102</v>
      </c>
      <c r="C1364" s="33">
        <v>2009</v>
      </c>
      <c r="D1364" s="33">
        <v>7</v>
      </c>
      <c r="E1364" s="4">
        <v>39995</v>
      </c>
      <c r="F1364" s="1" t="s">
        <v>24</v>
      </c>
      <c r="G1364" s="11">
        <v>1450.88</v>
      </c>
    </row>
    <row r="1365" spans="1:7" x14ac:dyDescent="0.2">
      <c r="A1365" s="44" t="s">
        <v>74</v>
      </c>
      <c r="B1365" s="3">
        <v>18602102</v>
      </c>
      <c r="C1365" s="33">
        <v>1999</v>
      </c>
      <c r="D1365" s="33">
        <v>12</v>
      </c>
      <c r="E1365" s="4">
        <v>36495</v>
      </c>
      <c r="F1365" s="1" t="s">
        <v>24</v>
      </c>
      <c r="G1365" s="11">
        <v>1474.75</v>
      </c>
    </row>
    <row r="1366" spans="1:7" x14ac:dyDescent="0.2">
      <c r="A1366" s="44" t="s">
        <v>74</v>
      </c>
      <c r="B1366" s="3">
        <v>18602102</v>
      </c>
      <c r="C1366" s="33">
        <v>2000</v>
      </c>
      <c r="D1366" s="33">
        <v>12</v>
      </c>
      <c r="E1366" s="4">
        <v>36861</v>
      </c>
      <c r="F1366" s="1" t="s">
        <v>24</v>
      </c>
      <c r="G1366" s="11">
        <v>1491</v>
      </c>
    </row>
    <row r="1367" spans="1:7" x14ac:dyDescent="0.2">
      <c r="A1367" s="44" t="s">
        <v>74</v>
      </c>
      <c r="B1367" s="3">
        <v>18602102</v>
      </c>
      <c r="C1367" s="33">
        <v>2016</v>
      </c>
      <c r="D1367" s="33">
        <v>8</v>
      </c>
      <c r="E1367" s="4">
        <v>42583</v>
      </c>
      <c r="F1367" s="1" t="s">
        <v>24</v>
      </c>
      <c r="G1367" s="11">
        <v>1497.56</v>
      </c>
    </row>
    <row r="1368" spans="1:7" x14ac:dyDescent="0.2">
      <c r="A1368" s="44" t="s">
        <v>74</v>
      </c>
      <c r="B1368" s="3">
        <v>18602102</v>
      </c>
      <c r="C1368" s="33">
        <v>2002</v>
      </c>
      <c r="D1368" s="33">
        <v>10</v>
      </c>
      <c r="E1368" s="4">
        <v>37530</v>
      </c>
      <c r="F1368" s="1" t="s">
        <v>24</v>
      </c>
      <c r="G1368" s="11">
        <v>1547.5</v>
      </c>
    </row>
    <row r="1369" spans="1:7" x14ac:dyDescent="0.2">
      <c r="A1369" s="44" t="s">
        <v>74</v>
      </c>
      <c r="B1369" s="3">
        <v>18602102</v>
      </c>
      <c r="C1369" s="33">
        <v>2014</v>
      </c>
      <c r="D1369" s="33">
        <v>4</v>
      </c>
      <c r="E1369" s="4">
        <v>41730</v>
      </c>
      <c r="F1369" s="1" t="s">
        <v>24</v>
      </c>
      <c r="G1369" s="11">
        <v>1561.88</v>
      </c>
    </row>
    <row r="1370" spans="1:7" x14ac:dyDescent="0.2">
      <c r="A1370" s="44" t="s">
        <v>74</v>
      </c>
      <c r="B1370" s="3">
        <v>18602102</v>
      </c>
      <c r="C1370" s="33">
        <v>2010</v>
      </c>
      <c r="D1370" s="33">
        <v>3</v>
      </c>
      <c r="E1370" s="4">
        <v>40238</v>
      </c>
      <c r="F1370" s="1" t="s">
        <v>24</v>
      </c>
      <c r="G1370" s="11">
        <v>1615.69</v>
      </c>
    </row>
    <row r="1371" spans="1:7" x14ac:dyDescent="0.2">
      <c r="A1371" s="44" t="s">
        <v>74</v>
      </c>
      <c r="B1371" s="3">
        <v>18602102</v>
      </c>
      <c r="C1371" s="33">
        <v>2008</v>
      </c>
      <c r="D1371" s="33">
        <v>9</v>
      </c>
      <c r="E1371" s="4">
        <v>39692</v>
      </c>
      <c r="F1371" s="1" t="s">
        <v>24</v>
      </c>
      <c r="G1371" s="11">
        <v>1617</v>
      </c>
    </row>
    <row r="1372" spans="1:7" x14ac:dyDescent="0.2">
      <c r="A1372" s="44" t="s">
        <v>74</v>
      </c>
      <c r="B1372" s="3">
        <v>18602102</v>
      </c>
      <c r="C1372" s="33">
        <v>1999</v>
      </c>
      <c r="D1372" s="33">
        <v>12</v>
      </c>
      <c r="E1372" s="4">
        <v>36495</v>
      </c>
      <c r="F1372" s="1" t="s">
        <v>24</v>
      </c>
      <c r="G1372" s="11">
        <v>1625.93</v>
      </c>
    </row>
    <row r="1373" spans="1:7" x14ac:dyDescent="0.2">
      <c r="A1373" s="44" t="s">
        <v>74</v>
      </c>
      <c r="B1373" s="3">
        <v>18602102</v>
      </c>
      <c r="C1373" s="33">
        <v>2010</v>
      </c>
      <c r="D1373" s="33">
        <v>12</v>
      </c>
      <c r="E1373" s="4">
        <v>40513</v>
      </c>
      <c r="F1373" s="1" t="s">
        <v>24</v>
      </c>
      <c r="G1373" s="11">
        <v>1627.51</v>
      </c>
    </row>
    <row r="1374" spans="1:7" x14ac:dyDescent="0.2">
      <c r="A1374" s="44" t="s">
        <v>74</v>
      </c>
      <c r="B1374" s="3">
        <v>18602102</v>
      </c>
      <c r="C1374" s="33">
        <v>2013</v>
      </c>
      <c r="D1374" s="33">
        <v>5</v>
      </c>
      <c r="E1374" s="4">
        <v>41395</v>
      </c>
      <c r="F1374" s="1" t="s">
        <v>24</v>
      </c>
      <c r="G1374" s="11">
        <v>1673.44</v>
      </c>
    </row>
    <row r="1375" spans="1:7" x14ac:dyDescent="0.2">
      <c r="A1375" s="44" t="s">
        <v>74</v>
      </c>
      <c r="B1375" s="3">
        <v>18602102</v>
      </c>
      <c r="C1375" s="33">
        <v>2013</v>
      </c>
      <c r="D1375" s="33">
        <v>9</v>
      </c>
      <c r="E1375" s="4">
        <v>41518</v>
      </c>
      <c r="F1375" s="1" t="s">
        <v>24</v>
      </c>
      <c r="G1375" s="11">
        <v>1677.38</v>
      </c>
    </row>
    <row r="1376" spans="1:7" x14ac:dyDescent="0.2">
      <c r="A1376" s="44" t="s">
        <v>74</v>
      </c>
      <c r="B1376" s="3">
        <v>18602102</v>
      </c>
      <c r="C1376" s="33">
        <v>2010</v>
      </c>
      <c r="D1376" s="33">
        <v>10</v>
      </c>
      <c r="E1376" s="4">
        <v>40452</v>
      </c>
      <c r="F1376" s="1" t="s">
        <v>24</v>
      </c>
      <c r="G1376" s="11">
        <v>1690.51</v>
      </c>
    </row>
    <row r="1377" spans="1:7" x14ac:dyDescent="0.2">
      <c r="A1377" s="44" t="s">
        <v>74</v>
      </c>
      <c r="B1377" s="3">
        <v>18602102</v>
      </c>
      <c r="C1377" s="33">
        <v>2011</v>
      </c>
      <c r="D1377" s="33">
        <v>10</v>
      </c>
      <c r="E1377" s="4">
        <v>40817</v>
      </c>
      <c r="F1377" s="1" t="s">
        <v>24</v>
      </c>
      <c r="G1377" s="11">
        <v>1716.76</v>
      </c>
    </row>
    <row r="1378" spans="1:7" customFormat="1" x14ac:dyDescent="0.2">
      <c r="A1378" s="44" t="s">
        <v>74</v>
      </c>
      <c r="B1378" s="3">
        <v>18602102</v>
      </c>
      <c r="C1378" s="33">
        <v>2007</v>
      </c>
      <c r="D1378" s="33">
        <v>12</v>
      </c>
      <c r="E1378" s="4">
        <v>39417</v>
      </c>
      <c r="F1378" s="1" t="s">
        <v>24</v>
      </c>
      <c r="G1378" s="11">
        <v>1728.96</v>
      </c>
    </row>
    <row r="1379" spans="1:7" x14ac:dyDescent="0.2">
      <c r="A1379" s="44" t="s">
        <v>74</v>
      </c>
      <c r="B1379" s="3">
        <v>18602102</v>
      </c>
      <c r="C1379" s="33">
        <v>2011</v>
      </c>
      <c r="D1379" s="33">
        <v>8</v>
      </c>
      <c r="E1379" s="4">
        <v>40756</v>
      </c>
      <c r="F1379" s="1" t="s">
        <v>24</v>
      </c>
      <c r="G1379" s="11">
        <v>1756.12</v>
      </c>
    </row>
    <row r="1380" spans="1:7" x14ac:dyDescent="0.2">
      <c r="A1380" s="44" t="s">
        <v>74</v>
      </c>
      <c r="B1380" s="3">
        <v>18602102</v>
      </c>
      <c r="C1380" s="33">
        <v>2012</v>
      </c>
      <c r="D1380" s="33">
        <v>12</v>
      </c>
      <c r="E1380" s="4">
        <v>41244</v>
      </c>
      <c r="F1380" s="1" t="s">
        <v>24</v>
      </c>
      <c r="G1380" s="11">
        <v>1761.38</v>
      </c>
    </row>
    <row r="1381" spans="1:7" x14ac:dyDescent="0.2">
      <c r="A1381" s="44" t="s">
        <v>74</v>
      </c>
      <c r="B1381" s="3">
        <v>18602102</v>
      </c>
      <c r="C1381" s="33">
        <v>2010</v>
      </c>
      <c r="D1381" s="33">
        <v>4</v>
      </c>
      <c r="E1381" s="4">
        <v>40269</v>
      </c>
      <c r="F1381" s="1" t="s">
        <v>24</v>
      </c>
      <c r="G1381" s="11">
        <v>1841.44</v>
      </c>
    </row>
    <row r="1382" spans="1:7" x14ac:dyDescent="0.2">
      <c r="A1382" s="44" t="s">
        <v>74</v>
      </c>
      <c r="B1382" s="3">
        <v>18602102</v>
      </c>
      <c r="C1382" s="33">
        <v>2008</v>
      </c>
      <c r="D1382" s="33">
        <v>9</v>
      </c>
      <c r="E1382" s="4">
        <v>39692</v>
      </c>
      <c r="F1382" s="1" t="s">
        <v>24</v>
      </c>
      <c r="G1382" s="11">
        <v>1901.57</v>
      </c>
    </row>
    <row r="1383" spans="1:7" x14ac:dyDescent="0.2">
      <c r="A1383" s="44" t="s">
        <v>74</v>
      </c>
      <c r="B1383" s="3">
        <v>18602102</v>
      </c>
      <c r="C1383" s="33">
        <v>2014</v>
      </c>
      <c r="D1383" s="33">
        <v>10</v>
      </c>
      <c r="E1383" s="4">
        <v>41913</v>
      </c>
      <c r="F1383" s="1" t="s">
        <v>24</v>
      </c>
      <c r="G1383" s="11">
        <v>1928.23</v>
      </c>
    </row>
    <row r="1384" spans="1:7" x14ac:dyDescent="0.2">
      <c r="A1384" s="44" t="s">
        <v>74</v>
      </c>
      <c r="B1384" s="3">
        <v>18602102</v>
      </c>
      <c r="C1384" s="33">
        <v>2010</v>
      </c>
      <c r="D1384" s="33">
        <v>9</v>
      </c>
      <c r="E1384" s="4">
        <v>40422</v>
      </c>
      <c r="F1384" s="1" t="s">
        <v>24</v>
      </c>
      <c r="G1384" s="11">
        <v>2001.15</v>
      </c>
    </row>
    <row r="1385" spans="1:7" x14ac:dyDescent="0.2">
      <c r="A1385" s="44" t="s">
        <v>74</v>
      </c>
      <c r="B1385" s="3">
        <v>18602102</v>
      </c>
      <c r="C1385" s="33">
        <v>2009</v>
      </c>
      <c r="D1385" s="33">
        <v>5</v>
      </c>
      <c r="E1385" s="4">
        <v>39934</v>
      </c>
      <c r="F1385" s="1" t="s">
        <v>24</v>
      </c>
      <c r="G1385" s="11">
        <v>2033.33</v>
      </c>
    </row>
    <row r="1386" spans="1:7" customFormat="1" x14ac:dyDescent="0.2">
      <c r="A1386" s="44" t="s">
        <v>74</v>
      </c>
      <c r="B1386" s="3">
        <v>18602102</v>
      </c>
      <c r="C1386" s="33">
        <v>2009</v>
      </c>
      <c r="D1386" s="33">
        <v>4</v>
      </c>
      <c r="E1386" s="4">
        <v>39904</v>
      </c>
      <c r="F1386" s="1" t="s">
        <v>24</v>
      </c>
      <c r="G1386" s="11">
        <v>2038.53</v>
      </c>
    </row>
    <row r="1387" spans="1:7" x14ac:dyDescent="0.2">
      <c r="A1387" s="44" t="s">
        <v>74</v>
      </c>
      <c r="B1387" s="3">
        <v>18602102</v>
      </c>
      <c r="C1387" s="33">
        <v>2012</v>
      </c>
      <c r="D1387" s="33">
        <v>7</v>
      </c>
      <c r="E1387" s="4">
        <v>41091</v>
      </c>
      <c r="F1387" s="1" t="s">
        <v>24</v>
      </c>
      <c r="G1387" s="11">
        <v>2080.3200000000002</v>
      </c>
    </row>
    <row r="1388" spans="1:7" x14ac:dyDescent="0.2">
      <c r="A1388" s="44" t="s">
        <v>74</v>
      </c>
      <c r="B1388" s="3">
        <v>18602102</v>
      </c>
      <c r="C1388" s="33">
        <v>2001</v>
      </c>
      <c r="D1388" s="33">
        <v>11</v>
      </c>
      <c r="E1388" s="4">
        <v>37196</v>
      </c>
      <c r="F1388" s="1" t="s">
        <v>24</v>
      </c>
      <c r="G1388" s="11">
        <v>2170.33</v>
      </c>
    </row>
    <row r="1389" spans="1:7" x14ac:dyDescent="0.2">
      <c r="A1389" s="44" t="s">
        <v>74</v>
      </c>
      <c r="B1389" s="3">
        <v>18602102</v>
      </c>
      <c r="C1389" s="33">
        <v>2013</v>
      </c>
      <c r="D1389" s="33">
        <v>7</v>
      </c>
      <c r="E1389" s="4">
        <v>41456</v>
      </c>
      <c r="F1389" s="1" t="s">
        <v>24</v>
      </c>
      <c r="G1389" s="11">
        <v>2190</v>
      </c>
    </row>
    <row r="1390" spans="1:7" x14ac:dyDescent="0.2">
      <c r="A1390" s="44" t="s">
        <v>74</v>
      </c>
      <c r="B1390" s="3">
        <v>18602102</v>
      </c>
      <c r="C1390" s="33">
        <v>2015</v>
      </c>
      <c r="D1390" s="33">
        <v>12</v>
      </c>
      <c r="E1390" s="4">
        <v>42339</v>
      </c>
      <c r="F1390" s="1" t="s">
        <v>24</v>
      </c>
      <c r="G1390" s="11">
        <v>2289.25</v>
      </c>
    </row>
    <row r="1391" spans="1:7" x14ac:dyDescent="0.2">
      <c r="A1391" s="44" t="s">
        <v>74</v>
      </c>
      <c r="B1391" s="3">
        <v>18602102</v>
      </c>
      <c r="C1391" s="33">
        <v>2016</v>
      </c>
      <c r="D1391" s="33">
        <v>3</v>
      </c>
      <c r="E1391" s="4">
        <v>42430</v>
      </c>
      <c r="F1391" s="1" t="s">
        <v>24</v>
      </c>
      <c r="G1391" s="11">
        <v>-2394.7399999999998</v>
      </c>
    </row>
    <row r="1392" spans="1:7" x14ac:dyDescent="0.2">
      <c r="A1392" s="44" t="s">
        <v>74</v>
      </c>
      <c r="B1392" s="3">
        <v>18602102</v>
      </c>
      <c r="C1392" s="33">
        <v>2006</v>
      </c>
      <c r="D1392" s="33">
        <v>8</v>
      </c>
      <c r="E1392" s="4">
        <v>38930</v>
      </c>
      <c r="F1392" s="1" t="s">
        <v>24</v>
      </c>
      <c r="G1392" s="11">
        <v>2599.7199999999998</v>
      </c>
    </row>
    <row r="1393" spans="1:7" x14ac:dyDescent="0.2">
      <c r="A1393" s="44" t="s">
        <v>74</v>
      </c>
      <c r="B1393" s="3">
        <v>18602102</v>
      </c>
      <c r="C1393" s="33">
        <v>2009</v>
      </c>
      <c r="D1393" s="33">
        <v>12</v>
      </c>
      <c r="E1393" s="4">
        <v>40148</v>
      </c>
      <c r="F1393" s="1" t="s">
        <v>24</v>
      </c>
      <c r="G1393" s="11">
        <v>2637.6</v>
      </c>
    </row>
    <row r="1394" spans="1:7" x14ac:dyDescent="0.2">
      <c r="A1394" s="44" t="s">
        <v>74</v>
      </c>
      <c r="B1394" s="3">
        <v>18602102</v>
      </c>
      <c r="C1394" s="33">
        <v>2000</v>
      </c>
      <c r="D1394" s="33">
        <v>12</v>
      </c>
      <c r="E1394" s="4">
        <v>36861</v>
      </c>
      <c r="F1394" s="1" t="s">
        <v>24</v>
      </c>
      <c r="G1394" s="11">
        <v>2733.75</v>
      </c>
    </row>
    <row r="1395" spans="1:7" x14ac:dyDescent="0.2">
      <c r="A1395" s="44" t="s">
        <v>74</v>
      </c>
      <c r="B1395" s="3">
        <v>18602102</v>
      </c>
      <c r="C1395" s="33">
        <v>2016</v>
      </c>
      <c r="D1395" s="33">
        <v>9</v>
      </c>
      <c r="E1395" s="4">
        <v>42614</v>
      </c>
      <c r="F1395" s="1" t="s">
        <v>24</v>
      </c>
      <c r="G1395" s="11">
        <v>2846.68</v>
      </c>
    </row>
    <row r="1396" spans="1:7" x14ac:dyDescent="0.2">
      <c r="A1396" s="44" t="s">
        <v>74</v>
      </c>
      <c r="B1396" s="13">
        <v>18602102</v>
      </c>
      <c r="C1396" s="35">
        <v>2006</v>
      </c>
      <c r="D1396" s="35">
        <v>10</v>
      </c>
      <c r="E1396" s="4">
        <v>38991</v>
      </c>
      <c r="F1396" s="1" t="s">
        <v>24</v>
      </c>
      <c r="G1396" s="15">
        <v>2988.34</v>
      </c>
    </row>
    <row r="1397" spans="1:7" x14ac:dyDescent="0.2">
      <c r="A1397" s="44" t="s">
        <v>74</v>
      </c>
      <c r="B1397" s="3">
        <v>18602102</v>
      </c>
      <c r="C1397" s="33">
        <v>2009</v>
      </c>
      <c r="D1397" s="33">
        <v>9</v>
      </c>
      <c r="E1397" s="4">
        <v>40057</v>
      </c>
      <c r="F1397" s="1" t="s">
        <v>24</v>
      </c>
      <c r="G1397" s="11">
        <v>3196.36</v>
      </c>
    </row>
    <row r="1398" spans="1:7" customFormat="1" x14ac:dyDescent="0.2">
      <c r="A1398" s="44" t="s">
        <v>74</v>
      </c>
      <c r="B1398" s="3">
        <v>18602102</v>
      </c>
      <c r="C1398" s="33">
        <v>2011</v>
      </c>
      <c r="D1398" s="33">
        <v>9</v>
      </c>
      <c r="E1398" s="4">
        <v>40787</v>
      </c>
      <c r="F1398" s="1" t="s">
        <v>24</v>
      </c>
      <c r="G1398" s="11">
        <v>3204.17</v>
      </c>
    </row>
    <row r="1399" spans="1:7" x14ac:dyDescent="0.2">
      <c r="A1399" s="44" t="s">
        <v>74</v>
      </c>
      <c r="B1399" s="3">
        <v>18602102</v>
      </c>
      <c r="C1399" s="33">
        <v>2014</v>
      </c>
      <c r="D1399" s="33">
        <v>10</v>
      </c>
      <c r="E1399" s="4">
        <v>41913</v>
      </c>
      <c r="F1399" s="1" t="s">
        <v>24</v>
      </c>
      <c r="G1399" s="11">
        <v>3328.8</v>
      </c>
    </row>
    <row r="1400" spans="1:7" x14ac:dyDescent="0.2">
      <c r="A1400" s="44" t="s">
        <v>74</v>
      </c>
      <c r="B1400" s="3">
        <v>18602102</v>
      </c>
      <c r="C1400" s="33">
        <v>2009</v>
      </c>
      <c r="D1400" s="33">
        <v>10</v>
      </c>
      <c r="E1400" s="4">
        <v>40087</v>
      </c>
      <c r="F1400" s="1" t="s">
        <v>24</v>
      </c>
      <c r="G1400" s="11">
        <v>3416.85</v>
      </c>
    </row>
    <row r="1401" spans="1:7" x14ac:dyDescent="0.2">
      <c r="A1401" s="44" t="s">
        <v>74</v>
      </c>
      <c r="B1401" s="13">
        <v>18602102</v>
      </c>
      <c r="C1401" s="35">
        <v>2010</v>
      </c>
      <c r="D1401" s="35">
        <v>9</v>
      </c>
      <c r="E1401" s="4">
        <v>40422</v>
      </c>
      <c r="F1401" s="1" t="s">
        <v>24</v>
      </c>
      <c r="G1401" s="15">
        <v>3643.51</v>
      </c>
    </row>
    <row r="1402" spans="1:7" x14ac:dyDescent="0.2">
      <c r="A1402" s="44" t="s">
        <v>74</v>
      </c>
      <c r="B1402" s="3">
        <v>18602102</v>
      </c>
      <c r="C1402" s="33">
        <v>2012</v>
      </c>
      <c r="D1402" s="33">
        <v>10</v>
      </c>
      <c r="E1402" s="4">
        <v>41183</v>
      </c>
      <c r="F1402" s="1" t="s">
        <v>24</v>
      </c>
      <c r="G1402" s="11">
        <v>3676.03</v>
      </c>
    </row>
    <row r="1403" spans="1:7" x14ac:dyDescent="0.2">
      <c r="A1403" s="44" t="s">
        <v>74</v>
      </c>
      <c r="B1403" s="3">
        <v>18602102</v>
      </c>
      <c r="C1403" s="33">
        <v>2000</v>
      </c>
      <c r="D1403" s="33">
        <v>6</v>
      </c>
      <c r="E1403" s="4">
        <v>36678</v>
      </c>
      <c r="F1403" s="1" t="s">
        <v>24</v>
      </c>
      <c r="G1403" s="11">
        <v>3887.55</v>
      </c>
    </row>
    <row r="1404" spans="1:7" x14ac:dyDescent="0.2">
      <c r="A1404" s="44" t="s">
        <v>74</v>
      </c>
      <c r="B1404" s="3">
        <v>18602102</v>
      </c>
      <c r="C1404" s="33">
        <v>2012</v>
      </c>
      <c r="D1404" s="33">
        <v>8</v>
      </c>
      <c r="E1404" s="4">
        <v>41122</v>
      </c>
      <c r="F1404" s="1" t="s">
        <v>24</v>
      </c>
      <c r="G1404" s="11">
        <v>3901.83</v>
      </c>
    </row>
    <row r="1405" spans="1:7" x14ac:dyDescent="0.2">
      <c r="A1405" s="44" t="s">
        <v>74</v>
      </c>
      <c r="B1405" s="3">
        <v>18602102</v>
      </c>
      <c r="C1405" s="33">
        <v>2006</v>
      </c>
      <c r="D1405" s="33">
        <v>9</v>
      </c>
      <c r="E1405" s="4">
        <v>38961</v>
      </c>
      <c r="F1405" s="1" t="s">
        <v>24</v>
      </c>
      <c r="G1405" s="11">
        <v>3929.51</v>
      </c>
    </row>
    <row r="1406" spans="1:7" x14ac:dyDescent="0.2">
      <c r="A1406" s="44" t="s">
        <v>74</v>
      </c>
      <c r="B1406" s="3">
        <v>18602102</v>
      </c>
      <c r="C1406" s="33">
        <v>2011</v>
      </c>
      <c r="D1406" s="33">
        <v>7</v>
      </c>
      <c r="E1406" s="4">
        <v>40725</v>
      </c>
      <c r="F1406" s="1" t="s">
        <v>24</v>
      </c>
      <c r="G1406" s="11">
        <v>4003.13</v>
      </c>
    </row>
    <row r="1407" spans="1:7" x14ac:dyDescent="0.2">
      <c r="A1407" s="44" t="s">
        <v>74</v>
      </c>
      <c r="B1407" s="3">
        <v>18602102</v>
      </c>
      <c r="C1407" s="33">
        <v>2011</v>
      </c>
      <c r="D1407" s="33">
        <v>11</v>
      </c>
      <c r="E1407" s="4">
        <v>40848</v>
      </c>
      <c r="F1407" s="1" t="s">
        <v>24</v>
      </c>
      <c r="G1407" s="11">
        <v>4075.25</v>
      </c>
    </row>
    <row r="1408" spans="1:7" x14ac:dyDescent="0.2">
      <c r="A1408" s="44" t="s">
        <v>74</v>
      </c>
      <c r="B1408" s="3">
        <v>18602102</v>
      </c>
      <c r="C1408" s="33">
        <v>2014</v>
      </c>
      <c r="D1408" s="33">
        <v>3</v>
      </c>
      <c r="E1408" s="4">
        <v>41699</v>
      </c>
      <c r="F1408" s="1" t="s">
        <v>24</v>
      </c>
      <c r="G1408" s="11">
        <v>4193.45</v>
      </c>
    </row>
    <row r="1409" spans="1:7" x14ac:dyDescent="0.2">
      <c r="A1409" s="44" t="s">
        <v>74</v>
      </c>
      <c r="B1409" s="3">
        <v>18602102</v>
      </c>
      <c r="C1409" s="33">
        <v>2009</v>
      </c>
      <c r="D1409" s="33">
        <v>5</v>
      </c>
      <c r="E1409" s="4">
        <v>39934</v>
      </c>
      <c r="F1409" s="1" t="s">
        <v>24</v>
      </c>
      <c r="G1409" s="11">
        <v>4196.59</v>
      </c>
    </row>
    <row r="1410" spans="1:7" x14ac:dyDescent="0.2">
      <c r="A1410" s="44" t="s">
        <v>74</v>
      </c>
      <c r="B1410" s="3">
        <v>18602102</v>
      </c>
      <c r="C1410" s="33">
        <v>2015</v>
      </c>
      <c r="D1410" s="33">
        <v>10</v>
      </c>
      <c r="E1410" s="4">
        <v>42278</v>
      </c>
      <c r="F1410" s="1" t="s">
        <v>24</v>
      </c>
      <c r="G1410" s="11">
        <v>4517.6000000000004</v>
      </c>
    </row>
    <row r="1411" spans="1:7" x14ac:dyDescent="0.2">
      <c r="A1411" s="44" t="s">
        <v>74</v>
      </c>
      <c r="B1411" s="3">
        <v>18602102</v>
      </c>
      <c r="C1411" s="33">
        <v>2009</v>
      </c>
      <c r="D1411" s="33">
        <v>5</v>
      </c>
      <c r="E1411" s="4">
        <v>39934</v>
      </c>
      <c r="F1411" s="1" t="s">
        <v>24</v>
      </c>
      <c r="G1411" s="11">
        <v>4678.28</v>
      </c>
    </row>
    <row r="1412" spans="1:7" x14ac:dyDescent="0.2">
      <c r="A1412" s="44" t="s">
        <v>74</v>
      </c>
      <c r="B1412" s="3">
        <v>18602102</v>
      </c>
      <c r="C1412" s="33">
        <v>2009</v>
      </c>
      <c r="D1412" s="33">
        <v>7</v>
      </c>
      <c r="E1412" s="4">
        <v>39995</v>
      </c>
      <c r="F1412" s="1" t="s">
        <v>24</v>
      </c>
      <c r="G1412" s="11">
        <v>5256</v>
      </c>
    </row>
    <row r="1413" spans="1:7" x14ac:dyDescent="0.2">
      <c r="A1413" s="44" t="s">
        <v>74</v>
      </c>
      <c r="B1413" s="13">
        <v>18602102</v>
      </c>
      <c r="C1413" s="35">
        <v>2000</v>
      </c>
      <c r="D1413" s="35">
        <v>9</v>
      </c>
      <c r="E1413" s="4">
        <v>36770</v>
      </c>
      <c r="F1413" s="1" t="s">
        <v>24</v>
      </c>
      <c r="G1413" s="15">
        <v>5602.75</v>
      </c>
    </row>
    <row r="1414" spans="1:7" x14ac:dyDescent="0.2">
      <c r="A1414" s="44" t="s">
        <v>74</v>
      </c>
      <c r="B1414" s="3">
        <v>18602102</v>
      </c>
      <c r="C1414" s="33">
        <v>2009</v>
      </c>
      <c r="D1414" s="33">
        <v>8</v>
      </c>
      <c r="E1414" s="4">
        <v>40026</v>
      </c>
      <c r="F1414" s="1" t="s">
        <v>24</v>
      </c>
      <c r="G1414" s="11">
        <v>7708.71</v>
      </c>
    </row>
    <row r="1415" spans="1:7" x14ac:dyDescent="0.2">
      <c r="A1415" s="44" t="s">
        <v>74</v>
      </c>
      <c r="B1415" s="3">
        <v>18602102</v>
      </c>
      <c r="C1415" s="33">
        <v>1999</v>
      </c>
      <c r="D1415" s="33">
        <v>12</v>
      </c>
      <c r="E1415" s="4">
        <v>36495</v>
      </c>
      <c r="F1415" s="1" t="s">
        <v>24</v>
      </c>
      <c r="G1415" s="11">
        <v>7843</v>
      </c>
    </row>
    <row r="1416" spans="1:7" x14ac:dyDescent="0.2">
      <c r="A1416" s="44" t="s">
        <v>74</v>
      </c>
      <c r="B1416" s="3">
        <v>18602102</v>
      </c>
      <c r="C1416" s="33">
        <v>2006</v>
      </c>
      <c r="D1416" s="33">
        <v>6</v>
      </c>
      <c r="E1416" s="4">
        <v>38869</v>
      </c>
      <c r="F1416" s="1" t="s">
        <v>24</v>
      </c>
      <c r="G1416" s="11">
        <v>7852.5</v>
      </c>
    </row>
    <row r="1417" spans="1:7" x14ac:dyDescent="0.2">
      <c r="A1417" s="44" t="s">
        <v>74</v>
      </c>
      <c r="B1417" s="3">
        <v>18602102</v>
      </c>
      <c r="C1417" s="33">
        <v>1999</v>
      </c>
      <c r="D1417" s="33">
        <v>12</v>
      </c>
      <c r="E1417" s="4">
        <v>36495</v>
      </c>
      <c r="F1417" s="1" t="s">
        <v>24</v>
      </c>
      <c r="G1417" s="11">
        <v>13653.31</v>
      </c>
    </row>
    <row r="1418" spans="1:7" x14ac:dyDescent="0.2">
      <c r="A1418" s="44" t="s">
        <v>74</v>
      </c>
      <c r="B1418" s="3">
        <v>18602102</v>
      </c>
      <c r="C1418" s="33">
        <v>2006</v>
      </c>
      <c r="D1418" s="33">
        <v>7</v>
      </c>
      <c r="E1418" s="4">
        <v>38899</v>
      </c>
      <c r="F1418" s="1" t="s">
        <v>24</v>
      </c>
      <c r="G1418" s="11">
        <v>14469.64</v>
      </c>
    </row>
    <row r="1419" spans="1:7" x14ac:dyDescent="0.2">
      <c r="A1419" s="44" t="s">
        <v>74</v>
      </c>
      <c r="B1419" s="13">
        <v>18602102</v>
      </c>
      <c r="C1419" s="35">
        <v>1999</v>
      </c>
      <c r="D1419" s="35">
        <v>12</v>
      </c>
      <c r="E1419" s="4">
        <v>36495</v>
      </c>
      <c r="F1419" s="1" t="s">
        <v>24</v>
      </c>
      <c r="G1419" s="15">
        <v>24692.19</v>
      </c>
    </row>
    <row r="1420" spans="1:7" x14ac:dyDescent="0.2">
      <c r="A1420" s="44" t="s">
        <v>74</v>
      </c>
      <c r="B1420" s="3">
        <v>18602102</v>
      </c>
      <c r="C1420" s="33">
        <v>2000</v>
      </c>
      <c r="D1420" s="33">
        <v>12</v>
      </c>
      <c r="E1420" s="4">
        <v>36861</v>
      </c>
      <c r="F1420" s="1" t="s">
        <v>24</v>
      </c>
      <c r="G1420" s="11">
        <v>63464.82</v>
      </c>
    </row>
    <row r="1421" spans="1:7" x14ac:dyDescent="0.2">
      <c r="A1421" s="44" t="s">
        <v>74</v>
      </c>
      <c r="B1421" s="3">
        <v>18602102</v>
      </c>
      <c r="C1421" s="33">
        <v>1999</v>
      </c>
      <c r="D1421" s="33">
        <v>3</v>
      </c>
      <c r="E1421" s="4">
        <v>36220</v>
      </c>
      <c r="F1421" s="1" t="s">
        <v>27</v>
      </c>
      <c r="G1421" s="11">
        <v>25.4</v>
      </c>
    </row>
    <row r="1422" spans="1:7" x14ac:dyDescent="0.2">
      <c r="A1422" s="44" t="s">
        <v>74</v>
      </c>
      <c r="B1422" s="3">
        <v>18602102</v>
      </c>
      <c r="C1422" s="33">
        <v>1999</v>
      </c>
      <c r="D1422" s="33">
        <v>8</v>
      </c>
      <c r="E1422" s="4">
        <v>36373</v>
      </c>
      <c r="F1422" s="1" t="s">
        <v>27</v>
      </c>
      <c r="G1422" s="11">
        <v>25.8</v>
      </c>
    </row>
    <row r="1423" spans="1:7" x14ac:dyDescent="0.2">
      <c r="A1423" s="44" t="s">
        <v>74</v>
      </c>
      <c r="B1423" s="3">
        <v>18602102</v>
      </c>
      <c r="C1423" s="33">
        <v>1998</v>
      </c>
      <c r="D1423" s="33">
        <v>12</v>
      </c>
      <c r="E1423" s="4">
        <v>36130</v>
      </c>
      <c r="F1423" s="1" t="s">
        <v>27</v>
      </c>
      <c r="G1423" s="11">
        <v>27.45</v>
      </c>
    </row>
    <row r="1424" spans="1:7" x14ac:dyDescent="0.2">
      <c r="A1424" s="44" t="s">
        <v>74</v>
      </c>
      <c r="B1424" s="3">
        <v>18602102</v>
      </c>
      <c r="C1424" s="33">
        <v>2007</v>
      </c>
      <c r="D1424" s="33">
        <v>1</v>
      </c>
      <c r="E1424" s="4">
        <v>39083</v>
      </c>
      <c r="F1424" s="1" t="s">
        <v>27</v>
      </c>
      <c r="G1424" s="11">
        <v>87.8</v>
      </c>
    </row>
    <row r="1425" spans="1:7" x14ac:dyDescent="0.2">
      <c r="A1425" s="44" t="s">
        <v>74</v>
      </c>
      <c r="B1425" s="3">
        <v>18602102</v>
      </c>
      <c r="C1425" s="33">
        <v>1999</v>
      </c>
      <c r="D1425" s="33">
        <v>6</v>
      </c>
      <c r="E1425" s="4">
        <v>36312</v>
      </c>
      <c r="F1425" s="1" t="s">
        <v>27</v>
      </c>
      <c r="G1425" s="11">
        <v>169.05</v>
      </c>
    </row>
    <row r="1426" spans="1:7" customFormat="1" x14ac:dyDescent="0.2">
      <c r="A1426" s="44" t="s">
        <v>74</v>
      </c>
      <c r="B1426" s="3">
        <v>18602102</v>
      </c>
      <c r="C1426" s="33">
        <v>2000</v>
      </c>
      <c r="D1426" s="33">
        <v>1</v>
      </c>
      <c r="E1426" s="4">
        <v>36526</v>
      </c>
      <c r="F1426" s="1" t="s">
        <v>27</v>
      </c>
      <c r="G1426" s="11">
        <v>-220.25</v>
      </c>
    </row>
    <row r="1427" spans="1:7" x14ac:dyDescent="0.2">
      <c r="A1427" s="44" t="s">
        <v>74</v>
      </c>
      <c r="B1427" s="3">
        <v>18602102</v>
      </c>
      <c r="C1427" s="33">
        <v>1998</v>
      </c>
      <c r="D1427" s="33">
        <v>12</v>
      </c>
      <c r="E1427" s="4">
        <v>36130</v>
      </c>
      <c r="F1427" s="1" t="s">
        <v>27</v>
      </c>
      <c r="G1427" s="11">
        <v>792</v>
      </c>
    </row>
    <row r="1428" spans="1:7" x14ac:dyDescent="0.2">
      <c r="A1428" s="44" t="s">
        <v>74</v>
      </c>
      <c r="B1428" s="3">
        <v>18602102</v>
      </c>
      <c r="C1428" s="33">
        <v>2004</v>
      </c>
      <c r="D1428" s="33">
        <v>5</v>
      </c>
      <c r="E1428" s="4">
        <v>38108</v>
      </c>
      <c r="F1428" s="1" t="s">
        <v>27</v>
      </c>
      <c r="G1428" s="11">
        <v>-819.45</v>
      </c>
    </row>
    <row r="1429" spans="1:7" x14ac:dyDescent="0.2">
      <c r="A1429" s="44" t="s">
        <v>74</v>
      </c>
      <c r="B1429" s="3">
        <v>18602102</v>
      </c>
      <c r="C1429" s="33">
        <v>2006</v>
      </c>
      <c r="D1429" s="33">
        <v>12</v>
      </c>
      <c r="E1429" s="4">
        <v>39052</v>
      </c>
      <c r="F1429" s="1" t="s">
        <v>27</v>
      </c>
      <c r="G1429" s="11">
        <v>923.08</v>
      </c>
    </row>
    <row r="1430" spans="1:7" x14ac:dyDescent="0.2">
      <c r="A1430" s="44" t="s">
        <v>74</v>
      </c>
      <c r="B1430" s="3">
        <v>18602102</v>
      </c>
      <c r="C1430" s="33">
        <v>2013</v>
      </c>
      <c r="D1430" s="33">
        <v>11</v>
      </c>
      <c r="E1430" s="4">
        <v>41579</v>
      </c>
      <c r="F1430" s="1" t="s">
        <v>27</v>
      </c>
      <c r="G1430" s="11">
        <v>1303</v>
      </c>
    </row>
    <row r="1431" spans="1:7" x14ac:dyDescent="0.2">
      <c r="A1431" s="44" t="s">
        <v>74</v>
      </c>
      <c r="B1431" s="3">
        <v>18602102</v>
      </c>
      <c r="C1431" s="33">
        <v>2006</v>
      </c>
      <c r="D1431" s="33">
        <v>7</v>
      </c>
      <c r="E1431" s="4">
        <v>38899</v>
      </c>
      <c r="F1431" s="1" t="s">
        <v>27</v>
      </c>
      <c r="G1431" s="11">
        <v>2527.75</v>
      </c>
    </row>
    <row r="1432" spans="1:7" x14ac:dyDescent="0.2">
      <c r="A1432" s="44" t="s">
        <v>74</v>
      </c>
      <c r="B1432" s="3">
        <v>18602102</v>
      </c>
      <c r="C1432" s="33">
        <v>2006</v>
      </c>
      <c r="D1432" s="33">
        <v>11</v>
      </c>
      <c r="E1432" s="4">
        <v>39022</v>
      </c>
      <c r="F1432" s="1" t="s">
        <v>27</v>
      </c>
      <c r="G1432" s="11">
        <v>3782.28</v>
      </c>
    </row>
    <row r="1433" spans="1:7" x14ac:dyDescent="0.2">
      <c r="A1433" s="44" t="s">
        <v>74</v>
      </c>
      <c r="B1433" s="3">
        <v>18602102</v>
      </c>
      <c r="C1433" s="33">
        <v>2006</v>
      </c>
      <c r="D1433" s="33">
        <v>8</v>
      </c>
      <c r="E1433" s="4">
        <v>38930</v>
      </c>
      <c r="F1433" s="1" t="s">
        <v>27</v>
      </c>
      <c r="G1433" s="11">
        <v>4509.25</v>
      </c>
    </row>
    <row r="1434" spans="1:7" x14ac:dyDescent="0.2">
      <c r="A1434" s="44" t="s">
        <v>74</v>
      </c>
      <c r="B1434" s="3">
        <v>18602102</v>
      </c>
      <c r="C1434" s="33">
        <v>2006</v>
      </c>
      <c r="D1434" s="33">
        <v>10</v>
      </c>
      <c r="E1434" s="4">
        <v>38991</v>
      </c>
      <c r="F1434" s="1" t="s">
        <v>27</v>
      </c>
      <c r="G1434" s="11">
        <v>4823.1099999999997</v>
      </c>
    </row>
    <row r="1435" spans="1:7" customFormat="1" x14ac:dyDescent="0.2">
      <c r="A1435" s="44" t="s">
        <v>74</v>
      </c>
      <c r="B1435" s="3">
        <v>18602102</v>
      </c>
      <c r="C1435" s="33">
        <v>2006</v>
      </c>
      <c r="D1435" s="33">
        <v>9</v>
      </c>
      <c r="E1435" s="4">
        <v>38961</v>
      </c>
      <c r="F1435" s="1" t="s">
        <v>27</v>
      </c>
      <c r="G1435" s="11">
        <v>7991.8</v>
      </c>
    </row>
    <row r="1436" spans="1:7" x14ac:dyDescent="0.2">
      <c r="A1436" s="44" t="s">
        <v>74</v>
      </c>
      <c r="B1436" s="3">
        <v>18602102</v>
      </c>
      <c r="C1436" s="33">
        <v>1998</v>
      </c>
      <c r="D1436" s="33">
        <v>10</v>
      </c>
      <c r="E1436" s="4">
        <v>36069</v>
      </c>
      <c r="F1436" s="1" t="s">
        <v>25</v>
      </c>
      <c r="G1436" s="11">
        <v>93</v>
      </c>
    </row>
    <row r="1437" spans="1:7" x14ac:dyDescent="0.2">
      <c r="A1437" s="44" t="s">
        <v>74</v>
      </c>
      <c r="B1437" s="3">
        <v>18602102</v>
      </c>
      <c r="C1437" s="33">
        <v>1998</v>
      </c>
      <c r="D1437" s="33">
        <v>11</v>
      </c>
      <c r="E1437" s="4">
        <v>36100</v>
      </c>
      <c r="F1437" s="1" t="s">
        <v>25</v>
      </c>
      <c r="G1437" s="11">
        <v>184.1</v>
      </c>
    </row>
    <row r="1438" spans="1:7" x14ac:dyDescent="0.2">
      <c r="A1438" s="44" t="s">
        <v>74</v>
      </c>
      <c r="B1438" s="3">
        <v>18602102</v>
      </c>
      <c r="C1438" s="33">
        <v>1998</v>
      </c>
      <c r="D1438" s="33">
        <v>12</v>
      </c>
      <c r="E1438" s="4">
        <v>36130</v>
      </c>
      <c r="F1438" s="1" t="s">
        <v>25</v>
      </c>
      <c r="G1438" s="11">
        <v>294.58</v>
      </c>
    </row>
    <row r="1439" spans="1:7" x14ac:dyDescent="0.2">
      <c r="A1439" s="44" t="s">
        <v>74</v>
      </c>
      <c r="B1439" s="3">
        <v>18602102</v>
      </c>
      <c r="C1439" s="33">
        <v>2001</v>
      </c>
      <c r="D1439" s="33">
        <v>9</v>
      </c>
      <c r="E1439" s="4">
        <v>37135</v>
      </c>
      <c r="F1439" s="1" t="s">
        <v>25</v>
      </c>
      <c r="G1439" s="11">
        <v>365.75</v>
      </c>
    </row>
    <row r="1440" spans="1:7" x14ac:dyDescent="0.2">
      <c r="A1440" s="44" t="s">
        <v>74</v>
      </c>
      <c r="B1440" s="3">
        <v>18602102</v>
      </c>
      <c r="C1440" s="33">
        <v>1998</v>
      </c>
      <c r="D1440" s="33">
        <v>12</v>
      </c>
      <c r="E1440" s="4">
        <v>36130</v>
      </c>
      <c r="F1440" s="1" t="s">
        <v>25</v>
      </c>
      <c r="G1440" s="11">
        <v>433</v>
      </c>
    </row>
    <row r="1441" spans="1:7" x14ac:dyDescent="0.2">
      <c r="A1441" s="44" t="s">
        <v>74</v>
      </c>
      <c r="B1441" s="3">
        <v>18602102</v>
      </c>
      <c r="C1441" s="33">
        <v>2008</v>
      </c>
      <c r="D1441" s="33">
        <v>9</v>
      </c>
      <c r="E1441" s="4">
        <v>39692</v>
      </c>
      <c r="F1441" s="1" t="s">
        <v>25</v>
      </c>
      <c r="G1441" s="11">
        <v>1097.25</v>
      </c>
    </row>
    <row r="1442" spans="1:7" x14ac:dyDescent="0.2">
      <c r="A1442" s="44" t="s">
        <v>74</v>
      </c>
      <c r="B1442" s="3">
        <v>18602102</v>
      </c>
      <c r="C1442" s="33">
        <v>1999</v>
      </c>
      <c r="D1442" s="33">
        <v>1</v>
      </c>
      <c r="E1442" s="4">
        <v>36161</v>
      </c>
      <c r="F1442" s="1" t="s">
        <v>25</v>
      </c>
      <c r="G1442" s="11">
        <v>1197</v>
      </c>
    </row>
    <row r="1443" spans="1:7" x14ac:dyDescent="0.2">
      <c r="A1443" s="44" t="s">
        <v>74</v>
      </c>
      <c r="B1443" s="3">
        <v>18602102</v>
      </c>
      <c r="C1443" s="33">
        <v>2002</v>
      </c>
      <c r="D1443" s="33">
        <v>9</v>
      </c>
      <c r="E1443" s="4">
        <v>37500</v>
      </c>
      <c r="F1443" s="1" t="s">
        <v>25</v>
      </c>
      <c r="G1443" s="11">
        <v>1210</v>
      </c>
    </row>
    <row r="1444" spans="1:7" x14ac:dyDescent="0.2">
      <c r="A1444" s="44" t="s">
        <v>74</v>
      </c>
      <c r="B1444" s="3">
        <v>18602102</v>
      </c>
      <c r="C1444" s="33">
        <v>2009</v>
      </c>
      <c r="D1444" s="33">
        <v>9</v>
      </c>
      <c r="E1444" s="4">
        <v>40057</v>
      </c>
      <c r="F1444" s="1" t="s">
        <v>25</v>
      </c>
      <c r="G1444" s="11">
        <v>1220.75</v>
      </c>
    </row>
    <row r="1445" spans="1:7" x14ac:dyDescent="0.2">
      <c r="A1445" s="44" t="s">
        <v>74</v>
      </c>
      <c r="B1445" s="3">
        <v>18602102</v>
      </c>
      <c r="C1445" s="33">
        <v>2006</v>
      </c>
      <c r="D1445" s="33">
        <v>9</v>
      </c>
      <c r="E1445" s="4">
        <v>38961</v>
      </c>
      <c r="F1445" s="1" t="s">
        <v>25</v>
      </c>
      <c r="G1445" s="11">
        <v>1410.75</v>
      </c>
    </row>
    <row r="1446" spans="1:7" x14ac:dyDescent="0.2">
      <c r="A1446" s="44" t="s">
        <v>74</v>
      </c>
      <c r="B1446" s="3">
        <v>18602102</v>
      </c>
      <c r="C1446" s="33">
        <v>2010</v>
      </c>
      <c r="D1446" s="33">
        <v>9</v>
      </c>
      <c r="E1446" s="4">
        <v>40422</v>
      </c>
      <c r="F1446" s="1" t="s">
        <v>25</v>
      </c>
      <c r="G1446" s="11">
        <v>1470</v>
      </c>
    </row>
    <row r="1447" spans="1:7" x14ac:dyDescent="0.2">
      <c r="A1447" s="44" t="s">
        <v>74</v>
      </c>
      <c r="B1447" s="3">
        <v>18602102</v>
      </c>
      <c r="C1447" s="33">
        <v>2011</v>
      </c>
      <c r="D1447" s="33">
        <v>9</v>
      </c>
      <c r="E1447" s="4">
        <v>40787</v>
      </c>
      <c r="F1447" s="1" t="s">
        <v>25</v>
      </c>
      <c r="G1447" s="11">
        <v>1470</v>
      </c>
    </row>
    <row r="1448" spans="1:7" x14ac:dyDescent="0.2">
      <c r="A1448" s="44" t="s">
        <v>74</v>
      </c>
      <c r="B1448" s="3">
        <v>18602102</v>
      </c>
      <c r="C1448" s="33">
        <v>2012</v>
      </c>
      <c r="D1448" s="33">
        <v>8</v>
      </c>
      <c r="E1448" s="4">
        <v>41122</v>
      </c>
      <c r="F1448" s="1" t="s">
        <v>25</v>
      </c>
      <c r="G1448" s="11">
        <v>1470</v>
      </c>
    </row>
    <row r="1449" spans="1:7" x14ac:dyDescent="0.2">
      <c r="A1449" s="44" t="s">
        <v>74</v>
      </c>
      <c r="B1449" s="3">
        <v>18602102</v>
      </c>
      <c r="C1449" s="33">
        <v>2013</v>
      </c>
      <c r="D1449" s="33">
        <v>9</v>
      </c>
      <c r="E1449" s="4">
        <v>41518</v>
      </c>
      <c r="F1449" s="1" t="s">
        <v>25</v>
      </c>
      <c r="G1449" s="11">
        <v>1470</v>
      </c>
    </row>
    <row r="1450" spans="1:7" customFormat="1" x14ac:dyDescent="0.2">
      <c r="A1450" s="44" t="s">
        <v>74</v>
      </c>
      <c r="B1450" s="3">
        <v>18602102</v>
      </c>
      <c r="C1450" s="33">
        <v>1999</v>
      </c>
      <c r="D1450" s="33">
        <v>8</v>
      </c>
      <c r="E1450" s="4">
        <v>36373</v>
      </c>
      <c r="F1450" s="1" t="s">
        <v>25</v>
      </c>
      <c r="G1450" s="11">
        <v>1596</v>
      </c>
    </row>
    <row r="1451" spans="1:7" x14ac:dyDescent="0.2">
      <c r="A1451" s="44" t="s">
        <v>74</v>
      </c>
      <c r="B1451" s="3">
        <v>18602102</v>
      </c>
      <c r="C1451" s="33">
        <v>1999</v>
      </c>
      <c r="D1451" s="33">
        <v>9</v>
      </c>
      <c r="E1451" s="4">
        <v>36404</v>
      </c>
      <c r="F1451" s="1" t="s">
        <v>25</v>
      </c>
      <c r="G1451" s="11">
        <v>1596</v>
      </c>
    </row>
    <row r="1452" spans="1:7" x14ac:dyDescent="0.2">
      <c r="A1452" s="44" t="s">
        <v>74</v>
      </c>
      <c r="B1452" s="3">
        <v>18602102</v>
      </c>
      <c r="C1452" s="33">
        <v>2000</v>
      </c>
      <c r="D1452" s="33">
        <v>7</v>
      </c>
      <c r="E1452" s="4">
        <v>36708</v>
      </c>
      <c r="F1452" s="1" t="s">
        <v>25</v>
      </c>
      <c r="G1452" s="11">
        <v>1596</v>
      </c>
    </row>
    <row r="1453" spans="1:7" x14ac:dyDescent="0.2">
      <c r="A1453" s="44" t="s">
        <v>74</v>
      </c>
      <c r="B1453" s="3">
        <v>18602102</v>
      </c>
      <c r="C1453" s="33">
        <v>2001</v>
      </c>
      <c r="D1453" s="33">
        <v>5</v>
      </c>
      <c r="E1453" s="4">
        <v>37012</v>
      </c>
      <c r="F1453" s="1" t="s">
        <v>25</v>
      </c>
      <c r="G1453" s="11">
        <v>1596</v>
      </c>
    </row>
    <row r="1454" spans="1:7" x14ac:dyDescent="0.2">
      <c r="A1454" s="44" t="s">
        <v>74</v>
      </c>
      <c r="B1454" s="3">
        <v>18602102</v>
      </c>
      <c r="C1454" s="33">
        <v>1999</v>
      </c>
      <c r="D1454" s="33">
        <v>5</v>
      </c>
      <c r="E1454" s="4">
        <v>36281</v>
      </c>
      <c r="F1454" s="1" t="s">
        <v>25</v>
      </c>
      <c r="G1454" s="11">
        <v>1648.25</v>
      </c>
    </row>
    <row r="1455" spans="1:7" x14ac:dyDescent="0.2">
      <c r="A1455" s="44" t="s">
        <v>74</v>
      </c>
      <c r="B1455" s="13">
        <v>18602102</v>
      </c>
      <c r="C1455" s="35">
        <v>1999</v>
      </c>
      <c r="D1455" s="35">
        <v>12</v>
      </c>
      <c r="E1455" s="4">
        <v>36495</v>
      </c>
      <c r="F1455" s="1" t="s">
        <v>25</v>
      </c>
      <c r="G1455" s="15">
        <v>1648.25</v>
      </c>
    </row>
    <row r="1456" spans="1:7" x14ac:dyDescent="0.2">
      <c r="A1456" s="44" t="s">
        <v>74</v>
      </c>
      <c r="B1456" s="3">
        <v>18602102</v>
      </c>
      <c r="C1456" s="33">
        <v>2000</v>
      </c>
      <c r="D1456" s="33">
        <v>3</v>
      </c>
      <c r="E1456" s="4">
        <v>36586</v>
      </c>
      <c r="F1456" s="1" t="s">
        <v>25</v>
      </c>
      <c r="G1456" s="11">
        <v>1648.25</v>
      </c>
    </row>
    <row r="1457" spans="1:7" x14ac:dyDescent="0.2">
      <c r="A1457" s="44" t="s">
        <v>74</v>
      </c>
      <c r="B1457" s="3">
        <v>18602102</v>
      </c>
      <c r="C1457" s="33">
        <v>2004</v>
      </c>
      <c r="D1457" s="33">
        <v>4</v>
      </c>
      <c r="E1457" s="4">
        <v>38078</v>
      </c>
      <c r="F1457" s="1" t="s">
        <v>25</v>
      </c>
      <c r="G1457" s="11">
        <v>1847.75</v>
      </c>
    </row>
    <row r="1458" spans="1:7" x14ac:dyDescent="0.2">
      <c r="A1458" s="44" t="s">
        <v>74</v>
      </c>
      <c r="B1458" s="3">
        <v>18602102</v>
      </c>
      <c r="C1458" s="33">
        <v>1998</v>
      </c>
      <c r="D1458" s="33">
        <v>12</v>
      </c>
      <c r="E1458" s="4">
        <v>36130</v>
      </c>
      <c r="F1458" s="1" t="s">
        <v>25</v>
      </c>
      <c r="G1458" s="11">
        <v>2099.5</v>
      </c>
    </row>
    <row r="1459" spans="1:7" x14ac:dyDescent="0.2">
      <c r="A1459" s="44" t="s">
        <v>74</v>
      </c>
      <c r="B1459" s="3">
        <v>18602102</v>
      </c>
      <c r="C1459" s="33">
        <v>2000</v>
      </c>
      <c r="D1459" s="33">
        <v>6</v>
      </c>
      <c r="E1459" s="4">
        <v>36678</v>
      </c>
      <c r="F1459" s="1" t="s">
        <v>26</v>
      </c>
      <c r="G1459" s="11">
        <v>185</v>
      </c>
    </row>
    <row r="1460" spans="1:7" x14ac:dyDescent="0.2">
      <c r="A1460" s="44" t="s">
        <v>74</v>
      </c>
      <c r="B1460" s="3">
        <v>18602102</v>
      </c>
      <c r="C1460" s="33">
        <v>2015</v>
      </c>
      <c r="D1460" s="33">
        <v>3</v>
      </c>
      <c r="E1460" s="4">
        <v>42064</v>
      </c>
      <c r="F1460" s="1" t="s">
        <v>26</v>
      </c>
      <c r="G1460" s="11">
        <v>308</v>
      </c>
    </row>
    <row r="1461" spans="1:7" x14ac:dyDescent="0.2">
      <c r="A1461" s="44" t="s">
        <v>74</v>
      </c>
      <c r="B1461" s="3">
        <v>18602102</v>
      </c>
      <c r="C1461" s="33">
        <v>1999</v>
      </c>
      <c r="D1461" s="33">
        <v>3</v>
      </c>
      <c r="E1461" s="4">
        <v>36220</v>
      </c>
      <c r="F1461" s="1" t="s">
        <v>26</v>
      </c>
      <c r="G1461" s="11">
        <v>692.25</v>
      </c>
    </row>
    <row r="1462" spans="1:7" x14ac:dyDescent="0.2">
      <c r="A1462" s="44" t="s">
        <v>74</v>
      </c>
      <c r="B1462" s="3">
        <v>18602102</v>
      </c>
      <c r="C1462" s="33">
        <v>1999</v>
      </c>
      <c r="D1462" s="33">
        <v>11</v>
      </c>
      <c r="E1462" s="4">
        <v>36465</v>
      </c>
      <c r="F1462" s="1" t="s">
        <v>26</v>
      </c>
      <c r="G1462" s="11">
        <v>827</v>
      </c>
    </row>
    <row r="1463" spans="1:7" x14ac:dyDescent="0.2">
      <c r="A1463" s="44" t="s">
        <v>74</v>
      </c>
      <c r="B1463" s="3">
        <v>18602102</v>
      </c>
      <c r="C1463" s="33">
        <v>1999</v>
      </c>
      <c r="D1463" s="33">
        <v>7</v>
      </c>
      <c r="E1463" s="4">
        <v>36342</v>
      </c>
      <c r="F1463" s="1" t="s">
        <v>26</v>
      </c>
      <c r="G1463" s="11">
        <v>902.2</v>
      </c>
    </row>
    <row r="1464" spans="1:7" x14ac:dyDescent="0.2">
      <c r="A1464" s="44" t="s">
        <v>74</v>
      </c>
      <c r="B1464" s="3">
        <v>18602102</v>
      </c>
      <c r="C1464" s="33">
        <v>1999</v>
      </c>
      <c r="D1464" s="33">
        <v>3</v>
      </c>
      <c r="E1464" s="4">
        <v>36220</v>
      </c>
      <c r="F1464" s="1" t="s">
        <v>26</v>
      </c>
      <c r="G1464" s="11">
        <v>-950.7</v>
      </c>
    </row>
    <row r="1465" spans="1:7" x14ac:dyDescent="0.2">
      <c r="A1465" s="44" t="s">
        <v>74</v>
      </c>
      <c r="B1465" s="3">
        <v>18602102</v>
      </c>
      <c r="C1465" s="33">
        <v>1999</v>
      </c>
      <c r="D1465" s="33">
        <v>11</v>
      </c>
      <c r="E1465" s="4">
        <v>36465</v>
      </c>
      <c r="F1465" s="1" t="s">
        <v>26</v>
      </c>
      <c r="G1465" s="11">
        <v>1003.5</v>
      </c>
    </row>
    <row r="1466" spans="1:7" x14ac:dyDescent="0.2">
      <c r="A1466" s="44" t="s">
        <v>74</v>
      </c>
      <c r="B1466" s="3">
        <v>18602102</v>
      </c>
      <c r="C1466" s="33">
        <v>1999</v>
      </c>
      <c r="D1466" s="33">
        <v>8</v>
      </c>
      <c r="E1466" s="4">
        <v>36373</v>
      </c>
      <c r="F1466" s="1" t="s">
        <v>26</v>
      </c>
      <c r="G1466" s="11">
        <v>1139.95</v>
      </c>
    </row>
    <row r="1467" spans="1:7" customFormat="1" x14ac:dyDescent="0.2">
      <c r="A1467" s="44" t="s">
        <v>74</v>
      </c>
      <c r="B1467" s="3">
        <v>18602102</v>
      </c>
      <c r="C1467" s="33">
        <v>2012</v>
      </c>
      <c r="D1467" s="33">
        <v>6</v>
      </c>
      <c r="E1467" s="4">
        <v>41061</v>
      </c>
      <c r="F1467" s="1" t="s">
        <v>26</v>
      </c>
      <c r="G1467" s="11">
        <v>1241</v>
      </c>
    </row>
    <row r="1468" spans="1:7" customFormat="1" x14ac:dyDescent="0.2">
      <c r="A1468" s="44" t="s">
        <v>74</v>
      </c>
      <c r="B1468" s="3">
        <v>18602102</v>
      </c>
      <c r="C1468" s="33">
        <v>2013</v>
      </c>
      <c r="D1468" s="33">
        <v>5</v>
      </c>
      <c r="E1468" s="4">
        <v>41395</v>
      </c>
      <c r="F1468" s="1" t="s">
        <v>26</v>
      </c>
      <c r="G1468" s="11">
        <v>1303</v>
      </c>
    </row>
    <row r="1469" spans="1:7" customFormat="1" x14ac:dyDescent="0.2">
      <c r="A1469" s="44" t="s">
        <v>74</v>
      </c>
      <c r="B1469" s="3">
        <v>18602102</v>
      </c>
      <c r="C1469" s="33">
        <v>1998</v>
      </c>
      <c r="D1469" s="33">
        <v>9</v>
      </c>
      <c r="E1469" s="4">
        <v>36039</v>
      </c>
      <c r="F1469" s="1" t="s">
        <v>26</v>
      </c>
      <c r="G1469" s="11">
        <v>1350</v>
      </c>
    </row>
    <row r="1470" spans="1:7" x14ac:dyDescent="0.2">
      <c r="A1470" s="44" t="s">
        <v>74</v>
      </c>
      <c r="B1470" s="3">
        <v>18602102</v>
      </c>
      <c r="C1470" s="33">
        <v>2014</v>
      </c>
      <c r="D1470" s="33">
        <v>5</v>
      </c>
      <c r="E1470" s="4">
        <v>41760</v>
      </c>
      <c r="F1470" s="1" t="s">
        <v>26</v>
      </c>
      <c r="G1470" s="11">
        <v>1368</v>
      </c>
    </row>
    <row r="1471" spans="1:7" x14ac:dyDescent="0.2">
      <c r="A1471" s="44" t="s">
        <v>74</v>
      </c>
      <c r="B1471" s="3">
        <v>18602102</v>
      </c>
      <c r="C1471" s="33">
        <v>2015</v>
      </c>
      <c r="D1471" s="33">
        <v>5</v>
      </c>
      <c r="E1471" s="4">
        <v>42125</v>
      </c>
      <c r="F1471" s="1" t="s">
        <v>26</v>
      </c>
      <c r="G1471" s="11">
        <v>1368</v>
      </c>
    </row>
    <row r="1472" spans="1:7" x14ac:dyDescent="0.2">
      <c r="A1472" s="44" t="s">
        <v>74</v>
      </c>
      <c r="B1472" s="3">
        <v>18602102</v>
      </c>
      <c r="C1472" s="33">
        <v>1999</v>
      </c>
      <c r="D1472" s="33">
        <v>7</v>
      </c>
      <c r="E1472" s="4">
        <v>36342</v>
      </c>
      <c r="F1472" s="1" t="s">
        <v>26</v>
      </c>
      <c r="G1472" s="11">
        <v>1982.51</v>
      </c>
    </row>
    <row r="1473" spans="1:7" x14ac:dyDescent="0.2">
      <c r="A1473" s="44" t="s">
        <v>74</v>
      </c>
      <c r="B1473" s="3">
        <v>18602102</v>
      </c>
      <c r="C1473" s="33">
        <v>1999</v>
      </c>
      <c r="D1473" s="33">
        <v>10</v>
      </c>
      <c r="E1473" s="4">
        <v>36434</v>
      </c>
      <c r="F1473" s="1" t="s">
        <v>26</v>
      </c>
      <c r="G1473" s="11">
        <v>2015.91</v>
      </c>
    </row>
    <row r="1474" spans="1:7" x14ac:dyDescent="0.2">
      <c r="A1474" s="44" t="s">
        <v>74</v>
      </c>
      <c r="B1474" s="3">
        <v>18602102</v>
      </c>
      <c r="C1474" s="33">
        <v>1999</v>
      </c>
      <c r="D1474" s="33">
        <v>5</v>
      </c>
      <c r="E1474" s="4">
        <v>36281</v>
      </c>
      <c r="F1474" s="1" t="s">
        <v>26</v>
      </c>
      <c r="G1474" s="11">
        <v>2901.87</v>
      </c>
    </row>
    <row r="1475" spans="1:7" customFormat="1" x14ac:dyDescent="0.2">
      <c r="A1475" s="44" t="s">
        <v>74</v>
      </c>
      <c r="B1475" s="3">
        <v>18602102</v>
      </c>
      <c r="C1475" s="33">
        <v>1999</v>
      </c>
      <c r="D1475" s="33">
        <v>7</v>
      </c>
      <c r="E1475" s="4">
        <v>36342</v>
      </c>
      <c r="F1475" s="1" t="s">
        <v>26</v>
      </c>
      <c r="G1475" s="11">
        <v>2960</v>
      </c>
    </row>
    <row r="1476" spans="1:7" x14ac:dyDescent="0.2">
      <c r="A1476" s="44" t="s">
        <v>74</v>
      </c>
      <c r="B1476" s="3">
        <v>18602102</v>
      </c>
      <c r="C1476" s="33">
        <v>1999</v>
      </c>
      <c r="D1476" s="33">
        <v>3</v>
      </c>
      <c r="E1476" s="4">
        <v>36220</v>
      </c>
      <c r="F1476" s="1" t="s">
        <v>26</v>
      </c>
      <c r="G1476" s="11">
        <v>-3161.82</v>
      </c>
    </row>
    <row r="1477" spans="1:7" x14ac:dyDescent="0.2">
      <c r="A1477" s="44" t="s">
        <v>74</v>
      </c>
      <c r="B1477" s="3">
        <v>18602102</v>
      </c>
      <c r="C1477" s="33">
        <v>1999</v>
      </c>
      <c r="D1477" s="33">
        <v>9</v>
      </c>
      <c r="E1477" s="4">
        <v>36404</v>
      </c>
      <c r="F1477" s="1" t="s">
        <v>26</v>
      </c>
      <c r="G1477" s="11">
        <v>3162.5</v>
      </c>
    </row>
    <row r="1478" spans="1:7" x14ac:dyDescent="0.2">
      <c r="A1478" s="44" t="s">
        <v>74</v>
      </c>
      <c r="B1478" s="3">
        <v>18602102</v>
      </c>
      <c r="C1478" s="33">
        <v>2014</v>
      </c>
      <c r="D1478" s="33">
        <v>4</v>
      </c>
      <c r="E1478" s="4">
        <v>41730</v>
      </c>
      <c r="F1478" s="1" t="s">
        <v>26</v>
      </c>
      <c r="G1478" s="11">
        <v>3635.63</v>
      </c>
    </row>
    <row r="1479" spans="1:7" x14ac:dyDescent="0.2">
      <c r="A1479" s="44" t="s">
        <v>74</v>
      </c>
      <c r="B1479" s="3">
        <v>18602102</v>
      </c>
      <c r="C1479" s="33">
        <v>1999</v>
      </c>
      <c r="D1479" s="33">
        <v>9</v>
      </c>
      <c r="E1479" s="4">
        <v>36404</v>
      </c>
      <c r="F1479" s="1" t="s">
        <v>26</v>
      </c>
      <c r="G1479" s="11">
        <v>3860.1</v>
      </c>
    </row>
    <row r="1480" spans="1:7" x14ac:dyDescent="0.2">
      <c r="A1480" s="44" t="s">
        <v>74</v>
      </c>
      <c r="B1480" s="3">
        <v>18602102</v>
      </c>
      <c r="C1480" s="33">
        <v>1998</v>
      </c>
      <c r="D1480" s="33">
        <v>12</v>
      </c>
      <c r="E1480" s="4">
        <v>36130</v>
      </c>
      <c r="F1480" s="1" t="s">
        <v>26</v>
      </c>
      <c r="G1480" s="11">
        <v>7638.85</v>
      </c>
    </row>
    <row r="1481" spans="1:7" x14ac:dyDescent="0.2">
      <c r="A1481" s="44" t="s">
        <v>74</v>
      </c>
      <c r="B1481" s="3">
        <v>18602102</v>
      </c>
      <c r="C1481" s="33">
        <v>1999</v>
      </c>
      <c r="D1481" s="33">
        <v>4</v>
      </c>
      <c r="E1481" s="4">
        <v>36251</v>
      </c>
      <c r="F1481" s="1" t="s">
        <v>26</v>
      </c>
      <c r="G1481" s="11">
        <v>8473.76</v>
      </c>
    </row>
    <row r="1482" spans="1:7" x14ac:dyDescent="0.2">
      <c r="A1482" s="44" t="s">
        <v>74</v>
      </c>
      <c r="B1482" s="3">
        <v>18602102</v>
      </c>
      <c r="C1482" s="33">
        <v>1999</v>
      </c>
      <c r="D1482" s="33">
        <v>4</v>
      </c>
      <c r="E1482" s="4">
        <v>36251</v>
      </c>
      <c r="F1482" s="1" t="s">
        <v>26</v>
      </c>
      <c r="G1482" s="11">
        <v>9804.15</v>
      </c>
    </row>
    <row r="1483" spans="1:7" x14ac:dyDescent="0.2">
      <c r="A1483" s="44" t="s">
        <v>74</v>
      </c>
      <c r="B1483" s="3">
        <v>18602102</v>
      </c>
      <c r="C1483" s="33">
        <v>1999</v>
      </c>
      <c r="D1483" s="33">
        <v>2</v>
      </c>
      <c r="E1483" s="4">
        <v>36192</v>
      </c>
      <c r="F1483" s="1" t="s">
        <v>26</v>
      </c>
      <c r="G1483" s="11">
        <v>12005.24</v>
      </c>
    </row>
    <row r="1484" spans="1:7" x14ac:dyDescent="0.2">
      <c r="A1484" s="44" t="s">
        <v>74</v>
      </c>
      <c r="B1484" s="3">
        <v>18602102</v>
      </c>
      <c r="C1484" s="33">
        <v>1999</v>
      </c>
      <c r="D1484" s="33">
        <v>7</v>
      </c>
      <c r="E1484" s="4">
        <v>36342</v>
      </c>
      <c r="F1484" s="1" t="s">
        <v>26</v>
      </c>
      <c r="G1484" s="11">
        <v>13871.23</v>
      </c>
    </row>
    <row r="1485" spans="1:7" x14ac:dyDescent="0.2">
      <c r="A1485" s="44" t="s">
        <v>74</v>
      </c>
      <c r="B1485" s="3">
        <v>18602102</v>
      </c>
      <c r="C1485" s="33">
        <v>1999</v>
      </c>
      <c r="D1485" s="33">
        <v>2</v>
      </c>
      <c r="E1485" s="4">
        <v>36192</v>
      </c>
      <c r="F1485" s="1" t="s">
        <v>26</v>
      </c>
      <c r="G1485" s="11">
        <v>39927.14</v>
      </c>
    </row>
    <row r="1486" spans="1:7" customFormat="1" x14ac:dyDescent="0.2">
      <c r="A1486" s="44" t="s">
        <v>74</v>
      </c>
      <c r="B1486" s="3">
        <v>18602102</v>
      </c>
      <c r="C1486" s="33">
        <v>1998</v>
      </c>
      <c r="D1486" s="33">
        <v>9</v>
      </c>
      <c r="E1486" s="4">
        <v>36039</v>
      </c>
      <c r="F1486" s="1" t="s">
        <v>31</v>
      </c>
      <c r="G1486" s="11">
        <v>2985.47</v>
      </c>
    </row>
    <row r="1487" spans="1:7" x14ac:dyDescent="0.2">
      <c r="A1487" s="44" t="s">
        <v>74</v>
      </c>
      <c r="B1487" s="3">
        <v>18602102</v>
      </c>
      <c r="C1487" s="33">
        <v>1998</v>
      </c>
      <c r="D1487" s="33">
        <v>12</v>
      </c>
      <c r="E1487" s="4">
        <v>36130</v>
      </c>
      <c r="F1487" s="1" t="s">
        <v>31</v>
      </c>
      <c r="G1487" s="11">
        <v>8902.77</v>
      </c>
    </row>
    <row r="1488" spans="1:7" x14ac:dyDescent="0.2">
      <c r="A1488" s="44" t="s">
        <v>74</v>
      </c>
      <c r="B1488" s="3">
        <v>18602102</v>
      </c>
      <c r="C1488" s="33">
        <v>1998</v>
      </c>
      <c r="D1488" s="33">
        <v>12</v>
      </c>
      <c r="E1488" s="4">
        <v>36130</v>
      </c>
      <c r="F1488" s="1" t="s">
        <v>31</v>
      </c>
      <c r="G1488" s="11">
        <v>10181.11</v>
      </c>
    </row>
    <row r="1489" spans="1:7" x14ac:dyDescent="0.2">
      <c r="A1489" s="44" t="s">
        <v>74</v>
      </c>
      <c r="B1489" s="3">
        <v>18602102</v>
      </c>
      <c r="C1489" s="33">
        <v>1998</v>
      </c>
      <c r="D1489" s="33">
        <v>12</v>
      </c>
      <c r="E1489" s="4">
        <v>36130</v>
      </c>
      <c r="F1489" s="1" t="s">
        <v>31</v>
      </c>
      <c r="G1489" s="11">
        <v>20120.05</v>
      </c>
    </row>
    <row r="1490" spans="1:7" x14ac:dyDescent="0.2">
      <c r="A1490" s="44" t="s">
        <v>74</v>
      </c>
      <c r="B1490" s="3">
        <v>18602102</v>
      </c>
      <c r="C1490" s="33">
        <v>1998</v>
      </c>
      <c r="D1490" s="33">
        <v>11</v>
      </c>
      <c r="E1490" s="4">
        <v>36100</v>
      </c>
      <c r="F1490" s="1" t="s">
        <v>31</v>
      </c>
      <c r="G1490" s="11">
        <v>181922.4</v>
      </c>
    </row>
    <row r="1491" spans="1:7" x14ac:dyDescent="0.2">
      <c r="A1491" s="44" t="s">
        <v>74</v>
      </c>
      <c r="B1491" s="3">
        <v>18602102</v>
      </c>
      <c r="C1491" s="33">
        <v>1998</v>
      </c>
      <c r="D1491" s="33">
        <v>8</v>
      </c>
      <c r="E1491" s="4">
        <v>36008</v>
      </c>
      <c r="F1491" s="1" t="s">
        <v>29</v>
      </c>
      <c r="G1491" s="11">
        <v>-11.82</v>
      </c>
    </row>
    <row r="1492" spans="1:7" x14ac:dyDescent="0.2">
      <c r="A1492" s="44" t="s">
        <v>74</v>
      </c>
      <c r="B1492" s="3">
        <v>18602102</v>
      </c>
      <c r="C1492" s="33">
        <v>1998</v>
      </c>
      <c r="D1492" s="33">
        <v>8</v>
      </c>
      <c r="E1492" s="4">
        <v>36008</v>
      </c>
      <c r="F1492" s="1" t="s">
        <v>29</v>
      </c>
      <c r="G1492" s="11">
        <v>-52.26</v>
      </c>
    </row>
    <row r="1493" spans="1:7" x14ac:dyDescent="0.2">
      <c r="A1493" s="44" t="s">
        <v>74</v>
      </c>
      <c r="B1493" s="3">
        <v>18602102</v>
      </c>
      <c r="C1493" s="33">
        <v>1998</v>
      </c>
      <c r="D1493" s="33">
        <v>8</v>
      </c>
      <c r="E1493" s="4">
        <v>36008</v>
      </c>
      <c r="F1493" s="1" t="s">
        <v>29</v>
      </c>
      <c r="G1493" s="11">
        <v>-98</v>
      </c>
    </row>
    <row r="1494" spans="1:7" x14ac:dyDescent="0.2">
      <c r="A1494" s="44" t="s">
        <v>74</v>
      </c>
      <c r="B1494" s="3">
        <v>18602102</v>
      </c>
      <c r="C1494" s="33">
        <v>1998</v>
      </c>
      <c r="D1494" s="33">
        <v>8</v>
      </c>
      <c r="E1494" s="4">
        <v>36008</v>
      </c>
      <c r="F1494" s="1" t="s">
        <v>29</v>
      </c>
      <c r="G1494" s="11">
        <v>-109.62</v>
      </c>
    </row>
    <row r="1495" spans="1:7" x14ac:dyDescent="0.2">
      <c r="A1495" s="44" t="s">
        <v>74</v>
      </c>
      <c r="B1495" s="3">
        <v>18602102</v>
      </c>
      <c r="C1495" s="33">
        <v>1998</v>
      </c>
      <c r="D1495" s="33">
        <v>8</v>
      </c>
      <c r="E1495" s="4">
        <v>36008</v>
      </c>
      <c r="F1495" s="1" t="s">
        <v>29</v>
      </c>
      <c r="G1495" s="11">
        <v>-111.47</v>
      </c>
    </row>
    <row r="1496" spans="1:7" x14ac:dyDescent="0.2">
      <c r="A1496" s="44" t="s">
        <v>74</v>
      </c>
      <c r="B1496" s="3">
        <v>18602102</v>
      </c>
      <c r="C1496" s="33">
        <v>1998</v>
      </c>
      <c r="D1496" s="33">
        <v>8</v>
      </c>
      <c r="E1496" s="4">
        <v>36008</v>
      </c>
      <c r="F1496" s="1" t="s">
        <v>29</v>
      </c>
      <c r="G1496" s="11">
        <v>-220.68</v>
      </c>
    </row>
    <row r="1497" spans="1:7" x14ac:dyDescent="0.2">
      <c r="A1497" s="44" t="s">
        <v>74</v>
      </c>
      <c r="B1497" s="3">
        <v>18602102</v>
      </c>
      <c r="C1497" s="33">
        <v>1998</v>
      </c>
      <c r="D1497" s="33">
        <v>8</v>
      </c>
      <c r="E1497" s="4">
        <v>36008</v>
      </c>
      <c r="F1497" s="1" t="s">
        <v>29</v>
      </c>
      <c r="G1497" s="11">
        <v>-231.79</v>
      </c>
    </row>
    <row r="1498" spans="1:7" customFormat="1" x14ac:dyDescent="0.2">
      <c r="A1498" s="44" t="s">
        <v>74</v>
      </c>
      <c r="B1498" s="3">
        <v>18602102</v>
      </c>
      <c r="C1498" s="33">
        <v>1998</v>
      </c>
      <c r="D1498" s="33">
        <v>8</v>
      </c>
      <c r="E1498" s="4">
        <v>36008</v>
      </c>
      <c r="F1498" s="1" t="s">
        <v>29</v>
      </c>
      <c r="G1498" s="11">
        <v>-477.6</v>
      </c>
    </row>
    <row r="1499" spans="1:7" x14ac:dyDescent="0.2">
      <c r="A1499" s="44" t="s">
        <v>74</v>
      </c>
      <c r="B1499" s="3">
        <v>18602102</v>
      </c>
      <c r="C1499" s="33">
        <v>1998</v>
      </c>
      <c r="D1499" s="33">
        <v>8</v>
      </c>
      <c r="E1499" s="4">
        <v>36008</v>
      </c>
      <c r="F1499" s="1" t="s">
        <v>29</v>
      </c>
      <c r="G1499" s="11">
        <v>-1153.58</v>
      </c>
    </row>
    <row r="1500" spans="1:7" x14ac:dyDescent="0.2">
      <c r="A1500" s="44" t="s">
        <v>74</v>
      </c>
      <c r="B1500" s="13" t="s">
        <v>43</v>
      </c>
      <c r="C1500" s="37">
        <v>1998</v>
      </c>
      <c r="D1500" s="37">
        <v>9</v>
      </c>
      <c r="E1500" s="4">
        <v>36039</v>
      </c>
      <c r="F1500" s="1" t="s">
        <v>47</v>
      </c>
      <c r="G1500" s="15">
        <v>602449.23</v>
      </c>
    </row>
    <row r="1501" spans="1:7" x14ac:dyDescent="0.2">
      <c r="A1501" s="44" t="s">
        <v>70</v>
      </c>
      <c r="B1501" s="3">
        <v>18603102</v>
      </c>
      <c r="C1501" s="33">
        <v>2009</v>
      </c>
      <c r="D1501" s="33">
        <v>5</v>
      </c>
      <c r="E1501" s="4">
        <v>39934</v>
      </c>
      <c r="F1501" s="1" t="s">
        <v>24</v>
      </c>
      <c r="G1501" s="11">
        <v>0.03</v>
      </c>
    </row>
    <row r="1502" spans="1:7" x14ac:dyDescent="0.2">
      <c r="A1502" s="44" t="s">
        <v>70</v>
      </c>
      <c r="B1502" s="3">
        <v>18603102</v>
      </c>
      <c r="C1502" s="33">
        <v>2008</v>
      </c>
      <c r="D1502" s="33">
        <v>8</v>
      </c>
      <c r="E1502" s="4">
        <v>39661</v>
      </c>
      <c r="F1502" s="1" t="s">
        <v>24</v>
      </c>
      <c r="G1502" s="11">
        <v>21.64</v>
      </c>
    </row>
    <row r="1503" spans="1:7" x14ac:dyDescent="0.2">
      <c r="A1503" s="44" t="s">
        <v>70</v>
      </c>
      <c r="B1503" s="3">
        <v>18603102</v>
      </c>
      <c r="C1503" s="33">
        <v>2012</v>
      </c>
      <c r="D1503" s="33">
        <v>3</v>
      </c>
      <c r="E1503" s="4">
        <v>40969</v>
      </c>
      <c r="F1503" s="1" t="s">
        <v>24</v>
      </c>
      <c r="G1503" s="11">
        <v>54.27</v>
      </c>
    </row>
    <row r="1504" spans="1:7" x14ac:dyDescent="0.2">
      <c r="A1504" s="44" t="s">
        <v>70</v>
      </c>
      <c r="B1504" s="3">
        <v>18603102</v>
      </c>
      <c r="C1504" s="33">
        <v>2000</v>
      </c>
      <c r="D1504" s="33">
        <v>9</v>
      </c>
      <c r="E1504" s="4">
        <v>36770</v>
      </c>
      <c r="F1504" s="1" t="s">
        <v>24</v>
      </c>
      <c r="G1504" s="11">
        <v>82.5</v>
      </c>
    </row>
    <row r="1505" spans="1:7" x14ac:dyDescent="0.2">
      <c r="A1505" s="44" t="s">
        <v>70</v>
      </c>
      <c r="B1505" s="3">
        <v>18603102</v>
      </c>
      <c r="C1505" s="33">
        <v>2005</v>
      </c>
      <c r="D1505" s="33">
        <v>4</v>
      </c>
      <c r="E1505" s="4">
        <v>38443</v>
      </c>
      <c r="F1505" s="1" t="s">
        <v>24</v>
      </c>
      <c r="G1505" s="11">
        <v>85</v>
      </c>
    </row>
    <row r="1506" spans="1:7" x14ac:dyDescent="0.2">
      <c r="A1506" s="44" t="s">
        <v>70</v>
      </c>
      <c r="B1506" s="3">
        <v>18603102</v>
      </c>
      <c r="C1506" s="33">
        <v>2006</v>
      </c>
      <c r="D1506" s="33">
        <v>5</v>
      </c>
      <c r="E1506" s="4">
        <v>38838</v>
      </c>
      <c r="F1506" s="1" t="s">
        <v>24</v>
      </c>
      <c r="G1506" s="11">
        <v>92.5</v>
      </c>
    </row>
    <row r="1507" spans="1:7" x14ac:dyDescent="0.2">
      <c r="A1507" s="44" t="s">
        <v>70</v>
      </c>
      <c r="B1507" s="3">
        <v>18603102</v>
      </c>
      <c r="C1507" s="33">
        <v>2006</v>
      </c>
      <c r="D1507" s="33">
        <v>9</v>
      </c>
      <c r="E1507" s="4">
        <v>38961</v>
      </c>
      <c r="F1507" s="1" t="s">
        <v>24</v>
      </c>
      <c r="G1507" s="11">
        <v>96.25</v>
      </c>
    </row>
    <row r="1508" spans="1:7" x14ac:dyDescent="0.2">
      <c r="A1508" s="44" t="s">
        <v>70</v>
      </c>
      <c r="B1508" s="3">
        <v>18603102</v>
      </c>
      <c r="C1508" s="33">
        <v>2009</v>
      </c>
      <c r="D1508" s="33">
        <v>6</v>
      </c>
      <c r="E1508" s="4">
        <v>39965</v>
      </c>
      <c r="F1508" s="1" t="s">
        <v>24</v>
      </c>
      <c r="G1508" s="11">
        <v>119.43</v>
      </c>
    </row>
    <row r="1509" spans="1:7" x14ac:dyDescent="0.2">
      <c r="A1509" s="44" t="s">
        <v>70</v>
      </c>
      <c r="B1509" s="3">
        <v>18603102</v>
      </c>
      <c r="C1509" s="33">
        <v>2006</v>
      </c>
      <c r="D1509" s="33">
        <v>12</v>
      </c>
      <c r="E1509" s="4">
        <v>39052</v>
      </c>
      <c r="F1509" s="1" t="s">
        <v>24</v>
      </c>
      <c r="G1509" s="11">
        <v>150</v>
      </c>
    </row>
    <row r="1510" spans="1:7" x14ac:dyDescent="0.2">
      <c r="A1510" s="44" t="s">
        <v>70</v>
      </c>
      <c r="B1510" s="3">
        <v>18603102</v>
      </c>
      <c r="C1510" s="33">
        <v>2013</v>
      </c>
      <c r="D1510" s="33">
        <v>3</v>
      </c>
      <c r="E1510" s="4">
        <v>41334</v>
      </c>
      <c r="F1510" s="1" t="s">
        <v>24</v>
      </c>
      <c r="G1510" s="11">
        <v>164.27</v>
      </c>
    </row>
    <row r="1511" spans="1:7" x14ac:dyDescent="0.2">
      <c r="A1511" s="44" t="s">
        <v>70</v>
      </c>
      <c r="B1511" s="3">
        <v>18603102</v>
      </c>
      <c r="C1511" s="33">
        <v>2006</v>
      </c>
      <c r="D1511" s="33">
        <v>8</v>
      </c>
      <c r="E1511" s="4">
        <v>38930</v>
      </c>
      <c r="F1511" s="1" t="s">
        <v>24</v>
      </c>
      <c r="G1511" s="11">
        <v>209.56</v>
      </c>
    </row>
    <row r="1512" spans="1:7" x14ac:dyDescent="0.2">
      <c r="A1512" s="44" t="s">
        <v>70</v>
      </c>
      <c r="B1512" s="3">
        <v>18603102</v>
      </c>
      <c r="C1512" s="33">
        <v>2014</v>
      </c>
      <c r="D1512" s="33">
        <v>5</v>
      </c>
      <c r="E1512" s="4">
        <v>41760</v>
      </c>
      <c r="F1512" s="1" t="s">
        <v>24</v>
      </c>
      <c r="G1512" s="11">
        <v>285.05</v>
      </c>
    </row>
    <row r="1513" spans="1:7" x14ac:dyDescent="0.2">
      <c r="A1513" s="44" t="s">
        <v>70</v>
      </c>
      <c r="B1513" s="3">
        <v>18603102</v>
      </c>
      <c r="C1513" s="33">
        <v>1999</v>
      </c>
      <c r="D1513" s="33">
        <v>12</v>
      </c>
      <c r="E1513" s="4">
        <v>36495</v>
      </c>
      <c r="F1513" s="1" t="s">
        <v>24</v>
      </c>
      <c r="G1513" s="11">
        <v>294</v>
      </c>
    </row>
    <row r="1514" spans="1:7" x14ac:dyDescent="0.2">
      <c r="A1514" s="44" t="s">
        <v>70</v>
      </c>
      <c r="B1514" s="3">
        <v>18603102</v>
      </c>
      <c r="C1514" s="33">
        <v>2006</v>
      </c>
      <c r="D1514" s="33">
        <v>10</v>
      </c>
      <c r="E1514" s="4">
        <v>38991</v>
      </c>
      <c r="F1514" s="1" t="s">
        <v>24</v>
      </c>
      <c r="G1514" s="11">
        <v>295</v>
      </c>
    </row>
    <row r="1515" spans="1:7" x14ac:dyDescent="0.2">
      <c r="A1515" s="44" t="s">
        <v>70</v>
      </c>
      <c r="B1515" s="3">
        <v>18603102</v>
      </c>
      <c r="C1515" s="33">
        <v>2000</v>
      </c>
      <c r="D1515" s="33">
        <v>12</v>
      </c>
      <c r="E1515" s="4">
        <v>36861</v>
      </c>
      <c r="F1515" s="1" t="s">
        <v>24</v>
      </c>
      <c r="G1515" s="11">
        <v>342.65</v>
      </c>
    </row>
    <row r="1516" spans="1:7" x14ac:dyDescent="0.2">
      <c r="A1516" s="44" t="s">
        <v>70</v>
      </c>
      <c r="B1516" s="3">
        <v>18603102</v>
      </c>
      <c r="C1516" s="33">
        <v>2001</v>
      </c>
      <c r="D1516" s="33">
        <v>10</v>
      </c>
      <c r="E1516" s="4">
        <v>37165</v>
      </c>
      <c r="F1516" s="1" t="s">
        <v>24</v>
      </c>
      <c r="G1516" s="11">
        <v>353.5</v>
      </c>
    </row>
    <row r="1517" spans="1:7" x14ac:dyDescent="0.2">
      <c r="A1517" s="44" t="s">
        <v>70</v>
      </c>
      <c r="B1517" s="3">
        <v>18603102</v>
      </c>
      <c r="C1517" s="33">
        <v>2000</v>
      </c>
      <c r="D1517" s="33">
        <v>11</v>
      </c>
      <c r="E1517" s="4">
        <v>36831</v>
      </c>
      <c r="F1517" s="1" t="s">
        <v>24</v>
      </c>
      <c r="G1517" s="11">
        <v>357.5</v>
      </c>
    </row>
    <row r="1518" spans="1:7" x14ac:dyDescent="0.2">
      <c r="A1518" s="44" t="s">
        <v>70</v>
      </c>
      <c r="B1518" s="3">
        <v>18603102</v>
      </c>
      <c r="C1518" s="33">
        <v>2014</v>
      </c>
      <c r="D1518" s="33">
        <v>2</v>
      </c>
      <c r="E1518" s="4">
        <v>41671</v>
      </c>
      <c r="F1518" s="1" t="s">
        <v>24</v>
      </c>
      <c r="G1518" s="11">
        <v>399.07</v>
      </c>
    </row>
    <row r="1519" spans="1:7" x14ac:dyDescent="0.2">
      <c r="A1519" s="44" t="s">
        <v>70</v>
      </c>
      <c r="B1519" s="3">
        <v>18603102</v>
      </c>
      <c r="C1519" s="33">
        <v>2001</v>
      </c>
      <c r="D1519" s="33">
        <v>12</v>
      </c>
      <c r="E1519" s="4">
        <v>37226</v>
      </c>
      <c r="F1519" s="1" t="s">
        <v>24</v>
      </c>
      <c r="G1519" s="11">
        <v>432</v>
      </c>
    </row>
    <row r="1520" spans="1:7" x14ac:dyDescent="0.2">
      <c r="A1520" s="44" t="s">
        <v>70</v>
      </c>
      <c r="B1520" s="3">
        <v>18603102</v>
      </c>
      <c r="C1520" s="33">
        <v>2007</v>
      </c>
      <c r="D1520" s="33">
        <v>3</v>
      </c>
      <c r="E1520" s="4">
        <v>39142</v>
      </c>
      <c r="F1520" s="1" t="s">
        <v>24</v>
      </c>
      <c r="G1520" s="11">
        <v>435.86</v>
      </c>
    </row>
    <row r="1521" spans="1:7" customFormat="1" x14ac:dyDescent="0.2">
      <c r="A1521" s="44" t="s">
        <v>70</v>
      </c>
      <c r="B1521" s="3">
        <v>18603102</v>
      </c>
      <c r="C1521" s="33">
        <v>2000</v>
      </c>
      <c r="D1521" s="33">
        <v>10</v>
      </c>
      <c r="E1521" s="4">
        <v>36800</v>
      </c>
      <c r="F1521" s="1" t="s">
        <v>24</v>
      </c>
      <c r="G1521" s="11">
        <v>440</v>
      </c>
    </row>
    <row r="1522" spans="1:7" x14ac:dyDescent="0.2">
      <c r="A1522" s="44" t="s">
        <v>70</v>
      </c>
      <c r="B1522" s="3">
        <v>18603102</v>
      </c>
      <c r="C1522" s="33">
        <v>2006</v>
      </c>
      <c r="D1522" s="33">
        <v>1</v>
      </c>
      <c r="E1522" s="4">
        <v>38718</v>
      </c>
      <c r="F1522" s="1" t="s">
        <v>24</v>
      </c>
      <c r="G1522" s="11">
        <v>440</v>
      </c>
    </row>
    <row r="1523" spans="1:7" x14ac:dyDescent="0.2">
      <c r="A1523" s="44" t="s">
        <v>70</v>
      </c>
      <c r="B1523" s="3">
        <v>18603102</v>
      </c>
      <c r="C1523" s="33">
        <v>1999</v>
      </c>
      <c r="D1523" s="33">
        <v>12</v>
      </c>
      <c r="E1523" s="4">
        <v>36495</v>
      </c>
      <c r="F1523" s="1" t="s">
        <v>24</v>
      </c>
      <c r="G1523" s="11">
        <v>477.42</v>
      </c>
    </row>
    <row r="1524" spans="1:7" x14ac:dyDescent="0.2">
      <c r="A1524" s="44" t="s">
        <v>70</v>
      </c>
      <c r="B1524" s="3">
        <v>18603102</v>
      </c>
      <c r="C1524" s="33">
        <v>2003</v>
      </c>
      <c r="D1524" s="33">
        <v>9</v>
      </c>
      <c r="E1524" s="4">
        <v>37865</v>
      </c>
      <c r="F1524" s="1" t="s">
        <v>24</v>
      </c>
      <c r="G1524" s="11">
        <v>500</v>
      </c>
    </row>
    <row r="1525" spans="1:7" x14ac:dyDescent="0.2">
      <c r="A1525" s="44" t="s">
        <v>70</v>
      </c>
      <c r="B1525" s="3">
        <v>18603102</v>
      </c>
      <c r="C1525" s="33">
        <v>2001</v>
      </c>
      <c r="D1525" s="33">
        <v>12</v>
      </c>
      <c r="E1525" s="4">
        <v>37226</v>
      </c>
      <c r="F1525" s="1" t="s">
        <v>24</v>
      </c>
      <c r="G1525" s="11">
        <v>512.25</v>
      </c>
    </row>
    <row r="1526" spans="1:7" x14ac:dyDescent="0.2">
      <c r="A1526" s="44" t="s">
        <v>70</v>
      </c>
      <c r="B1526" s="3">
        <v>18603102</v>
      </c>
      <c r="C1526" s="33">
        <v>2014</v>
      </c>
      <c r="D1526" s="33">
        <v>2</v>
      </c>
      <c r="E1526" s="4">
        <v>41671</v>
      </c>
      <c r="F1526" s="1" t="s">
        <v>24</v>
      </c>
      <c r="G1526" s="11">
        <v>513.09</v>
      </c>
    </row>
    <row r="1527" spans="1:7" x14ac:dyDescent="0.2">
      <c r="A1527" s="44" t="s">
        <v>70</v>
      </c>
      <c r="B1527" s="3">
        <v>18603102</v>
      </c>
      <c r="C1527" s="33">
        <v>2005</v>
      </c>
      <c r="D1527" s="33">
        <v>3</v>
      </c>
      <c r="E1527" s="4">
        <v>38412</v>
      </c>
      <c r="F1527" s="1" t="s">
        <v>24</v>
      </c>
      <c r="G1527" s="11">
        <v>521</v>
      </c>
    </row>
    <row r="1528" spans="1:7" x14ac:dyDescent="0.2">
      <c r="A1528" s="44" t="s">
        <v>70</v>
      </c>
      <c r="B1528" s="3">
        <v>18603102</v>
      </c>
      <c r="C1528" s="33">
        <v>2008</v>
      </c>
      <c r="D1528" s="33">
        <v>4</v>
      </c>
      <c r="E1528" s="4">
        <v>39539</v>
      </c>
      <c r="F1528" s="1" t="s">
        <v>24</v>
      </c>
      <c r="G1528" s="11">
        <v>540.88</v>
      </c>
    </row>
    <row r="1529" spans="1:7" customFormat="1" x14ac:dyDescent="0.2">
      <c r="A1529" s="44" t="s">
        <v>70</v>
      </c>
      <c r="B1529" s="3">
        <v>18603102</v>
      </c>
      <c r="C1529" s="33">
        <v>1999</v>
      </c>
      <c r="D1529" s="33">
        <v>12</v>
      </c>
      <c r="E1529" s="4">
        <v>36495</v>
      </c>
      <c r="F1529" s="1" t="s">
        <v>24</v>
      </c>
      <c r="G1529" s="11">
        <v>558.25</v>
      </c>
    </row>
    <row r="1530" spans="1:7" customFormat="1" x14ac:dyDescent="0.2">
      <c r="A1530" s="44" t="s">
        <v>70</v>
      </c>
      <c r="B1530" s="3">
        <v>18603102</v>
      </c>
      <c r="C1530" s="33">
        <v>2007</v>
      </c>
      <c r="D1530" s="33">
        <v>11</v>
      </c>
      <c r="E1530" s="4">
        <v>39387</v>
      </c>
      <c r="F1530" s="1" t="s">
        <v>24</v>
      </c>
      <c r="G1530" s="11">
        <v>615.02</v>
      </c>
    </row>
    <row r="1531" spans="1:7" customFormat="1" x14ac:dyDescent="0.2">
      <c r="A1531" s="44" t="s">
        <v>70</v>
      </c>
      <c r="B1531" s="3">
        <v>18603102</v>
      </c>
      <c r="C1531" s="33">
        <v>2001</v>
      </c>
      <c r="D1531" s="33">
        <v>7</v>
      </c>
      <c r="E1531" s="4">
        <v>37073</v>
      </c>
      <c r="F1531" s="1" t="s">
        <v>24</v>
      </c>
      <c r="G1531" s="11">
        <v>616.5</v>
      </c>
    </row>
    <row r="1532" spans="1:7" x14ac:dyDescent="0.2">
      <c r="A1532" s="44" t="s">
        <v>70</v>
      </c>
      <c r="B1532" s="3">
        <v>18603102</v>
      </c>
      <c r="C1532" s="33">
        <v>2002</v>
      </c>
      <c r="D1532" s="33">
        <v>6</v>
      </c>
      <c r="E1532" s="4">
        <v>37408</v>
      </c>
      <c r="F1532" s="1" t="s">
        <v>24</v>
      </c>
      <c r="G1532" s="11">
        <v>622.5</v>
      </c>
    </row>
    <row r="1533" spans="1:7" x14ac:dyDescent="0.2">
      <c r="A1533" s="44" t="s">
        <v>70</v>
      </c>
      <c r="B1533" s="3">
        <v>18603102</v>
      </c>
      <c r="C1533" s="33">
        <v>2006</v>
      </c>
      <c r="D1533" s="33">
        <v>3</v>
      </c>
      <c r="E1533" s="4">
        <v>38777</v>
      </c>
      <c r="F1533" s="1" t="s">
        <v>24</v>
      </c>
      <c r="G1533" s="11">
        <v>627.5</v>
      </c>
    </row>
    <row r="1534" spans="1:7" customFormat="1" x14ac:dyDescent="0.2">
      <c r="A1534" s="44" t="s">
        <v>70</v>
      </c>
      <c r="B1534" s="3">
        <v>18603102</v>
      </c>
      <c r="C1534" s="33">
        <v>2002</v>
      </c>
      <c r="D1534" s="33">
        <v>5</v>
      </c>
      <c r="E1534" s="4">
        <v>37377</v>
      </c>
      <c r="F1534" s="1" t="s">
        <v>24</v>
      </c>
      <c r="G1534" s="11">
        <v>652.5</v>
      </c>
    </row>
    <row r="1535" spans="1:7" customFormat="1" x14ac:dyDescent="0.2">
      <c r="A1535" s="44" t="s">
        <v>70</v>
      </c>
      <c r="B1535" s="3">
        <v>18603102</v>
      </c>
      <c r="C1535" s="33">
        <v>2016</v>
      </c>
      <c r="D1535" s="33">
        <v>5</v>
      </c>
      <c r="E1535" s="4">
        <v>42491</v>
      </c>
      <c r="F1535" s="1" t="s">
        <v>24</v>
      </c>
      <c r="G1535" s="11">
        <v>656.63</v>
      </c>
    </row>
    <row r="1536" spans="1:7" x14ac:dyDescent="0.2">
      <c r="A1536" s="44" t="s">
        <v>70</v>
      </c>
      <c r="B1536" s="3">
        <v>18603102</v>
      </c>
      <c r="C1536" s="33">
        <v>2005</v>
      </c>
      <c r="D1536" s="33">
        <v>3</v>
      </c>
      <c r="E1536" s="4">
        <v>38412</v>
      </c>
      <c r="F1536" s="1" t="s">
        <v>24</v>
      </c>
      <c r="G1536" s="11">
        <v>670</v>
      </c>
    </row>
    <row r="1537" spans="1:7" x14ac:dyDescent="0.2">
      <c r="A1537" s="44" t="s">
        <v>70</v>
      </c>
      <c r="B1537" s="3">
        <v>18603102</v>
      </c>
      <c r="C1537" s="33">
        <v>1999</v>
      </c>
      <c r="D1537" s="33">
        <v>12</v>
      </c>
      <c r="E1537" s="4">
        <v>36495</v>
      </c>
      <c r="F1537" s="1" t="s">
        <v>24</v>
      </c>
      <c r="G1537" s="11">
        <v>675.5</v>
      </c>
    </row>
    <row r="1538" spans="1:7" x14ac:dyDescent="0.2">
      <c r="A1538" s="44" t="s">
        <v>70</v>
      </c>
      <c r="B1538" s="3">
        <v>18603102</v>
      </c>
      <c r="C1538" s="33">
        <v>2014</v>
      </c>
      <c r="D1538" s="33">
        <v>8</v>
      </c>
      <c r="E1538" s="4">
        <v>41852</v>
      </c>
      <c r="F1538" s="1" t="s">
        <v>24</v>
      </c>
      <c r="G1538" s="11">
        <v>698.31</v>
      </c>
    </row>
    <row r="1539" spans="1:7" x14ac:dyDescent="0.2">
      <c r="A1539" s="44" t="s">
        <v>70</v>
      </c>
      <c r="B1539" s="3">
        <v>18603102</v>
      </c>
      <c r="C1539" s="33">
        <v>2005</v>
      </c>
      <c r="D1539" s="33">
        <v>8</v>
      </c>
      <c r="E1539" s="4">
        <v>38565</v>
      </c>
      <c r="F1539" s="1" t="s">
        <v>24</v>
      </c>
      <c r="G1539" s="11">
        <v>700</v>
      </c>
    </row>
    <row r="1540" spans="1:7" x14ac:dyDescent="0.2">
      <c r="A1540" s="44" t="s">
        <v>70</v>
      </c>
      <c r="B1540" s="3">
        <v>18603102</v>
      </c>
      <c r="C1540" s="33">
        <v>2007</v>
      </c>
      <c r="D1540" s="33">
        <v>4</v>
      </c>
      <c r="E1540" s="4">
        <v>39173</v>
      </c>
      <c r="F1540" s="1" t="s">
        <v>24</v>
      </c>
      <c r="G1540" s="11">
        <v>723.77</v>
      </c>
    </row>
    <row r="1541" spans="1:7" x14ac:dyDescent="0.2">
      <c r="A1541" s="44" t="s">
        <v>70</v>
      </c>
      <c r="B1541" s="3">
        <v>18603102</v>
      </c>
      <c r="C1541" s="33">
        <v>2014</v>
      </c>
      <c r="D1541" s="33">
        <v>11</v>
      </c>
      <c r="E1541" s="4">
        <v>41944</v>
      </c>
      <c r="F1541" s="1" t="s">
        <v>24</v>
      </c>
      <c r="G1541" s="11">
        <v>747.79</v>
      </c>
    </row>
    <row r="1542" spans="1:7" x14ac:dyDescent="0.2">
      <c r="A1542" s="44" t="s">
        <v>70</v>
      </c>
      <c r="B1542" s="3">
        <v>18603102</v>
      </c>
      <c r="C1542" s="33">
        <v>2007</v>
      </c>
      <c r="D1542" s="33">
        <v>12</v>
      </c>
      <c r="E1542" s="4">
        <v>39417</v>
      </c>
      <c r="F1542" s="1" t="s">
        <v>24</v>
      </c>
      <c r="G1542" s="11">
        <v>808</v>
      </c>
    </row>
    <row r="1543" spans="1:7" x14ac:dyDescent="0.2">
      <c r="A1543" s="44" t="s">
        <v>70</v>
      </c>
      <c r="B1543" s="3">
        <v>18603102</v>
      </c>
      <c r="C1543" s="33">
        <v>2000</v>
      </c>
      <c r="D1543" s="33">
        <v>12</v>
      </c>
      <c r="E1543" s="4">
        <v>36861</v>
      </c>
      <c r="F1543" s="1" t="s">
        <v>24</v>
      </c>
      <c r="G1543" s="11">
        <v>818.5</v>
      </c>
    </row>
    <row r="1544" spans="1:7" x14ac:dyDescent="0.2">
      <c r="A1544" s="44" t="s">
        <v>70</v>
      </c>
      <c r="B1544" s="3">
        <v>18603102</v>
      </c>
      <c r="C1544" s="33">
        <v>2015</v>
      </c>
      <c r="D1544" s="33">
        <v>7</v>
      </c>
      <c r="E1544" s="4">
        <v>42186</v>
      </c>
      <c r="F1544" s="1" t="s">
        <v>24</v>
      </c>
      <c r="G1544" s="11">
        <v>828.19</v>
      </c>
    </row>
    <row r="1545" spans="1:7" x14ac:dyDescent="0.2">
      <c r="A1545" s="44" t="s">
        <v>70</v>
      </c>
      <c r="B1545" s="3">
        <v>18603102</v>
      </c>
      <c r="C1545" s="33">
        <v>2007</v>
      </c>
      <c r="D1545" s="33">
        <v>6</v>
      </c>
      <c r="E1545" s="4">
        <v>39234</v>
      </c>
      <c r="F1545" s="1" t="s">
        <v>24</v>
      </c>
      <c r="G1545" s="11">
        <v>847.35</v>
      </c>
    </row>
    <row r="1546" spans="1:7" customFormat="1" x14ac:dyDescent="0.2">
      <c r="A1546" s="44" t="s">
        <v>70</v>
      </c>
      <c r="B1546" s="3">
        <v>18603102</v>
      </c>
      <c r="C1546" s="33">
        <v>2007</v>
      </c>
      <c r="D1546" s="33">
        <v>5</v>
      </c>
      <c r="E1546" s="4">
        <v>39203</v>
      </c>
      <c r="F1546" s="1" t="s">
        <v>24</v>
      </c>
      <c r="G1546" s="11">
        <v>895</v>
      </c>
    </row>
    <row r="1547" spans="1:7" customFormat="1" x14ac:dyDescent="0.2">
      <c r="A1547" s="44" t="s">
        <v>70</v>
      </c>
      <c r="B1547" s="3">
        <v>18603102</v>
      </c>
      <c r="C1547" s="33">
        <v>2005</v>
      </c>
      <c r="D1547" s="33">
        <v>2</v>
      </c>
      <c r="E1547" s="4">
        <v>38384</v>
      </c>
      <c r="F1547" s="1" t="s">
        <v>24</v>
      </c>
      <c r="G1547" s="11">
        <v>920</v>
      </c>
    </row>
    <row r="1548" spans="1:7" x14ac:dyDescent="0.2">
      <c r="A1548" s="44" t="s">
        <v>70</v>
      </c>
      <c r="B1548" s="3">
        <v>18603102</v>
      </c>
      <c r="C1548" s="33">
        <v>2005</v>
      </c>
      <c r="D1548" s="33">
        <v>2</v>
      </c>
      <c r="E1548" s="4">
        <v>38384</v>
      </c>
      <c r="F1548" s="1" t="s">
        <v>24</v>
      </c>
      <c r="G1548" s="11">
        <v>975</v>
      </c>
    </row>
    <row r="1549" spans="1:7" x14ac:dyDescent="0.2">
      <c r="A1549" s="44" t="s">
        <v>70</v>
      </c>
      <c r="B1549" s="3">
        <v>18603102</v>
      </c>
      <c r="C1549" s="33">
        <v>2014</v>
      </c>
      <c r="D1549" s="33">
        <v>4</v>
      </c>
      <c r="E1549" s="4">
        <v>41730</v>
      </c>
      <c r="F1549" s="1" t="s">
        <v>24</v>
      </c>
      <c r="G1549" s="11">
        <v>1000.13</v>
      </c>
    </row>
    <row r="1550" spans="1:7" x14ac:dyDescent="0.2">
      <c r="A1550" s="44" t="s">
        <v>70</v>
      </c>
      <c r="B1550" s="3">
        <v>18603102</v>
      </c>
      <c r="C1550" s="33">
        <v>2004</v>
      </c>
      <c r="D1550" s="33">
        <v>4</v>
      </c>
      <c r="E1550" s="4">
        <v>38078</v>
      </c>
      <c r="F1550" s="1" t="s">
        <v>24</v>
      </c>
      <c r="G1550" s="11">
        <v>1036.93</v>
      </c>
    </row>
    <row r="1551" spans="1:7" x14ac:dyDescent="0.2">
      <c r="A1551" s="44" t="s">
        <v>70</v>
      </c>
      <c r="B1551" s="3">
        <v>18603102</v>
      </c>
      <c r="C1551" s="33">
        <v>2001</v>
      </c>
      <c r="D1551" s="33">
        <v>5</v>
      </c>
      <c r="E1551" s="4">
        <v>37012</v>
      </c>
      <c r="F1551" s="1" t="s">
        <v>24</v>
      </c>
      <c r="G1551" s="11">
        <v>1064.4000000000001</v>
      </c>
    </row>
    <row r="1552" spans="1:7" x14ac:dyDescent="0.2">
      <c r="A1552" s="44" t="s">
        <v>70</v>
      </c>
      <c r="B1552" s="3">
        <v>18603102</v>
      </c>
      <c r="C1552" s="33">
        <v>2003</v>
      </c>
      <c r="D1552" s="33">
        <v>4</v>
      </c>
      <c r="E1552" s="4">
        <v>37712</v>
      </c>
      <c r="F1552" s="1" t="s">
        <v>24</v>
      </c>
      <c r="G1552" s="11">
        <v>1237</v>
      </c>
    </row>
    <row r="1553" spans="1:7" x14ac:dyDescent="0.2">
      <c r="A1553" s="44" t="s">
        <v>70</v>
      </c>
      <c r="B1553" s="3">
        <v>18603102</v>
      </c>
      <c r="C1553" s="33">
        <v>2007</v>
      </c>
      <c r="D1553" s="33">
        <v>2</v>
      </c>
      <c r="E1553" s="4">
        <v>39114</v>
      </c>
      <c r="F1553" s="1" t="s">
        <v>24</v>
      </c>
      <c r="G1553" s="11">
        <v>1275</v>
      </c>
    </row>
    <row r="1554" spans="1:7" customFormat="1" x14ac:dyDescent="0.2">
      <c r="A1554" s="44" t="s">
        <v>70</v>
      </c>
      <c r="B1554" s="3">
        <v>18603102</v>
      </c>
      <c r="C1554" s="33">
        <v>2005</v>
      </c>
      <c r="D1554" s="33">
        <v>2</v>
      </c>
      <c r="E1554" s="4">
        <v>38384</v>
      </c>
      <c r="F1554" s="1" t="s">
        <v>24</v>
      </c>
      <c r="G1554" s="11">
        <v>1300</v>
      </c>
    </row>
    <row r="1555" spans="1:7" customFormat="1" x14ac:dyDescent="0.2">
      <c r="A1555" s="44" t="s">
        <v>70</v>
      </c>
      <c r="B1555" s="3">
        <v>18603102</v>
      </c>
      <c r="C1555" s="33">
        <v>2014</v>
      </c>
      <c r="D1555" s="33">
        <v>6</v>
      </c>
      <c r="E1555" s="4">
        <v>41791</v>
      </c>
      <c r="F1555" s="1" t="s">
        <v>24</v>
      </c>
      <c r="G1555" s="11">
        <v>1371.56</v>
      </c>
    </row>
    <row r="1556" spans="1:7" customFormat="1" x14ac:dyDescent="0.2">
      <c r="A1556" s="44" t="s">
        <v>70</v>
      </c>
      <c r="B1556" s="3">
        <v>18603102</v>
      </c>
      <c r="C1556" s="33">
        <v>2001</v>
      </c>
      <c r="D1556" s="33">
        <v>8</v>
      </c>
      <c r="E1556" s="4">
        <v>37104</v>
      </c>
      <c r="F1556" s="1" t="s">
        <v>24</v>
      </c>
      <c r="G1556" s="11">
        <v>1372</v>
      </c>
    </row>
    <row r="1557" spans="1:7" x14ac:dyDescent="0.2">
      <c r="A1557" s="44" t="s">
        <v>70</v>
      </c>
      <c r="B1557" s="3">
        <v>18603102</v>
      </c>
      <c r="C1557" s="33">
        <v>2007</v>
      </c>
      <c r="D1557" s="33">
        <v>9</v>
      </c>
      <c r="E1557" s="4">
        <v>39326</v>
      </c>
      <c r="F1557" s="1" t="s">
        <v>24</v>
      </c>
      <c r="G1557" s="11">
        <v>1411.57</v>
      </c>
    </row>
    <row r="1558" spans="1:7" x14ac:dyDescent="0.2">
      <c r="A1558" s="44" t="s">
        <v>70</v>
      </c>
      <c r="B1558" s="3">
        <v>18603102</v>
      </c>
      <c r="C1558" s="33">
        <v>2015</v>
      </c>
      <c r="D1558" s="33">
        <v>12</v>
      </c>
      <c r="E1558" s="4">
        <v>42339</v>
      </c>
      <c r="F1558" s="1" t="s">
        <v>24</v>
      </c>
      <c r="G1558" s="11">
        <v>1424.06</v>
      </c>
    </row>
    <row r="1559" spans="1:7" x14ac:dyDescent="0.2">
      <c r="A1559" s="44" t="s">
        <v>70</v>
      </c>
      <c r="B1559" s="3">
        <v>18603102</v>
      </c>
      <c r="C1559" s="33">
        <v>2009</v>
      </c>
      <c r="D1559" s="33">
        <v>11</v>
      </c>
      <c r="E1559" s="4">
        <v>40118</v>
      </c>
      <c r="F1559" s="1" t="s">
        <v>24</v>
      </c>
      <c r="G1559" s="11">
        <v>1480</v>
      </c>
    </row>
    <row r="1560" spans="1:7" x14ac:dyDescent="0.2">
      <c r="A1560" s="44" t="s">
        <v>70</v>
      </c>
      <c r="B1560" s="3">
        <v>18603102</v>
      </c>
      <c r="C1560" s="33">
        <v>2006</v>
      </c>
      <c r="D1560" s="33">
        <v>2</v>
      </c>
      <c r="E1560" s="4">
        <v>38749</v>
      </c>
      <c r="F1560" s="1" t="s">
        <v>24</v>
      </c>
      <c r="G1560" s="11">
        <v>1485</v>
      </c>
    </row>
    <row r="1561" spans="1:7" x14ac:dyDescent="0.2">
      <c r="A1561" s="44" t="s">
        <v>70</v>
      </c>
      <c r="B1561" s="3">
        <v>18603102</v>
      </c>
      <c r="C1561" s="33">
        <v>2014</v>
      </c>
      <c r="D1561" s="33">
        <v>9</v>
      </c>
      <c r="E1561" s="4">
        <v>41883</v>
      </c>
      <c r="F1561" s="1" t="s">
        <v>24</v>
      </c>
      <c r="G1561" s="11">
        <v>1492.43</v>
      </c>
    </row>
    <row r="1562" spans="1:7" x14ac:dyDescent="0.2">
      <c r="A1562" s="44" t="s">
        <v>70</v>
      </c>
      <c r="B1562" s="3">
        <v>18603102</v>
      </c>
      <c r="C1562" s="33">
        <v>2011</v>
      </c>
      <c r="D1562" s="33">
        <v>12</v>
      </c>
      <c r="E1562" s="4">
        <v>40878</v>
      </c>
      <c r="F1562" s="1" t="s">
        <v>24</v>
      </c>
      <c r="G1562" s="11">
        <v>1519.56</v>
      </c>
    </row>
    <row r="1563" spans="1:7" customFormat="1" x14ac:dyDescent="0.2">
      <c r="A1563" s="44" t="s">
        <v>70</v>
      </c>
      <c r="B1563" s="3">
        <v>18603102</v>
      </c>
      <c r="C1563" s="33">
        <v>2000</v>
      </c>
      <c r="D1563" s="33">
        <v>9</v>
      </c>
      <c r="E1563" s="4">
        <v>36770</v>
      </c>
      <c r="F1563" s="1" t="s">
        <v>24</v>
      </c>
      <c r="G1563" s="11">
        <v>1523.72</v>
      </c>
    </row>
    <row r="1564" spans="1:7" customFormat="1" x14ac:dyDescent="0.2">
      <c r="A1564" s="44" t="s">
        <v>70</v>
      </c>
      <c r="B1564" s="3">
        <v>18603102</v>
      </c>
      <c r="C1564" s="33">
        <v>2006</v>
      </c>
      <c r="D1564" s="33">
        <v>6</v>
      </c>
      <c r="E1564" s="4">
        <v>38869</v>
      </c>
      <c r="F1564" s="1" t="s">
        <v>24</v>
      </c>
      <c r="G1564" s="11">
        <v>1632.5</v>
      </c>
    </row>
    <row r="1565" spans="1:7" customFormat="1" x14ac:dyDescent="0.2">
      <c r="A1565" s="44" t="s">
        <v>70</v>
      </c>
      <c r="B1565" s="3">
        <v>18603102</v>
      </c>
      <c r="C1565" s="33">
        <v>2010</v>
      </c>
      <c r="D1565" s="33">
        <v>7</v>
      </c>
      <c r="E1565" s="4">
        <v>40360</v>
      </c>
      <c r="F1565" s="1" t="s">
        <v>24</v>
      </c>
      <c r="G1565" s="11">
        <v>1668.34</v>
      </c>
    </row>
    <row r="1566" spans="1:7" customFormat="1" x14ac:dyDescent="0.2">
      <c r="A1566" s="44" t="s">
        <v>70</v>
      </c>
      <c r="B1566" s="3">
        <v>18603102</v>
      </c>
      <c r="C1566" s="33">
        <v>2008</v>
      </c>
      <c r="D1566" s="33">
        <v>2</v>
      </c>
      <c r="E1566" s="4">
        <v>39479</v>
      </c>
      <c r="F1566" s="1" t="s">
        <v>24</v>
      </c>
      <c r="G1566" s="11">
        <v>1760.32</v>
      </c>
    </row>
    <row r="1567" spans="1:7" customFormat="1" x14ac:dyDescent="0.2">
      <c r="A1567" s="44" t="s">
        <v>70</v>
      </c>
      <c r="B1567" s="3">
        <v>18603102</v>
      </c>
      <c r="C1567" s="33">
        <v>2012</v>
      </c>
      <c r="D1567" s="33">
        <v>1</v>
      </c>
      <c r="E1567" s="4">
        <v>40909</v>
      </c>
      <c r="F1567" s="1" t="s">
        <v>24</v>
      </c>
      <c r="G1567" s="11">
        <v>1790.91</v>
      </c>
    </row>
    <row r="1568" spans="1:7" customFormat="1" x14ac:dyDescent="0.2">
      <c r="A1568" s="44" t="s">
        <v>70</v>
      </c>
      <c r="B1568" s="3">
        <v>18603102</v>
      </c>
      <c r="C1568" s="33">
        <v>2014</v>
      </c>
      <c r="D1568" s="33">
        <v>5</v>
      </c>
      <c r="E1568" s="4">
        <v>41760</v>
      </c>
      <c r="F1568" s="1" t="s">
        <v>24</v>
      </c>
      <c r="G1568" s="11">
        <v>1804.69</v>
      </c>
    </row>
    <row r="1569" spans="1:7" customFormat="1" x14ac:dyDescent="0.2">
      <c r="A1569" s="44" t="s">
        <v>70</v>
      </c>
      <c r="B1569" s="3">
        <v>18603102</v>
      </c>
      <c r="C1569" s="33">
        <v>2008</v>
      </c>
      <c r="D1569" s="33">
        <v>7</v>
      </c>
      <c r="E1569" s="4">
        <v>39630</v>
      </c>
      <c r="F1569" s="1" t="s">
        <v>24</v>
      </c>
      <c r="G1569" s="11">
        <v>1848.77</v>
      </c>
    </row>
    <row r="1570" spans="1:7" x14ac:dyDescent="0.2">
      <c r="A1570" s="44" t="s">
        <v>70</v>
      </c>
      <c r="B1570" s="3">
        <v>18603102</v>
      </c>
      <c r="C1570" s="33">
        <v>2008</v>
      </c>
      <c r="D1570" s="33">
        <v>6</v>
      </c>
      <c r="E1570" s="4">
        <v>39600</v>
      </c>
      <c r="F1570" s="1" t="s">
        <v>24</v>
      </c>
      <c r="G1570" s="11">
        <v>1852.2</v>
      </c>
    </row>
    <row r="1571" spans="1:7" x14ac:dyDescent="0.2">
      <c r="A1571" s="44" t="s">
        <v>70</v>
      </c>
      <c r="B1571" s="3">
        <v>18603102</v>
      </c>
      <c r="C1571" s="33">
        <v>2005</v>
      </c>
      <c r="D1571" s="33">
        <v>3</v>
      </c>
      <c r="E1571" s="4">
        <v>38412</v>
      </c>
      <c r="F1571" s="1" t="s">
        <v>24</v>
      </c>
      <c r="G1571" s="11">
        <v>1927.5</v>
      </c>
    </row>
    <row r="1572" spans="1:7" x14ac:dyDescent="0.2">
      <c r="A1572" s="44" t="s">
        <v>70</v>
      </c>
      <c r="B1572" s="3">
        <v>18603102</v>
      </c>
      <c r="C1572" s="33">
        <v>2001</v>
      </c>
      <c r="D1572" s="33">
        <v>6</v>
      </c>
      <c r="E1572" s="4">
        <v>37043</v>
      </c>
      <c r="F1572" s="1" t="s">
        <v>24</v>
      </c>
      <c r="G1572" s="11">
        <v>1966.9</v>
      </c>
    </row>
    <row r="1573" spans="1:7" customFormat="1" x14ac:dyDescent="0.2">
      <c r="A1573" s="44" t="s">
        <v>70</v>
      </c>
      <c r="B1573" s="3">
        <v>18603102</v>
      </c>
      <c r="C1573" s="33">
        <v>2006</v>
      </c>
      <c r="D1573" s="33">
        <v>7</v>
      </c>
      <c r="E1573" s="4">
        <v>38899</v>
      </c>
      <c r="F1573" s="1" t="s">
        <v>24</v>
      </c>
      <c r="G1573" s="11">
        <v>1990</v>
      </c>
    </row>
    <row r="1574" spans="1:7" customFormat="1" x14ac:dyDescent="0.2">
      <c r="A1574" s="44" t="s">
        <v>70</v>
      </c>
      <c r="B1574" s="3">
        <v>18603102</v>
      </c>
      <c r="C1574" s="33">
        <v>2010</v>
      </c>
      <c r="D1574" s="33">
        <v>12</v>
      </c>
      <c r="E1574" s="4">
        <v>40513</v>
      </c>
      <c r="F1574" s="1" t="s">
        <v>24</v>
      </c>
      <c r="G1574" s="11">
        <v>1992.38</v>
      </c>
    </row>
    <row r="1575" spans="1:7" x14ac:dyDescent="0.2">
      <c r="A1575" s="44" t="s">
        <v>70</v>
      </c>
      <c r="B1575" s="3">
        <v>18603102</v>
      </c>
      <c r="C1575" s="33">
        <v>2004</v>
      </c>
      <c r="D1575" s="33">
        <v>7</v>
      </c>
      <c r="E1575" s="4">
        <v>38169</v>
      </c>
      <c r="F1575" s="1" t="s">
        <v>24</v>
      </c>
      <c r="G1575" s="11">
        <v>2077</v>
      </c>
    </row>
    <row r="1576" spans="1:7" customFormat="1" x14ac:dyDescent="0.2">
      <c r="A1576" s="44" t="s">
        <v>70</v>
      </c>
      <c r="B1576" s="3">
        <v>18603102</v>
      </c>
      <c r="C1576" s="33">
        <v>2005</v>
      </c>
      <c r="D1576" s="33">
        <v>12</v>
      </c>
      <c r="E1576" s="4">
        <v>38687</v>
      </c>
      <c r="F1576" s="1" t="s">
        <v>24</v>
      </c>
      <c r="G1576" s="11">
        <v>2103.63</v>
      </c>
    </row>
    <row r="1577" spans="1:7" customFormat="1" x14ac:dyDescent="0.2">
      <c r="A1577" s="44" t="s">
        <v>70</v>
      </c>
      <c r="B1577" s="3">
        <v>18603102</v>
      </c>
      <c r="C1577" s="33">
        <v>2014</v>
      </c>
      <c r="D1577" s="33">
        <v>11</v>
      </c>
      <c r="E1577" s="4">
        <v>41944</v>
      </c>
      <c r="F1577" s="1" t="s">
        <v>24</v>
      </c>
      <c r="G1577" s="11">
        <v>2140.17</v>
      </c>
    </row>
    <row r="1578" spans="1:7" customFormat="1" x14ac:dyDescent="0.2">
      <c r="A1578" s="44" t="s">
        <v>70</v>
      </c>
      <c r="B1578" s="3">
        <v>18603102</v>
      </c>
      <c r="C1578" s="33">
        <v>2015</v>
      </c>
      <c r="D1578" s="33">
        <v>2</v>
      </c>
      <c r="E1578" s="4">
        <v>42036</v>
      </c>
      <c r="F1578" s="1" t="s">
        <v>24</v>
      </c>
      <c r="G1578" s="11">
        <v>2203.1</v>
      </c>
    </row>
    <row r="1579" spans="1:7" x14ac:dyDescent="0.2">
      <c r="A1579" s="44" t="s">
        <v>70</v>
      </c>
      <c r="B1579" s="3">
        <v>18603102</v>
      </c>
      <c r="C1579" s="33">
        <v>2015</v>
      </c>
      <c r="D1579" s="33">
        <v>9</v>
      </c>
      <c r="E1579" s="4">
        <v>42248</v>
      </c>
      <c r="F1579" s="1" t="s">
        <v>24</v>
      </c>
      <c r="G1579" s="11">
        <v>2239.13</v>
      </c>
    </row>
    <row r="1580" spans="1:7" x14ac:dyDescent="0.2">
      <c r="A1580" s="44" t="s">
        <v>70</v>
      </c>
      <c r="B1580" s="3">
        <v>18603102</v>
      </c>
      <c r="C1580" s="33">
        <v>2005</v>
      </c>
      <c r="D1580" s="33">
        <v>11</v>
      </c>
      <c r="E1580" s="4">
        <v>38657</v>
      </c>
      <c r="F1580" s="1" t="s">
        <v>24</v>
      </c>
      <c r="G1580" s="11">
        <v>2348.9499999999998</v>
      </c>
    </row>
    <row r="1581" spans="1:7" x14ac:dyDescent="0.2">
      <c r="A1581" s="44" t="s">
        <v>70</v>
      </c>
      <c r="B1581" s="3">
        <v>18603102</v>
      </c>
      <c r="C1581" s="33">
        <v>2013</v>
      </c>
      <c r="D1581" s="33">
        <v>5</v>
      </c>
      <c r="E1581" s="4">
        <v>41395</v>
      </c>
      <c r="F1581" s="1" t="s">
        <v>24</v>
      </c>
      <c r="G1581" s="11">
        <v>2500.3200000000002</v>
      </c>
    </row>
    <row r="1582" spans="1:7" x14ac:dyDescent="0.2">
      <c r="A1582" s="44" t="s">
        <v>70</v>
      </c>
      <c r="B1582" s="3">
        <v>18603102</v>
      </c>
      <c r="C1582" s="33">
        <v>2001</v>
      </c>
      <c r="D1582" s="33">
        <v>11</v>
      </c>
      <c r="E1582" s="4">
        <v>37196</v>
      </c>
      <c r="F1582" s="1" t="s">
        <v>24</v>
      </c>
      <c r="G1582" s="11">
        <v>2511.5500000000002</v>
      </c>
    </row>
    <row r="1583" spans="1:7" x14ac:dyDescent="0.2">
      <c r="A1583" s="44" t="s">
        <v>70</v>
      </c>
      <c r="B1583" s="3">
        <v>18603102</v>
      </c>
      <c r="C1583" s="33">
        <v>2005</v>
      </c>
      <c r="D1583" s="33">
        <v>2</v>
      </c>
      <c r="E1583" s="4">
        <v>38384</v>
      </c>
      <c r="F1583" s="1" t="s">
        <v>24</v>
      </c>
      <c r="G1583" s="11">
        <v>2515</v>
      </c>
    </row>
    <row r="1584" spans="1:7" x14ac:dyDescent="0.2">
      <c r="A1584" s="44" t="s">
        <v>70</v>
      </c>
      <c r="B1584" s="3">
        <v>18603102</v>
      </c>
      <c r="C1584" s="33">
        <v>2016</v>
      </c>
      <c r="D1584" s="33">
        <v>3</v>
      </c>
      <c r="E1584" s="4">
        <v>42430</v>
      </c>
      <c r="F1584" s="1" t="s">
        <v>24</v>
      </c>
      <c r="G1584" s="11">
        <v>2606.63</v>
      </c>
    </row>
    <row r="1585" spans="1:7" x14ac:dyDescent="0.2">
      <c r="A1585" s="44" t="s">
        <v>70</v>
      </c>
      <c r="B1585" s="3">
        <v>18603102</v>
      </c>
      <c r="C1585" s="33">
        <v>2011</v>
      </c>
      <c r="D1585" s="33">
        <v>5</v>
      </c>
      <c r="E1585" s="4">
        <v>40664</v>
      </c>
      <c r="F1585" s="1" t="s">
        <v>24</v>
      </c>
      <c r="G1585" s="11">
        <v>2617.13</v>
      </c>
    </row>
    <row r="1586" spans="1:7" x14ac:dyDescent="0.2">
      <c r="A1586" s="44" t="s">
        <v>70</v>
      </c>
      <c r="B1586" s="3">
        <v>18603102</v>
      </c>
      <c r="C1586" s="33">
        <v>2005</v>
      </c>
      <c r="D1586" s="33">
        <v>12</v>
      </c>
      <c r="E1586" s="4">
        <v>38687</v>
      </c>
      <c r="F1586" s="1" t="s">
        <v>24</v>
      </c>
      <c r="G1586" s="11">
        <v>2882.5</v>
      </c>
    </row>
    <row r="1587" spans="1:7" x14ac:dyDescent="0.2">
      <c r="A1587" s="44" t="s">
        <v>70</v>
      </c>
      <c r="B1587" s="3">
        <v>18603102</v>
      </c>
      <c r="C1587" s="33">
        <v>2009</v>
      </c>
      <c r="D1587" s="33">
        <v>7</v>
      </c>
      <c r="E1587" s="4">
        <v>39995</v>
      </c>
      <c r="F1587" s="1" t="s">
        <v>24</v>
      </c>
      <c r="G1587" s="11">
        <v>2926.04</v>
      </c>
    </row>
    <row r="1588" spans="1:7" x14ac:dyDescent="0.2">
      <c r="A1588" s="44" t="s">
        <v>70</v>
      </c>
      <c r="B1588" s="3">
        <v>18603102</v>
      </c>
      <c r="C1588" s="33">
        <v>2010</v>
      </c>
      <c r="D1588" s="33">
        <v>3</v>
      </c>
      <c r="E1588" s="4">
        <v>40238</v>
      </c>
      <c r="F1588" s="1" t="s">
        <v>24</v>
      </c>
      <c r="G1588" s="11">
        <v>2942.36</v>
      </c>
    </row>
    <row r="1589" spans="1:7" x14ac:dyDescent="0.2">
      <c r="A1589" s="44" t="s">
        <v>70</v>
      </c>
      <c r="B1589" s="3">
        <v>18603102</v>
      </c>
      <c r="C1589" s="33">
        <v>2009</v>
      </c>
      <c r="D1589" s="33">
        <v>1</v>
      </c>
      <c r="E1589" s="4">
        <v>39814</v>
      </c>
      <c r="F1589" s="1" t="s">
        <v>24</v>
      </c>
      <c r="G1589" s="11">
        <v>3014.55</v>
      </c>
    </row>
    <row r="1590" spans="1:7" x14ac:dyDescent="0.2">
      <c r="A1590" s="44" t="s">
        <v>70</v>
      </c>
      <c r="B1590" s="3">
        <v>18603102</v>
      </c>
      <c r="C1590" s="33">
        <v>2009</v>
      </c>
      <c r="D1590" s="33">
        <v>5</v>
      </c>
      <c r="E1590" s="4">
        <v>39934</v>
      </c>
      <c r="F1590" s="1" t="s">
        <v>24</v>
      </c>
      <c r="G1590" s="11">
        <v>3101</v>
      </c>
    </row>
    <row r="1591" spans="1:7" x14ac:dyDescent="0.2">
      <c r="A1591" s="44" t="s">
        <v>70</v>
      </c>
      <c r="B1591" s="3">
        <v>18603102</v>
      </c>
      <c r="C1591" s="33">
        <v>2011</v>
      </c>
      <c r="D1591" s="33">
        <v>2</v>
      </c>
      <c r="E1591" s="4">
        <v>40575</v>
      </c>
      <c r="F1591" s="1" t="s">
        <v>24</v>
      </c>
      <c r="G1591" s="11">
        <v>3135.56</v>
      </c>
    </row>
    <row r="1592" spans="1:7" x14ac:dyDescent="0.2">
      <c r="A1592" s="44" t="s">
        <v>70</v>
      </c>
      <c r="B1592" s="3">
        <v>18603102</v>
      </c>
      <c r="C1592" s="33">
        <v>2007</v>
      </c>
      <c r="D1592" s="33">
        <v>7</v>
      </c>
      <c r="E1592" s="4">
        <v>39264</v>
      </c>
      <c r="F1592" s="1" t="s">
        <v>24</v>
      </c>
      <c r="G1592" s="11">
        <v>3145</v>
      </c>
    </row>
    <row r="1593" spans="1:7" customFormat="1" x14ac:dyDescent="0.2">
      <c r="A1593" s="44" t="s">
        <v>70</v>
      </c>
      <c r="B1593" s="3">
        <v>18603102</v>
      </c>
      <c r="C1593" s="33">
        <v>2011</v>
      </c>
      <c r="D1593" s="33">
        <v>5</v>
      </c>
      <c r="E1593" s="4">
        <v>40664</v>
      </c>
      <c r="F1593" s="1" t="s">
        <v>24</v>
      </c>
      <c r="G1593" s="11">
        <v>3299.63</v>
      </c>
    </row>
    <row r="1594" spans="1:7" x14ac:dyDescent="0.2">
      <c r="A1594" s="44" t="s">
        <v>70</v>
      </c>
      <c r="B1594" s="3">
        <v>18603102</v>
      </c>
      <c r="C1594" s="33">
        <v>2002</v>
      </c>
      <c r="D1594" s="33">
        <v>7</v>
      </c>
      <c r="E1594" s="4">
        <v>37438</v>
      </c>
      <c r="F1594" s="1" t="s">
        <v>24</v>
      </c>
      <c r="G1594" s="11">
        <v>3373.7</v>
      </c>
    </row>
    <row r="1595" spans="1:7" x14ac:dyDescent="0.2">
      <c r="A1595" s="44" t="s">
        <v>70</v>
      </c>
      <c r="B1595" s="3">
        <v>18603102</v>
      </c>
      <c r="C1595" s="33">
        <v>2010</v>
      </c>
      <c r="D1595" s="33">
        <v>10</v>
      </c>
      <c r="E1595" s="4">
        <v>40452</v>
      </c>
      <c r="F1595" s="1" t="s">
        <v>24</v>
      </c>
      <c r="G1595" s="11">
        <v>3499.13</v>
      </c>
    </row>
    <row r="1596" spans="1:7" x14ac:dyDescent="0.2">
      <c r="A1596" s="44" t="s">
        <v>70</v>
      </c>
      <c r="B1596" s="3">
        <v>18603102</v>
      </c>
      <c r="C1596" s="33">
        <v>2004</v>
      </c>
      <c r="D1596" s="33">
        <v>3</v>
      </c>
      <c r="E1596" s="4">
        <v>38047</v>
      </c>
      <c r="F1596" s="1" t="s">
        <v>24</v>
      </c>
      <c r="G1596" s="11">
        <v>3550.55</v>
      </c>
    </row>
    <row r="1597" spans="1:7" x14ac:dyDescent="0.2">
      <c r="A1597" s="44" t="s">
        <v>70</v>
      </c>
      <c r="B1597" s="3">
        <v>18603102</v>
      </c>
      <c r="C1597" s="33">
        <v>2006</v>
      </c>
      <c r="D1597" s="33">
        <v>7</v>
      </c>
      <c r="E1597" s="4">
        <v>38899</v>
      </c>
      <c r="F1597" s="1" t="s">
        <v>24</v>
      </c>
      <c r="G1597" s="11">
        <v>3576.08</v>
      </c>
    </row>
    <row r="1598" spans="1:7" x14ac:dyDescent="0.2">
      <c r="A1598" s="44" t="s">
        <v>70</v>
      </c>
      <c r="B1598" s="3">
        <v>18603102</v>
      </c>
      <c r="C1598" s="33">
        <v>2003</v>
      </c>
      <c r="D1598" s="33">
        <v>11</v>
      </c>
      <c r="E1598" s="4">
        <v>37926</v>
      </c>
      <c r="F1598" s="1" t="s">
        <v>24</v>
      </c>
      <c r="G1598" s="11">
        <v>3683.64</v>
      </c>
    </row>
    <row r="1599" spans="1:7" x14ac:dyDescent="0.2">
      <c r="A1599" s="44" t="s">
        <v>70</v>
      </c>
      <c r="B1599" s="3">
        <v>18603102</v>
      </c>
      <c r="C1599" s="33">
        <v>2009</v>
      </c>
      <c r="D1599" s="33">
        <v>4</v>
      </c>
      <c r="E1599" s="4">
        <v>39904</v>
      </c>
      <c r="F1599" s="1" t="s">
        <v>24</v>
      </c>
      <c r="G1599" s="11">
        <v>3780</v>
      </c>
    </row>
    <row r="1600" spans="1:7" x14ac:dyDescent="0.2">
      <c r="A1600" s="44" t="s">
        <v>70</v>
      </c>
      <c r="B1600" s="3">
        <v>18603102</v>
      </c>
      <c r="C1600" s="33">
        <v>2003</v>
      </c>
      <c r="D1600" s="33">
        <v>12</v>
      </c>
      <c r="E1600" s="4">
        <v>37956</v>
      </c>
      <c r="F1600" s="1" t="s">
        <v>24</v>
      </c>
      <c r="G1600" s="11">
        <v>3799.42</v>
      </c>
    </row>
    <row r="1601" spans="1:7" x14ac:dyDescent="0.2">
      <c r="A1601" s="44" t="s">
        <v>70</v>
      </c>
      <c r="B1601" s="3">
        <v>18603102</v>
      </c>
      <c r="C1601" s="33">
        <v>2012</v>
      </c>
      <c r="D1601" s="33">
        <v>5</v>
      </c>
      <c r="E1601" s="4">
        <v>41030</v>
      </c>
      <c r="F1601" s="1" t="s">
        <v>24</v>
      </c>
      <c r="G1601" s="11">
        <v>3819.38</v>
      </c>
    </row>
    <row r="1602" spans="1:7" x14ac:dyDescent="0.2">
      <c r="A1602" s="44" t="s">
        <v>70</v>
      </c>
      <c r="B1602" s="3">
        <v>18603102</v>
      </c>
      <c r="C1602" s="33">
        <v>2011</v>
      </c>
      <c r="D1602" s="33">
        <v>3</v>
      </c>
      <c r="E1602" s="4">
        <v>40603</v>
      </c>
      <c r="F1602" s="1" t="s">
        <v>24</v>
      </c>
      <c r="G1602" s="11">
        <v>3835.13</v>
      </c>
    </row>
    <row r="1603" spans="1:7" x14ac:dyDescent="0.2">
      <c r="A1603" s="44" t="s">
        <v>70</v>
      </c>
      <c r="B1603" s="3">
        <v>18603102</v>
      </c>
      <c r="C1603" s="33">
        <v>2005</v>
      </c>
      <c r="D1603" s="33">
        <v>8</v>
      </c>
      <c r="E1603" s="4">
        <v>38565</v>
      </c>
      <c r="F1603" s="1" t="s">
        <v>24</v>
      </c>
      <c r="G1603" s="11">
        <v>4080</v>
      </c>
    </row>
    <row r="1604" spans="1:7" x14ac:dyDescent="0.2">
      <c r="A1604" s="44" t="s">
        <v>70</v>
      </c>
      <c r="B1604" s="3">
        <v>18603102</v>
      </c>
      <c r="C1604" s="33">
        <v>2002</v>
      </c>
      <c r="D1604" s="33">
        <v>11</v>
      </c>
      <c r="E1604" s="4">
        <v>37561</v>
      </c>
      <c r="F1604" s="1" t="s">
        <v>24</v>
      </c>
      <c r="G1604" s="11">
        <v>4100</v>
      </c>
    </row>
    <row r="1605" spans="1:7" x14ac:dyDescent="0.2">
      <c r="A1605" s="44" t="s">
        <v>70</v>
      </c>
      <c r="B1605" s="3">
        <v>18603102</v>
      </c>
      <c r="C1605" s="33">
        <v>2010</v>
      </c>
      <c r="D1605" s="33">
        <v>6</v>
      </c>
      <c r="E1605" s="4">
        <v>40330</v>
      </c>
      <c r="F1605" s="1" t="s">
        <v>24</v>
      </c>
      <c r="G1605" s="11">
        <v>4361.4399999999996</v>
      </c>
    </row>
    <row r="1606" spans="1:7" x14ac:dyDescent="0.2">
      <c r="A1606" s="44" t="s">
        <v>70</v>
      </c>
      <c r="B1606" s="3">
        <v>18603102</v>
      </c>
      <c r="C1606" s="33">
        <v>2003</v>
      </c>
      <c r="D1606" s="33">
        <v>9</v>
      </c>
      <c r="E1606" s="4">
        <v>37865</v>
      </c>
      <c r="F1606" s="1" t="s">
        <v>24</v>
      </c>
      <c r="G1606" s="11">
        <v>4379.34</v>
      </c>
    </row>
    <row r="1607" spans="1:7" x14ac:dyDescent="0.2">
      <c r="A1607" s="44" t="s">
        <v>70</v>
      </c>
      <c r="B1607" s="3">
        <v>18603102</v>
      </c>
      <c r="C1607" s="33">
        <v>2002</v>
      </c>
      <c r="D1607" s="33">
        <v>9</v>
      </c>
      <c r="E1607" s="4">
        <v>37500</v>
      </c>
      <c r="F1607" s="1" t="s">
        <v>24</v>
      </c>
      <c r="G1607" s="11">
        <v>4461.57</v>
      </c>
    </row>
    <row r="1608" spans="1:7" x14ac:dyDescent="0.2">
      <c r="A1608" s="44" t="s">
        <v>70</v>
      </c>
      <c r="B1608" s="3">
        <v>18603102</v>
      </c>
      <c r="C1608" s="33">
        <v>2015</v>
      </c>
      <c r="D1608" s="33">
        <v>8</v>
      </c>
      <c r="E1608" s="4">
        <v>42217</v>
      </c>
      <c r="F1608" s="1" t="s">
        <v>24</v>
      </c>
      <c r="G1608" s="11">
        <v>4462.33</v>
      </c>
    </row>
    <row r="1609" spans="1:7" x14ac:dyDescent="0.2">
      <c r="A1609" s="44" t="s">
        <v>70</v>
      </c>
      <c r="B1609" s="3">
        <v>18603102</v>
      </c>
      <c r="C1609" s="33">
        <v>2002</v>
      </c>
      <c r="D1609" s="33">
        <v>8</v>
      </c>
      <c r="E1609" s="4">
        <v>37469</v>
      </c>
      <c r="F1609" s="1" t="s">
        <v>24</v>
      </c>
      <c r="G1609" s="11">
        <v>4477.6000000000004</v>
      </c>
    </row>
    <row r="1610" spans="1:7" x14ac:dyDescent="0.2">
      <c r="A1610" s="44" t="s">
        <v>70</v>
      </c>
      <c r="B1610" s="3">
        <v>18603102</v>
      </c>
      <c r="C1610" s="33">
        <v>2003</v>
      </c>
      <c r="D1610" s="33">
        <v>12</v>
      </c>
      <c r="E1610" s="4">
        <v>37956</v>
      </c>
      <c r="F1610" s="1" t="s">
        <v>24</v>
      </c>
      <c r="G1610" s="11">
        <v>4500</v>
      </c>
    </row>
    <row r="1611" spans="1:7" customFormat="1" x14ac:dyDescent="0.2">
      <c r="A1611" s="44" t="s">
        <v>70</v>
      </c>
      <c r="B1611" s="3">
        <v>18603102</v>
      </c>
      <c r="C1611" s="33">
        <v>2012</v>
      </c>
      <c r="D1611" s="33">
        <v>3</v>
      </c>
      <c r="E1611" s="4">
        <v>40969</v>
      </c>
      <c r="F1611" s="1" t="s">
        <v>24</v>
      </c>
      <c r="G1611" s="11">
        <v>4549.9399999999996</v>
      </c>
    </row>
    <row r="1612" spans="1:7" x14ac:dyDescent="0.2">
      <c r="A1612" s="44" t="s">
        <v>70</v>
      </c>
      <c r="B1612" s="3">
        <v>18603102</v>
      </c>
      <c r="C1612" s="33">
        <v>2005</v>
      </c>
      <c r="D1612" s="33">
        <v>2</v>
      </c>
      <c r="E1612" s="4">
        <v>38384</v>
      </c>
      <c r="F1612" s="1" t="s">
        <v>24</v>
      </c>
      <c r="G1612" s="11">
        <v>4650</v>
      </c>
    </row>
    <row r="1613" spans="1:7" x14ac:dyDescent="0.2">
      <c r="A1613" s="44" t="s">
        <v>70</v>
      </c>
      <c r="B1613" s="3">
        <v>18603102</v>
      </c>
      <c r="C1613" s="33">
        <v>2009</v>
      </c>
      <c r="D1613" s="33">
        <v>6</v>
      </c>
      <c r="E1613" s="4">
        <v>39965</v>
      </c>
      <c r="F1613" s="1" t="s">
        <v>24</v>
      </c>
      <c r="G1613" s="11">
        <v>5085.68</v>
      </c>
    </row>
    <row r="1614" spans="1:7" x14ac:dyDescent="0.2">
      <c r="A1614" s="44" t="s">
        <v>70</v>
      </c>
      <c r="B1614" s="3">
        <v>18603102</v>
      </c>
      <c r="C1614" s="33">
        <v>2002</v>
      </c>
      <c r="D1614" s="33">
        <v>10</v>
      </c>
      <c r="E1614" s="4">
        <v>37530</v>
      </c>
      <c r="F1614" s="1" t="s">
        <v>24</v>
      </c>
      <c r="G1614" s="11">
        <v>5112.5</v>
      </c>
    </row>
    <row r="1615" spans="1:7" x14ac:dyDescent="0.2">
      <c r="A1615" s="44" t="s">
        <v>70</v>
      </c>
      <c r="B1615" s="3">
        <v>18603102</v>
      </c>
      <c r="C1615" s="33">
        <v>2011</v>
      </c>
      <c r="D1615" s="33">
        <v>12</v>
      </c>
      <c r="E1615" s="4">
        <v>40878</v>
      </c>
      <c r="F1615" s="1" t="s">
        <v>24</v>
      </c>
      <c r="G1615" s="11">
        <v>5206.4399999999996</v>
      </c>
    </row>
    <row r="1616" spans="1:7" x14ac:dyDescent="0.2">
      <c r="A1616" s="44" t="s">
        <v>70</v>
      </c>
      <c r="B1616" s="3">
        <v>18603102</v>
      </c>
      <c r="C1616" s="33">
        <v>2003</v>
      </c>
      <c r="D1616" s="33">
        <v>8</v>
      </c>
      <c r="E1616" s="4">
        <v>37834</v>
      </c>
      <c r="F1616" s="1" t="s">
        <v>24</v>
      </c>
      <c r="G1616" s="11">
        <v>5447.99</v>
      </c>
    </row>
    <row r="1617" spans="1:7" customFormat="1" x14ac:dyDescent="0.2">
      <c r="A1617" s="44" t="s">
        <v>70</v>
      </c>
      <c r="B1617" s="3">
        <v>18603102</v>
      </c>
      <c r="C1617" s="33">
        <v>2000</v>
      </c>
      <c r="D1617" s="33">
        <v>12</v>
      </c>
      <c r="E1617" s="4">
        <v>36861</v>
      </c>
      <c r="F1617" s="1" t="s">
        <v>24</v>
      </c>
      <c r="G1617" s="11">
        <v>5621</v>
      </c>
    </row>
    <row r="1618" spans="1:7" x14ac:dyDescent="0.2">
      <c r="A1618" s="44" t="s">
        <v>70</v>
      </c>
      <c r="B1618" s="3">
        <v>18603102</v>
      </c>
      <c r="C1618" s="33">
        <v>2005</v>
      </c>
      <c r="D1618" s="33">
        <v>9</v>
      </c>
      <c r="E1618" s="4">
        <v>38596</v>
      </c>
      <c r="F1618" s="1" t="s">
        <v>24</v>
      </c>
      <c r="G1618" s="11">
        <v>5623.8</v>
      </c>
    </row>
    <row r="1619" spans="1:7" x14ac:dyDescent="0.2">
      <c r="A1619" s="44" t="s">
        <v>70</v>
      </c>
      <c r="B1619" s="3">
        <v>18603102</v>
      </c>
      <c r="C1619" s="33">
        <v>2014</v>
      </c>
      <c r="D1619" s="33">
        <v>4</v>
      </c>
      <c r="E1619" s="4">
        <v>41730</v>
      </c>
      <c r="F1619" s="1" t="s">
        <v>24</v>
      </c>
      <c r="G1619" s="11">
        <v>5767.78</v>
      </c>
    </row>
    <row r="1620" spans="1:7" x14ac:dyDescent="0.2">
      <c r="A1620" s="44" t="s">
        <v>70</v>
      </c>
      <c r="B1620" s="3">
        <v>18603102</v>
      </c>
      <c r="C1620" s="33">
        <v>2012</v>
      </c>
      <c r="D1620" s="33">
        <v>8</v>
      </c>
      <c r="E1620" s="4">
        <v>41122</v>
      </c>
      <c r="F1620" s="1" t="s">
        <v>24</v>
      </c>
      <c r="G1620" s="11">
        <v>5773.69</v>
      </c>
    </row>
    <row r="1621" spans="1:7" x14ac:dyDescent="0.2">
      <c r="A1621" s="44" t="s">
        <v>70</v>
      </c>
      <c r="B1621" s="3">
        <v>18603102</v>
      </c>
      <c r="C1621" s="33">
        <v>2003</v>
      </c>
      <c r="D1621" s="33">
        <v>11</v>
      </c>
      <c r="E1621" s="4">
        <v>37926</v>
      </c>
      <c r="F1621" s="1" t="s">
        <v>24</v>
      </c>
      <c r="G1621" s="11">
        <v>5798.9</v>
      </c>
    </row>
    <row r="1622" spans="1:7" x14ac:dyDescent="0.2">
      <c r="A1622" s="44" t="s">
        <v>70</v>
      </c>
      <c r="B1622" s="3">
        <v>18603102</v>
      </c>
      <c r="C1622" s="33">
        <v>2005</v>
      </c>
      <c r="D1622" s="33">
        <v>1</v>
      </c>
      <c r="E1622" s="4">
        <v>38353</v>
      </c>
      <c r="F1622" s="1" t="s">
        <v>24</v>
      </c>
      <c r="G1622" s="11">
        <v>6000</v>
      </c>
    </row>
    <row r="1623" spans="1:7" x14ac:dyDescent="0.2">
      <c r="A1623" s="44" t="s">
        <v>70</v>
      </c>
      <c r="B1623" s="3">
        <v>18603102</v>
      </c>
      <c r="C1623" s="33">
        <v>2009</v>
      </c>
      <c r="D1623" s="33">
        <v>5</v>
      </c>
      <c r="E1623" s="4">
        <v>39934</v>
      </c>
      <c r="F1623" s="1" t="s">
        <v>24</v>
      </c>
      <c r="G1623" s="11">
        <v>6072.15</v>
      </c>
    </row>
    <row r="1624" spans="1:7" x14ac:dyDescent="0.2">
      <c r="A1624" s="44" t="s">
        <v>70</v>
      </c>
      <c r="B1624" s="3">
        <v>18603102</v>
      </c>
      <c r="C1624" s="33">
        <v>2011</v>
      </c>
      <c r="D1624" s="33">
        <v>9</v>
      </c>
      <c r="E1624" s="4">
        <v>40787</v>
      </c>
      <c r="F1624" s="1" t="s">
        <v>24</v>
      </c>
      <c r="G1624" s="11">
        <v>6204.19</v>
      </c>
    </row>
    <row r="1625" spans="1:7" x14ac:dyDescent="0.2">
      <c r="A1625" s="44" t="s">
        <v>70</v>
      </c>
      <c r="B1625" s="3">
        <v>18603102</v>
      </c>
      <c r="C1625" s="33">
        <v>2003</v>
      </c>
      <c r="D1625" s="33">
        <v>5</v>
      </c>
      <c r="E1625" s="4">
        <v>37742</v>
      </c>
      <c r="F1625" s="1" t="s">
        <v>24</v>
      </c>
      <c r="G1625" s="11">
        <v>6815</v>
      </c>
    </row>
    <row r="1626" spans="1:7" x14ac:dyDescent="0.2">
      <c r="A1626" s="44" t="s">
        <v>70</v>
      </c>
      <c r="B1626" s="3">
        <v>18603102</v>
      </c>
      <c r="C1626" s="33">
        <v>2003</v>
      </c>
      <c r="D1626" s="33">
        <v>7</v>
      </c>
      <c r="E1626" s="4">
        <v>37803</v>
      </c>
      <c r="F1626" s="1" t="s">
        <v>24</v>
      </c>
      <c r="G1626" s="11">
        <v>6992.25</v>
      </c>
    </row>
    <row r="1627" spans="1:7" x14ac:dyDescent="0.2">
      <c r="A1627" s="44" t="s">
        <v>70</v>
      </c>
      <c r="B1627" s="3">
        <v>18603102</v>
      </c>
      <c r="C1627" s="33">
        <v>2010</v>
      </c>
      <c r="D1627" s="33">
        <v>4</v>
      </c>
      <c r="E1627" s="4">
        <v>40269</v>
      </c>
      <c r="F1627" s="1" t="s">
        <v>24</v>
      </c>
      <c r="G1627" s="11">
        <v>7014.38</v>
      </c>
    </row>
    <row r="1628" spans="1:7" x14ac:dyDescent="0.2">
      <c r="A1628" s="44" t="s">
        <v>70</v>
      </c>
      <c r="B1628" s="3">
        <v>18603102</v>
      </c>
      <c r="C1628" s="33">
        <v>2012</v>
      </c>
      <c r="D1628" s="33">
        <v>5</v>
      </c>
      <c r="E1628" s="4">
        <v>41030</v>
      </c>
      <c r="F1628" s="1" t="s">
        <v>24</v>
      </c>
      <c r="G1628" s="11">
        <v>7259.44</v>
      </c>
    </row>
    <row r="1629" spans="1:7" x14ac:dyDescent="0.2">
      <c r="A1629" s="44" t="s">
        <v>70</v>
      </c>
      <c r="B1629" s="13">
        <v>18603102</v>
      </c>
      <c r="C1629" s="35">
        <v>2005</v>
      </c>
      <c r="D1629" s="35">
        <v>10</v>
      </c>
      <c r="E1629" s="4">
        <v>38626</v>
      </c>
      <c r="F1629" s="1" t="s">
        <v>24</v>
      </c>
      <c r="G1629" s="15">
        <v>7680.12</v>
      </c>
    </row>
    <row r="1630" spans="1:7" x14ac:dyDescent="0.2">
      <c r="A1630" s="44" t="s">
        <v>70</v>
      </c>
      <c r="B1630" s="3">
        <v>18603102</v>
      </c>
      <c r="C1630" s="33">
        <v>2002</v>
      </c>
      <c r="D1630" s="33">
        <v>12</v>
      </c>
      <c r="E1630" s="4">
        <v>37591</v>
      </c>
      <c r="F1630" s="1" t="s">
        <v>24</v>
      </c>
      <c r="G1630" s="11">
        <v>7825.04</v>
      </c>
    </row>
    <row r="1631" spans="1:7" x14ac:dyDescent="0.2">
      <c r="A1631" s="44" t="s">
        <v>70</v>
      </c>
      <c r="B1631" s="3">
        <v>18603102</v>
      </c>
      <c r="C1631" s="33">
        <v>2012</v>
      </c>
      <c r="D1631" s="33">
        <v>10</v>
      </c>
      <c r="E1631" s="4">
        <v>41183</v>
      </c>
      <c r="F1631" s="1" t="s">
        <v>24</v>
      </c>
      <c r="G1631" s="11">
        <v>7840.98</v>
      </c>
    </row>
    <row r="1632" spans="1:7" x14ac:dyDescent="0.2">
      <c r="A1632" s="44" t="s">
        <v>70</v>
      </c>
      <c r="B1632" s="3">
        <v>18603102</v>
      </c>
      <c r="C1632" s="33">
        <v>2010</v>
      </c>
      <c r="D1632" s="33">
        <v>12</v>
      </c>
      <c r="E1632" s="4">
        <v>40513</v>
      </c>
      <c r="F1632" s="1" t="s">
        <v>24</v>
      </c>
      <c r="G1632" s="11">
        <v>7929.44</v>
      </c>
    </row>
    <row r="1633" spans="1:7" x14ac:dyDescent="0.2">
      <c r="A1633" s="44" t="s">
        <v>70</v>
      </c>
      <c r="B1633" s="3">
        <v>18603102</v>
      </c>
      <c r="C1633" s="33">
        <v>2004</v>
      </c>
      <c r="D1633" s="33">
        <v>6</v>
      </c>
      <c r="E1633" s="4">
        <v>38139</v>
      </c>
      <c r="F1633" s="1" t="s">
        <v>24</v>
      </c>
      <c r="G1633" s="11">
        <v>7930.48</v>
      </c>
    </row>
    <row r="1634" spans="1:7" x14ac:dyDescent="0.2">
      <c r="A1634" s="44" t="s">
        <v>70</v>
      </c>
      <c r="B1634" s="3">
        <v>18603102</v>
      </c>
      <c r="C1634" s="33">
        <v>2008</v>
      </c>
      <c r="D1634" s="33">
        <v>9</v>
      </c>
      <c r="E1634" s="4">
        <v>39692</v>
      </c>
      <c r="F1634" s="1" t="s">
        <v>24</v>
      </c>
      <c r="G1634" s="11">
        <v>7986.31</v>
      </c>
    </row>
    <row r="1635" spans="1:7" x14ac:dyDescent="0.2">
      <c r="A1635" s="44" t="s">
        <v>70</v>
      </c>
      <c r="B1635" s="3">
        <v>18603102</v>
      </c>
      <c r="C1635" s="33">
        <v>2010</v>
      </c>
      <c r="D1635" s="33">
        <v>9</v>
      </c>
      <c r="E1635" s="4">
        <v>40422</v>
      </c>
      <c r="F1635" s="1" t="s">
        <v>24</v>
      </c>
      <c r="G1635" s="11">
        <v>8511.56</v>
      </c>
    </row>
    <row r="1636" spans="1:7" x14ac:dyDescent="0.2">
      <c r="A1636" s="44" t="s">
        <v>70</v>
      </c>
      <c r="B1636" s="3">
        <v>18603102</v>
      </c>
      <c r="C1636" s="33">
        <v>2012</v>
      </c>
      <c r="D1636" s="33">
        <v>2</v>
      </c>
      <c r="E1636" s="4">
        <v>40940</v>
      </c>
      <c r="F1636" s="1" t="s">
        <v>24</v>
      </c>
      <c r="G1636" s="11">
        <v>8759.6299999999992</v>
      </c>
    </row>
    <row r="1637" spans="1:7" x14ac:dyDescent="0.2">
      <c r="A1637" s="44" t="s">
        <v>70</v>
      </c>
      <c r="B1637" s="3">
        <v>18603102</v>
      </c>
      <c r="C1637" s="33">
        <v>2011</v>
      </c>
      <c r="D1637" s="33">
        <v>8</v>
      </c>
      <c r="E1637" s="4">
        <v>40756</v>
      </c>
      <c r="F1637" s="1" t="s">
        <v>24</v>
      </c>
      <c r="G1637" s="11">
        <v>9549.23</v>
      </c>
    </row>
    <row r="1638" spans="1:7" x14ac:dyDescent="0.2">
      <c r="A1638" s="44" t="s">
        <v>70</v>
      </c>
      <c r="B1638" s="3">
        <v>18603102</v>
      </c>
      <c r="C1638" s="33">
        <v>2010</v>
      </c>
      <c r="D1638" s="33">
        <v>12</v>
      </c>
      <c r="E1638" s="4">
        <v>40513</v>
      </c>
      <c r="F1638" s="1" t="s">
        <v>24</v>
      </c>
      <c r="G1638" s="11">
        <v>9900.07</v>
      </c>
    </row>
    <row r="1639" spans="1:7" x14ac:dyDescent="0.2">
      <c r="A1639" s="44" t="s">
        <v>70</v>
      </c>
      <c r="B1639" s="3">
        <v>18603102</v>
      </c>
      <c r="C1639" s="33">
        <v>2005</v>
      </c>
      <c r="D1639" s="33">
        <v>1</v>
      </c>
      <c r="E1639" s="4">
        <v>38353</v>
      </c>
      <c r="F1639" s="1" t="s">
        <v>24</v>
      </c>
      <c r="G1639" s="11">
        <v>10886.26</v>
      </c>
    </row>
    <row r="1640" spans="1:7" x14ac:dyDescent="0.2">
      <c r="A1640" s="44" t="s">
        <v>70</v>
      </c>
      <c r="B1640" s="3">
        <v>18603102</v>
      </c>
      <c r="C1640" s="33">
        <v>2005</v>
      </c>
      <c r="D1640" s="33">
        <v>6</v>
      </c>
      <c r="E1640" s="4">
        <v>38504</v>
      </c>
      <c r="F1640" s="1" t="s">
        <v>24</v>
      </c>
      <c r="G1640" s="11">
        <v>11003.1</v>
      </c>
    </row>
    <row r="1641" spans="1:7" x14ac:dyDescent="0.2">
      <c r="A1641" s="44" t="s">
        <v>70</v>
      </c>
      <c r="B1641" s="3">
        <v>18603102</v>
      </c>
      <c r="C1641" s="33">
        <v>2012</v>
      </c>
      <c r="D1641" s="33">
        <v>1</v>
      </c>
      <c r="E1641" s="4">
        <v>40909</v>
      </c>
      <c r="F1641" s="1" t="s">
        <v>24</v>
      </c>
      <c r="G1641" s="11">
        <v>11300.81</v>
      </c>
    </row>
    <row r="1642" spans="1:7" x14ac:dyDescent="0.2">
      <c r="A1642" s="44" t="s">
        <v>70</v>
      </c>
      <c r="B1642" s="3">
        <v>18603102</v>
      </c>
      <c r="C1642" s="33">
        <v>2004</v>
      </c>
      <c r="D1642" s="33">
        <v>11</v>
      </c>
      <c r="E1642" s="4">
        <v>38292</v>
      </c>
      <c r="F1642" s="1" t="s">
        <v>24</v>
      </c>
      <c r="G1642" s="11">
        <v>11817.76</v>
      </c>
    </row>
    <row r="1643" spans="1:7" x14ac:dyDescent="0.2">
      <c r="A1643" s="44" t="s">
        <v>70</v>
      </c>
      <c r="B1643" s="3">
        <v>18603102</v>
      </c>
      <c r="C1643" s="33">
        <v>2005</v>
      </c>
      <c r="D1643" s="33">
        <v>8</v>
      </c>
      <c r="E1643" s="4">
        <v>38565</v>
      </c>
      <c r="F1643" s="1" t="s">
        <v>24</v>
      </c>
      <c r="G1643" s="11">
        <v>11822.9</v>
      </c>
    </row>
    <row r="1644" spans="1:7" x14ac:dyDescent="0.2">
      <c r="A1644" s="44" t="s">
        <v>70</v>
      </c>
      <c r="B1644" s="3">
        <v>18603102</v>
      </c>
      <c r="C1644" s="33">
        <v>2012</v>
      </c>
      <c r="D1644" s="33">
        <v>7</v>
      </c>
      <c r="E1644" s="4">
        <v>41091</v>
      </c>
      <c r="F1644" s="1" t="s">
        <v>24</v>
      </c>
      <c r="G1644" s="11">
        <v>12217.53</v>
      </c>
    </row>
    <row r="1645" spans="1:7" x14ac:dyDescent="0.2">
      <c r="A1645" s="44" t="s">
        <v>70</v>
      </c>
      <c r="B1645" s="3">
        <v>18603102</v>
      </c>
      <c r="C1645" s="33">
        <v>2012</v>
      </c>
      <c r="D1645" s="33">
        <v>12</v>
      </c>
      <c r="E1645" s="4">
        <v>41244</v>
      </c>
      <c r="F1645" s="1" t="s">
        <v>24</v>
      </c>
      <c r="G1645" s="11">
        <v>12286.32</v>
      </c>
    </row>
    <row r="1646" spans="1:7" x14ac:dyDescent="0.2">
      <c r="A1646" s="44" t="s">
        <v>70</v>
      </c>
      <c r="B1646" s="3">
        <v>18603102</v>
      </c>
      <c r="C1646" s="33">
        <v>2011</v>
      </c>
      <c r="D1646" s="33">
        <v>11</v>
      </c>
      <c r="E1646" s="4">
        <v>40848</v>
      </c>
      <c r="F1646" s="1" t="s">
        <v>24</v>
      </c>
      <c r="G1646" s="11">
        <v>12589.51</v>
      </c>
    </row>
    <row r="1647" spans="1:7" x14ac:dyDescent="0.2">
      <c r="A1647" s="44" t="s">
        <v>70</v>
      </c>
      <c r="B1647" s="3">
        <v>18603102</v>
      </c>
      <c r="C1647" s="33">
        <v>2004</v>
      </c>
      <c r="D1647" s="33">
        <v>7</v>
      </c>
      <c r="E1647" s="4">
        <v>38169</v>
      </c>
      <c r="F1647" s="1" t="s">
        <v>24</v>
      </c>
      <c r="G1647" s="11">
        <v>13223.05</v>
      </c>
    </row>
    <row r="1648" spans="1:7" x14ac:dyDescent="0.2">
      <c r="A1648" s="44" t="s">
        <v>70</v>
      </c>
      <c r="B1648" s="3">
        <v>18603102</v>
      </c>
      <c r="C1648" s="33">
        <v>2004</v>
      </c>
      <c r="D1648" s="33">
        <v>12</v>
      </c>
      <c r="E1648" s="4">
        <v>38322</v>
      </c>
      <c r="F1648" s="1" t="s">
        <v>24</v>
      </c>
      <c r="G1648" s="11">
        <v>13238.82</v>
      </c>
    </row>
    <row r="1649" spans="1:7" x14ac:dyDescent="0.2">
      <c r="A1649" s="44" t="s">
        <v>70</v>
      </c>
      <c r="B1649" s="3">
        <v>18603102</v>
      </c>
      <c r="C1649" s="33">
        <v>2010</v>
      </c>
      <c r="D1649" s="33">
        <v>5</v>
      </c>
      <c r="E1649" s="4">
        <v>40299</v>
      </c>
      <c r="F1649" s="1" t="s">
        <v>24</v>
      </c>
      <c r="G1649" s="11">
        <v>13364.94</v>
      </c>
    </row>
    <row r="1650" spans="1:7" x14ac:dyDescent="0.2">
      <c r="A1650" s="44" t="s">
        <v>70</v>
      </c>
      <c r="B1650" s="3">
        <v>18603102</v>
      </c>
      <c r="C1650" s="33">
        <v>2008</v>
      </c>
      <c r="D1650" s="33">
        <v>10</v>
      </c>
      <c r="E1650" s="4">
        <v>39722</v>
      </c>
      <c r="F1650" s="1" t="s">
        <v>24</v>
      </c>
      <c r="G1650" s="11">
        <v>13484.84</v>
      </c>
    </row>
    <row r="1651" spans="1:7" x14ac:dyDescent="0.2">
      <c r="A1651" s="44" t="s">
        <v>70</v>
      </c>
      <c r="B1651" s="3">
        <v>18603102</v>
      </c>
      <c r="C1651" s="33">
        <v>2003</v>
      </c>
      <c r="D1651" s="33">
        <v>6</v>
      </c>
      <c r="E1651" s="4">
        <v>37773</v>
      </c>
      <c r="F1651" s="1" t="s">
        <v>24</v>
      </c>
      <c r="G1651" s="11">
        <v>13561.22</v>
      </c>
    </row>
    <row r="1652" spans="1:7" x14ac:dyDescent="0.2">
      <c r="A1652" s="44" t="s">
        <v>70</v>
      </c>
      <c r="B1652" s="3">
        <v>18603102</v>
      </c>
      <c r="C1652" s="33">
        <v>2011</v>
      </c>
      <c r="D1652" s="33">
        <v>6</v>
      </c>
      <c r="E1652" s="4">
        <v>40695</v>
      </c>
      <c r="F1652" s="1" t="s">
        <v>24</v>
      </c>
      <c r="G1652" s="11">
        <v>13619.82</v>
      </c>
    </row>
    <row r="1653" spans="1:7" x14ac:dyDescent="0.2">
      <c r="A1653" s="44" t="s">
        <v>70</v>
      </c>
      <c r="B1653" s="3">
        <v>18603102</v>
      </c>
      <c r="C1653" s="33">
        <v>2008</v>
      </c>
      <c r="D1653" s="33">
        <v>12</v>
      </c>
      <c r="E1653" s="4">
        <v>39783</v>
      </c>
      <c r="F1653" s="1" t="s">
        <v>24</v>
      </c>
      <c r="G1653" s="11">
        <v>13773.43</v>
      </c>
    </row>
    <row r="1654" spans="1:7" x14ac:dyDescent="0.2">
      <c r="A1654" s="44" t="s">
        <v>70</v>
      </c>
      <c r="B1654" s="3">
        <v>18603102</v>
      </c>
      <c r="C1654" s="33">
        <v>2008</v>
      </c>
      <c r="D1654" s="33">
        <v>6</v>
      </c>
      <c r="E1654" s="4">
        <v>39600</v>
      </c>
      <c r="F1654" s="1" t="s">
        <v>24</v>
      </c>
      <c r="G1654" s="11">
        <v>13885.78</v>
      </c>
    </row>
    <row r="1655" spans="1:7" x14ac:dyDescent="0.2">
      <c r="A1655" s="44" t="s">
        <v>70</v>
      </c>
      <c r="B1655" s="3">
        <v>18603102</v>
      </c>
      <c r="C1655" s="33">
        <v>2004</v>
      </c>
      <c r="D1655" s="33">
        <v>12</v>
      </c>
      <c r="E1655" s="4">
        <v>38322</v>
      </c>
      <c r="F1655" s="1" t="s">
        <v>24</v>
      </c>
      <c r="G1655" s="11">
        <v>14110.23</v>
      </c>
    </row>
    <row r="1656" spans="1:7" x14ac:dyDescent="0.2">
      <c r="A1656" s="44" t="s">
        <v>70</v>
      </c>
      <c r="B1656" s="3">
        <v>18603102</v>
      </c>
      <c r="C1656" s="33">
        <v>2009</v>
      </c>
      <c r="D1656" s="33">
        <v>8</v>
      </c>
      <c r="E1656" s="4">
        <v>40026</v>
      </c>
      <c r="F1656" s="1" t="s">
        <v>24</v>
      </c>
      <c r="G1656" s="11">
        <v>14186.58</v>
      </c>
    </row>
    <row r="1657" spans="1:7" x14ac:dyDescent="0.2">
      <c r="A1657" s="44" t="s">
        <v>70</v>
      </c>
      <c r="B1657" s="3">
        <v>18603102</v>
      </c>
      <c r="C1657" s="33">
        <v>2011</v>
      </c>
      <c r="D1657" s="33">
        <v>7</v>
      </c>
      <c r="E1657" s="4">
        <v>40725</v>
      </c>
      <c r="F1657" s="1" t="s">
        <v>24</v>
      </c>
      <c r="G1657" s="11">
        <v>14266.88</v>
      </c>
    </row>
    <row r="1658" spans="1:7" x14ac:dyDescent="0.2">
      <c r="A1658" s="44" t="s">
        <v>70</v>
      </c>
      <c r="B1658" s="3">
        <v>18603102</v>
      </c>
      <c r="C1658" s="33">
        <v>2007</v>
      </c>
      <c r="D1658" s="33">
        <v>12</v>
      </c>
      <c r="E1658" s="4">
        <v>39417</v>
      </c>
      <c r="F1658" s="1" t="s">
        <v>24</v>
      </c>
      <c r="G1658" s="11">
        <v>14889.23</v>
      </c>
    </row>
    <row r="1659" spans="1:7" x14ac:dyDescent="0.2">
      <c r="A1659" s="44" t="s">
        <v>70</v>
      </c>
      <c r="B1659" s="3">
        <v>18603102</v>
      </c>
      <c r="C1659" s="33">
        <v>2011</v>
      </c>
      <c r="D1659" s="33">
        <v>10</v>
      </c>
      <c r="E1659" s="4">
        <v>40817</v>
      </c>
      <c r="F1659" s="1" t="s">
        <v>24</v>
      </c>
      <c r="G1659" s="11">
        <v>16125.38</v>
      </c>
    </row>
    <row r="1660" spans="1:7" x14ac:dyDescent="0.2">
      <c r="A1660" s="44" t="s">
        <v>70</v>
      </c>
      <c r="B1660" s="3">
        <v>18603102</v>
      </c>
      <c r="C1660" s="33">
        <v>2013</v>
      </c>
      <c r="D1660" s="33">
        <v>3</v>
      </c>
      <c r="E1660" s="4">
        <v>41334</v>
      </c>
      <c r="F1660" s="1" t="s">
        <v>24</v>
      </c>
      <c r="G1660" s="11">
        <v>16783.13</v>
      </c>
    </row>
    <row r="1661" spans="1:7" x14ac:dyDescent="0.2">
      <c r="A1661" s="44" t="s">
        <v>70</v>
      </c>
      <c r="B1661" s="3">
        <v>18603102</v>
      </c>
      <c r="C1661" s="33">
        <v>2009</v>
      </c>
      <c r="D1661" s="33">
        <v>9</v>
      </c>
      <c r="E1661" s="4">
        <v>40057</v>
      </c>
      <c r="F1661" s="1" t="s">
        <v>24</v>
      </c>
      <c r="G1661" s="11">
        <v>16954.77</v>
      </c>
    </row>
    <row r="1662" spans="1:7" x14ac:dyDescent="0.2">
      <c r="A1662" s="44" t="s">
        <v>70</v>
      </c>
      <c r="B1662" s="3">
        <v>18603102</v>
      </c>
      <c r="C1662" s="33">
        <v>2004</v>
      </c>
      <c r="D1662" s="33">
        <v>5</v>
      </c>
      <c r="E1662" s="4">
        <v>38108</v>
      </c>
      <c r="F1662" s="1" t="s">
        <v>24</v>
      </c>
      <c r="G1662" s="11">
        <v>17291.919999999998</v>
      </c>
    </row>
    <row r="1663" spans="1:7" x14ac:dyDescent="0.2">
      <c r="A1663" s="44" t="s">
        <v>70</v>
      </c>
      <c r="B1663" s="3">
        <v>18603102</v>
      </c>
      <c r="C1663" s="33">
        <v>2003</v>
      </c>
      <c r="D1663" s="33">
        <v>7</v>
      </c>
      <c r="E1663" s="4">
        <v>37803</v>
      </c>
      <c r="F1663" s="1" t="s">
        <v>24</v>
      </c>
      <c r="G1663" s="11">
        <v>18033.55</v>
      </c>
    </row>
    <row r="1664" spans="1:7" x14ac:dyDescent="0.2">
      <c r="A1664" s="44" t="s">
        <v>70</v>
      </c>
      <c r="B1664" s="3">
        <v>18603102</v>
      </c>
      <c r="C1664" s="33">
        <v>2009</v>
      </c>
      <c r="D1664" s="33">
        <v>10</v>
      </c>
      <c r="E1664" s="4">
        <v>40087</v>
      </c>
      <c r="F1664" s="1" t="s">
        <v>24</v>
      </c>
      <c r="G1664" s="11">
        <v>19366.689999999999</v>
      </c>
    </row>
    <row r="1665" spans="1:7" x14ac:dyDescent="0.2">
      <c r="A1665" s="44" t="s">
        <v>70</v>
      </c>
      <c r="B1665" s="3">
        <v>18603102</v>
      </c>
      <c r="C1665" s="33">
        <v>2005</v>
      </c>
      <c r="D1665" s="33">
        <v>7</v>
      </c>
      <c r="E1665" s="4">
        <v>38534</v>
      </c>
      <c r="F1665" s="1" t="s">
        <v>24</v>
      </c>
      <c r="G1665" s="11">
        <v>20972.21</v>
      </c>
    </row>
    <row r="1666" spans="1:7" x14ac:dyDescent="0.2">
      <c r="A1666" s="44" t="s">
        <v>70</v>
      </c>
      <c r="B1666" s="3">
        <v>18603102</v>
      </c>
      <c r="C1666" s="33">
        <v>2002</v>
      </c>
      <c r="D1666" s="33">
        <v>12</v>
      </c>
      <c r="E1666" s="4">
        <v>37591</v>
      </c>
      <c r="F1666" s="1" t="s">
        <v>24</v>
      </c>
      <c r="G1666" s="11">
        <v>21550.94</v>
      </c>
    </row>
    <row r="1667" spans="1:7" x14ac:dyDescent="0.2">
      <c r="A1667" s="44" t="s">
        <v>70</v>
      </c>
      <c r="B1667" s="3">
        <v>18603102</v>
      </c>
      <c r="C1667" s="33">
        <v>2008</v>
      </c>
      <c r="D1667" s="33">
        <v>9</v>
      </c>
      <c r="E1667" s="4">
        <v>39692</v>
      </c>
      <c r="F1667" s="1" t="s">
        <v>24</v>
      </c>
      <c r="G1667" s="11">
        <v>21552.84</v>
      </c>
    </row>
    <row r="1668" spans="1:7" x14ac:dyDescent="0.2">
      <c r="A1668" s="44" t="s">
        <v>70</v>
      </c>
      <c r="B1668" s="3">
        <v>18603102</v>
      </c>
      <c r="C1668" s="33">
        <v>2009</v>
      </c>
      <c r="D1668" s="33">
        <v>12</v>
      </c>
      <c r="E1668" s="4">
        <v>40148</v>
      </c>
      <c r="F1668" s="1" t="s">
        <v>24</v>
      </c>
      <c r="G1668" s="11">
        <v>23795.83</v>
      </c>
    </row>
    <row r="1669" spans="1:7" x14ac:dyDescent="0.2">
      <c r="A1669" s="44" t="s">
        <v>70</v>
      </c>
      <c r="B1669" s="3">
        <v>18603102</v>
      </c>
      <c r="C1669" s="33">
        <v>2008</v>
      </c>
      <c r="D1669" s="33">
        <v>12</v>
      </c>
      <c r="E1669" s="4">
        <v>39783</v>
      </c>
      <c r="F1669" s="1" t="s">
        <v>24</v>
      </c>
      <c r="G1669" s="11">
        <v>24648.98</v>
      </c>
    </row>
    <row r="1670" spans="1:7" x14ac:dyDescent="0.2">
      <c r="A1670" s="44" t="s">
        <v>70</v>
      </c>
      <c r="B1670" s="3">
        <v>18603102</v>
      </c>
      <c r="C1670" s="33">
        <v>2005</v>
      </c>
      <c r="D1670" s="33">
        <v>5</v>
      </c>
      <c r="E1670" s="4">
        <v>38473</v>
      </c>
      <c r="F1670" s="1" t="s">
        <v>24</v>
      </c>
      <c r="G1670" s="11">
        <v>25980</v>
      </c>
    </row>
    <row r="1671" spans="1:7" x14ac:dyDescent="0.2">
      <c r="A1671" s="44" t="s">
        <v>70</v>
      </c>
      <c r="B1671" s="3">
        <v>18603102</v>
      </c>
      <c r="C1671" s="33">
        <v>2008</v>
      </c>
      <c r="D1671" s="33">
        <v>12</v>
      </c>
      <c r="E1671" s="4">
        <v>39783</v>
      </c>
      <c r="F1671" s="1" t="s">
        <v>24</v>
      </c>
      <c r="G1671" s="11">
        <v>27407.26</v>
      </c>
    </row>
    <row r="1672" spans="1:7" x14ac:dyDescent="0.2">
      <c r="A1672" s="44" t="s">
        <v>70</v>
      </c>
      <c r="B1672" s="3">
        <v>18603102</v>
      </c>
      <c r="C1672" s="33">
        <v>2005</v>
      </c>
      <c r="D1672" s="33">
        <v>4</v>
      </c>
      <c r="E1672" s="4">
        <v>38443</v>
      </c>
      <c r="F1672" s="1" t="s">
        <v>24</v>
      </c>
      <c r="G1672" s="11">
        <v>34818.620000000003</v>
      </c>
    </row>
    <row r="1673" spans="1:7" x14ac:dyDescent="0.2">
      <c r="A1673" s="44" t="s">
        <v>70</v>
      </c>
      <c r="B1673" s="3">
        <v>18603102</v>
      </c>
      <c r="C1673" s="33">
        <v>2004</v>
      </c>
      <c r="D1673" s="33">
        <v>8</v>
      </c>
      <c r="E1673" s="4">
        <v>38200</v>
      </c>
      <c r="F1673" s="1" t="s">
        <v>24</v>
      </c>
      <c r="G1673" s="11">
        <v>36343.25</v>
      </c>
    </row>
    <row r="1674" spans="1:7" x14ac:dyDescent="0.2">
      <c r="A1674" s="44" t="s">
        <v>70</v>
      </c>
      <c r="B1674" s="3">
        <v>18603102</v>
      </c>
      <c r="C1674" s="33">
        <v>2005</v>
      </c>
      <c r="D1674" s="33">
        <v>2</v>
      </c>
      <c r="E1674" s="4">
        <v>38384</v>
      </c>
      <c r="F1674" s="1" t="s">
        <v>24</v>
      </c>
      <c r="G1674" s="11">
        <v>37167.17</v>
      </c>
    </row>
    <row r="1675" spans="1:7" x14ac:dyDescent="0.2">
      <c r="A1675" s="44" t="s">
        <v>70</v>
      </c>
      <c r="B1675" s="3">
        <v>18603102</v>
      </c>
      <c r="C1675" s="33">
        <v>2009</v>
      </c>
      <c r="D1675" s="33">
        <v>2</v>
      </c>
      <c r="E1675" s="4">
        <v>39845</v>
      </c>
      <c r="F1675" s="1" t="s">
        <v>24</v>
      </c>
      <c r="G1675" s="11">
        <v>40873.26</v>
      </c>
    </row>
    <row r="1676" spans="1:7" x14ac:dyDescent="0.2">
      <c r="A1676" s="44" t="s">
        <v>70</v>
      </c>
      <c r="B1676" s="3">
        <v>18603102</v>
      </c>
      <c r="C1676" s="33">
        <v>2009</v>
      </c>
      <c r="D1676" s="33">
        <v>11</v>
      </c>
      <c r="E1676" s="4">
        <v>40118</v>
      </c>
      <c r="F1676" s="1" t="s">
        <v>24</v>
      </c>
      <c r="G1676" s="11">
        <v>41911.22</v>
      </c>
    </row>
    <row r="1677" spans="1:7" x14ac:dyDescent="0.2">
      <c r="A1677" s="44" t="s">
        <v>70</v>
      </c>
      <c r="B1677" s="3">
        <v>18603102</v>
      </c>
      <c r="C1677" s="33">
        <v>2009</v>
      </c>
      <c r="D1677" s="33">
        <v>12</v>
      </c>
      <c r="E1677" s="4">
        <v>40148</v>
      </c>
      <c r="F1677" s="1" t="s">
        <v>24</v>
      </c>
      <c r="G1677" s="11">
        <v>43814.94</v>
      </c>
    </row>
    <row r="1678" spans="1:7" x14ac:dyDescent="0.2">
      <c r="A1678" s="44" t="s">
        <v>70</v>
      </c>
      <c r="B1678" s="3">
        <v>18603102</v>
      </c>
      <c r="C1678" s="33">
        <v>2004</v>
      </c>
      <c r="D1678" s="33">
        <v>10</v>
      </c>
      <c r="E1678" s="4">
        <v>38261</v>
      </c>
      <c r="F1678" s="1" t="s">
        <v>24</v>
      </c>
      <c r="G1678" s="11">
        <v>46724.24</v>
      </c>
    </row>
    <row r="1679" spans="1:7" x14ac:dyDescent="0.2">
      <c r="A1679" s="44" t="s">
        <v>70</v>
      </c>
      <c r="B1679" s="3">
        <v>18603102</v>
      </c>
      <c r="C1679" s="33">
        <v>2009</v>
      </c>
      <c r="D1679" s="33">
        <v>4</v>
      </c>
      <c r="E1679" s="4">
        <v>39904</v>
      </c>
      <c r="F1679" s="1" t="s">
        <v>24</v>
      </c>
      <c r="G1679" s="11">
        <v>54339.03</v>
      </c>
    </row>
    <row r="1680" spans="1:7" x14ac:dyDescent="0.2">
      <c r="A1680" s="44" t="s">
        <v>70</v>
      </c>
      <c r="B1680" s="3">
        <v>18603102</v>
      </c>
      <c r="C1680" s="33">
        <v>2009</v>
      </c>
      <c r="D1680" s="33">
        <v>12</v>
      </c>
      <c r="E1680" s="4">
        <v>40148</v>
      </c>
      <c r="F1680" s="1" t="s">
        <v>24</v>
      </c>
      <c r="G1680" s="11">
        <v>56913.760000000002</v>
      </c>
    </row>
    <row r="1681" spans="1:7" x14ac:dyDescent="0.2">
      <c r="A1681" s="44" t="s">
        <v>70</v>
      </c>
      <c r="B1681" s="16">
        <v>18603102</v>
      </c>
      <c r="C1681" s="36">
        <v>2004</v>
      </c>
      <c r="D1681" s="36">
        <v>9</v>
      </c>
      <c r="E1681" s="4">
        <v>38231</v>
      </c>
      <c r="F1681" s="1" t="s">
        <v>24</v>
      </c>
      <c r="G1681" s="17">
        <v>61959.67</v>
      </c>
    </row>
    <row r="1682" spans="1:7" x14ac:dyDescent="0.2">
      <c r="A1682" s="44" t="s">
        <v>70</v>
      </c>
      <c r="B1682" s="3">
        <v>18603102</v>
      </c>
      <c r="C1682" s="33">
        <v>2005</v>
      </c>
      <c r="D1682" s="33">
        <v>3</v>
      </c>
      <c r="E1682" s="4">
        <v>38412</v>
      </c>
      <c r="F1682" s="1" t="s">
        <v>24</v>
      </c>
      <c r="G1682" s="11">
        <v>92751</v>
      </c>
    </row>
    <row r="1683" spans="1:7" x14ac:dyDescent="0.2">
      <c r="A1683" s="44" t="s">
        <v>70</v>
      </c>
      <c r="B1683" s="3">
        <v>18603102</v>
      </c>
      <c r="C1683" s="33">
        <v>2009</v>
      </c>
      <c r="D1683" s="33">
        <v>12</v>
      </c>
      <c r="E1683" s="4">
        <v>40148</v>
      </c>
      <c r="F1683" s="1" t="s">
        <v>24</v>
      </c>
      <c r="G1683" s="11">
        <v>690500</v>
      </c>
    </row>
    <row r="1684" spans="1:7" x14ac:dyDescent="0.2">
      <c r="A1684" s="44" t="s">
        <v>70</v>
      </c>
      <c r="B1684" s="3">
        <v>18603102</v>
      </c>
      <c r="C1684" s="33">
        <v>2005</v>
      </c>
      <c r="D1684" s="33">
        <v>11</v>
      </c>
      <c r="E1684" s="4">
        <v>38657</v>
      </c>
      <c r="F1684" s="1" t="s">
        <v>27</v>
      </c>
      <c r="G1684" s="11">
        <v>31.5</v>
      </c>
    </row>
    <row r="1685" spans="1:7" x14ac:dyDescent="0.2">
      <c r="A1685" s="44" t="s">
        <v>70</v>
      </c>
      <c r="B1685" s="3">
        <v>18603102</v>
      </c>
      <c r="C1685" s="33">
        <v>2006</v>
      </c>
      <c r="D1685" s="33">
        <v>4</v>
      </c>
      <c r="E1685" s="4">
        <v>38808</v>
      </c>
      <c r="F1685" s="1" t="s">
        <v>27</v>
      </c>
      <c r="G1685" s="11">
        <v>126</v>
      </c>
    </row>
    <row r="1686" spans="1:7" x14ac:dyDescent="0.2">
      <c r="A1686" s="44" t="s">
        <v>70</v>
      </c>
      <c r="B1686" s="3">
        <v>18603102</v>
      </c>
      <c r="C1686" s="33">
        <v>2005</v>
      </c>
      <c r="D1686" s="33">
        <v>9</v>
      </c>
      <c r="E1686" s="4">
        <v>38596</v>
      </c>
      <c r="F1686" s="1" t="s">
        <v>27</v>
      </c>
      <c r="G1686" s="11">
        <v>1073.7</v>
      </c>
    </row>
    <row r="1687" spans="1:7" x14ac:dyDescent="0.2">
      <c r="A1687" s="44" t="s">
        <v>70</v>
      </c>
      <c r="B1687" s="3">
        <v>18603102</v>
      </c>
      <c r="C1687" s="33">
        <v>2006</v>
      </c>
      <c r="D1687" s="33">
        <v>7</v>
      </c>
      <c r="E1687" s="4">
        <v>38899</v>
      </c>
      <c r="F1687" s="1" t="s">
        <v>27</v>
      </c>
      <c r="G1687" s="11">
        <v>1330.5</v>
      </c>
    </row>
    <row r="1688" spans="1:7" x14ac:dyDescent="0.2">
      <c r="A1688" s="44" t="s">
        <v>70</v>
      </c>
      <c r="B1688" s="3">
        <v>18603102</v>
      </c>
      <c r="C1688" s="33">
        <v>2006</v>
      </c>
      <c r="D1688" s="33">
        <v>8</v>
      </c>
      <c r="E1688" s="4">
        <v>38930</v>
      </c>
      <c r="F1688" s="1" t="s">
        <v>27</v>
      </c>
      <c r="G1688" s="11">
        <v>1719.83</v>
      </c>
    </row>
    <row r="1689" spans="1:7" x14ac:dyDescent="0.2">
      <c r="A1689" s="44" t="s">
        <v>70</v>
      </c>
      <c r="B1689" s="3">
        <v>18603102</v>
      </c>
      <c r="C1689" s="33">
        <v>2005</v>
      </c>
      <c r="D1689" s="33">
        <v>9</v>
      </c>
      <c r="E1689" s="4">
        <v>38596</v>
      </c>
      <c r="F1689" s="1" t="s">
        <v>27</v>
      </c>
      <c r="G1689" s="11">
        <v>1763.1</v>
      </c>
    </row>
    <row r="1690" spans="1:7" x14ac:dyDescent="0.2">
      <c r="A1690" s="44" t="s">
        <v>70</v>
      </c>
      <c r="B1690" s="3">
        <v>18603102</v>
      </c>
      <c r="C1690" s="33">
        <v>2005</v>
      </c>
      <c r="D1690" s="33">
        <v>7</v>
      </c>
      <c r="E1690" s="4">
        <v>38534</v>
      </c>
      <c r="F1690" s="1" t="s">
        <v>27</v>
      </c>
      <c r="G1690" s="11">
        <v>5757.12</v>
      </c>
    </row>
    <row r="1691" spans="1:7" x14ac:dyDescent="0.2">
      <c r="A1691" s="44" t="s">
        <v>70</v>
      </c>
      <c r="B1691" s="3">
        <v>18603102</v>
      </c>
      <c r="C1691" s="33">
        <v>2005</v>
      </c>
      <c r="D1691" s="33">
        <v>6</v>
      </c>
      <c r="E1691" s="4">
        <v>38504</v>
      </c>
      <c r="F1691" s="1" t="s">
        <v>27</v>
      </c>
      <c r="G1691" s="11">
        <v>11019.71</v>
      </c>
    </row>
    <row r="1692" spans="1:7" x14ac:dyDescent="0.2">
      <c r="A1692" s="44" t="s">
        <v>70</v>
      </c>
      <c r="B1692" s="3">
        <v>18603102</v>
      </c>
      <c r="C1692" s="33">
        <v>2000</v>
      </c>
      <c r="D1692" s="33">
        <v>6</v>
      </c>
      <c r="E1692" s="4">
        <v>36678</v>
      </c>
      <c r="F1692" s="1" t="s">
        <v>25</v>
      </c>
      <c r="G1692" s="11">
        <v>107</v>
      </c>
    </row>
    <row r="1693" spans="1:7" x14ac:dyDescent="0.2">
      <c r="A1693" s="44" t="s">
        <v>70</v>
      </c>
      <c r="B1693" s="3">
        <v>18603102</v>
      </c>
      <c r="C1693" s="33">
        <v>2002</v>
      </c>
      <c r="D1693" s="33">
        <v>4</v>
      </c>
      <c r="E1693" s="4">
        <v>37347</v>
      </c>
      <c r="F1693" s="1" t="s">
        <v>25</v>
      </c>
      <c r="G1693" s="11">
        <v>209</v>
      </c>
    </row>
    <row r="1694" spans="1:7" customFormat="1" x14ac:dyDescent="0.2">
      <c r="A1694" s="44" t="s">
        <v>70</v>
      </c>
      <c r="B1694" s="3">
        <v>18603102</v>
      </c>
      <c r="C1694" s="33">
        <v>2003</v>
      </c>
      <c r="D1694" s="33">
        <v>8</v>
      </c>
      <c r="E1694" s="4">
        <v>37834</v>
      </c>
      <c r="F1694" s="1" t="s">
        <v>25</v>
      </c>
      <c r="G1694" s="11">
        <v>229</v>
      </c>
    </row>
    <row r="1695" spans="1:7" x14ac:dyDescent="0.2">
      <c r="A1695" s="44" t="s">
        <v>70</v>
      </c>
      <c r="B1695" s="3">
        <v>18603102</v>
      </c>
      <c r="C1695" s="33">
        <v>2004</v>
      </c>
      <c r="D1695" s="33">
        <v>6</v>
      </c>
      <c r="E1695" s="4">
        <v>38139</v>
      </c>
      <c r="F1695" s="1" t="s">
        <v>25</v>
      </c>
      <c r="G1695" s="11">
        <v>513.95000000000005</v>
      </c>
    </row>
    <row r="1696" spans="1:7" x14ac:dyDescent="0.2">
      <c r="A1696" s="44" t="s">
        <v>70</v>
      </c>
      <c r="B1696" s="3">
        <v>18603102</v>
      </c>
      <c r="C1696" s="33">
        <v>2003</v>
      </c>
      <c r="D1696" s="33">
        <v>10</v>
      </c>
      <c r="E1696" s="4">
        <v>37895</v>
      </c>
      <c r="F1696" s="1" t="s">
        <v>25</v>
      </c>
      <c r="G1696" s="11">
        <v>641.25</v>
      </c>
    </row>
    <row r="1697" spans="1:7" x14ac:dyDescent="0.2">
      <c r="A1697" s="44" t="s">
        <v>70</v>
      </c>
      <c r="B1697" s="3">
        <v>18603102</v>
      </c>
      <c r="C1697" s="33">
        <v>2001</v>
      </c>
      <c r="D1697" s="33">
        <v>10</v>
      </c>
      <c r="E1697" s="4">
        <v>37165</v>
      </c>
      <c r="F1697" s="1" t="s">
        <v>25</v>
      </c>
      <c r="G1697" s="11">
        <v>1311</v>
      </c>
    </row>
    <row r="1698" spans="1:7" x14ac:dyDescent="0.2">
      <c r="A1698" s="44" t="s">
        <v>70</v>
      </c>
      <c r="B1698" s="3">
        <v>18603102</v>
      </c>
      <c r="C1698" s="33">
        <v>2004</v>
      </c>
      <c r="D1698" s="33">
        <v>9</v>
      </c>
      <c r="E1698" s="4">
        <v>38231</v>
      </c>
      <c r="F1698" s="1" t="s">
        <v>25</v>
      </c>
      <c r="G1698" s="11">
        <v>1498</v>
      </c>
    </row>
    <row r="1699" spans="1:7" x14ac:dyDescent="0.2">
      <c r="A1699" s="44" t="s">
        <v>70</v>
      </c>
      <c r="B1699" s="3">
        <v>18603102</v>
      </c>
      <c r="C1699" s="33">
        <v>2004</v>
      </c>
      <c r="D1699" s="33">
        <v>9</v>
      </c>
      <c r="E1699" s="4">
        <v>38231</v>
      </c>
      <c r="F1699" s="1" t="s">
        <v>25</v>
      </c>
      <c r="G1699" s="11">
        <v>1697.5</v>
      </c>
    </row>
    <row r="1700" spans="1:7" x14ac:dyDescent="0.2">
      <c r="A1700" s="44" t="s">
        <v>70</v>
      </c>
      <c r="B1700" s="3">
        <v>18603102</v>
      </c>
      <c r="C1700" s="33">
        <v>1999</v>
      </c>
      <c r="D1700" s="33">
        <v>5</v>
      </c>
      <c r="E1700" s="4">
        <v>36281</v>
      </c>
      <c r="F1700" s="1" t="s">
        <v>25</v>
      </c>
      <c r="G1700" s="11">
        <v>1767.95</v>
      </c>
    </row>
    <row r="1701" spans="1:7" x14ac:dyDescent="0.2">
      <c r="A1701" s="44" t="s">
        <v>70</v>
      </c>
      <c r="B1701" s="3">
        <v>18603102</v>
      </c>
      <c r="C1701" s="33">
        <v>2000</v>
      </c>
      <c r="D1701" s="33">
        <v>5</v>
      </c>
      <c r="E1701" s="4">
        <v>36647</v>
      </c>
      <c r="F1701" s="1" t="s">
        <v>25</v>
      </c>
      <c r="G1701" s="11">
        <v>1854.4</v>
      </c>
    </row>
    <row r="1702" spans="1:7" customFormat="1" x14ac:dyDescent="0.2">
      <c r="A1702" s="44" t="s">
        <v>70</v>
      </c>
      <c r="B1702" s="3">
        <v>18603102</v>
      </c>
      <c r="C1702" s="33">
        <v>1999</v>
      </c>
      <c r="D1702" s="33">
        <v>12</v>
      </c>
      <c r="E1702" s="4">
        <v>36495</v>
      </c>
      <c r="F1702" s="1" t="s">
        <v>25</v>
      </c>
      <c r="G1702" s="11">
        <v>2053.9</v>
      </c>
    </row>
    <row r="1703" spans="1:7" customFormat="1" x14ac:dyDescent="0.2">
      <c r="A1703" s="44" t="s">
        <v>70</v>
      </c>
      <c r="B1703" s="3">
        <v>18603102</v>
      </c>
      <c r="C1703" s="33">
        <v>2002</v>
      </c>
      <c r="D1703" s="33">
        <v>12</v>
      </c>
      <c r="E1703" s="4">
        <v>37591</v>
      </c>
      <c r="F1703" s="1" t="s">
        <v>25</v>
      </c>
      <c r="G1703" s="11">
        <v>2053.9</v>
      </c>
    </row>
    <row r="1704" spans="1:7" customFormat="1" x14ac:dyDescent="0.2">
      <c r="A1704" s="44" t="s">
        <v>70</v>
      </c>
      <c r="B1704" s="3">
        <v>18603102</v>
      </c>
      <c r="C1704" s="33">
        <v>2003</v>
      </c>
      <c r="D1704" s="33">
        <v>6</v>
      </c>
      <c r="E1704" s="4">
        <v>37773</v>
      </c>
      <c r="F1704" s="1" t="s">
        <v>25</v>
      </c>
      <c r="G1704" s="11">
        <v>2106</v>
      </c>
    </row>
    <row r="1705" spans="1:7" customFormat="1" x14ac:dyDescent="0.2">
      <c r="A1705" s="44" t="s">
        <v>70</v>
      </c>
      <c r="B1705" s="3">
        <v>18603102</v>
      </c>
      <c r="C1705" s="33">
        <v>2003</v>
      </c>
      <c r="D1705" s="33">
        <v>6</v>
      </c>
      <c r="E1705" s="4">
        <v>37773</v>
      </c>
      <c r="F1705" s="1" t="s">
        <v>25</v>
      </c>
      <c r="G1705" s="11">
        <v>3666.2</v>
      </c>
    </row>
    <row r="1706" spans="1:7" customFormat="1" x14ac:dyDescent="0.2">
      <c r="A1706" s="44" t="s">
        <v>70</v>
      </c>
      <c r="B1706" s="3">
        <v>18603102</v>
      </c>
      <c r="C1706" s="33">
        <v>2004</v>
      </c>
      <c r="D1706" s="33">
        <v>6</v>
      </c>
      <c r="E1706" s="4">
        <v>38139</v>
      </c>
      <c r="F1706" s="1" t="s">
        <v>25</v>
      </c>
      <c r="G1706" s="11">
        <v>3833.25</v>
      </c>
    </row>
    <row r="1707" spans="1:7" customFormat="1" x14ac:dyDescent="0.2">
      <c r="A1707" s="44" t="s">
        <v>70</v>
      </c>
      <c r="B1707" s="3">
        <v>18603102</v>
      </c>
      <c r="C1707" s="33">
        <v>2003</v>
      </c>
      <c r="D1707" s="33">
        <v>9</v>
      </c>
      <c r="E1707" s="4">
        <v>37865</v>
      </c>
      <c r="F1707" s="1" t="s">
        <v>25</v>
      </c>
      <c r="G1707" s="11">
        <v>4555.25</v>
      </c>
    </row>
    <row r="1708" spans="1:7" customFormat="1" x14ac:dyDescent="0.2">
      <c r="A1708" s="44" t="s">
        <v>70</v>
      </c>
      <c r="B1708" s="3">
        <v>18603102</v>
      </c>
      <c r="C1708" s="33">
        <v>2004</v>
      </c>
      <c r="D1708" s="33">
        <v>8</v>
      </c>
      <c r="E1708" s="4">
        <v>38200</v>
      </c>
      <c r="F1708" s="1" t="s">
        <v>25</v>
      </c>
      <c r="G1708" s="11">
        <v>5165.5</v>
      </c>
    </row>
    <row r="1709" spans="1:7" customFormat="1" x14ac:dyDescent="0.2">
      <c r="A1709" s="44" t="s">
        <v>70</v>
      </c>
      <c r="B1709" s="3">
        <v>18603102</v>
      </c>
      <c r="C1709" s="33">
        <v>2004</v>
      </c>
      <c r="D1709" s="33">
        <v>5</v>
      </c>
      <c r="E1709" s="4">
        <v>38108</v>
      </c>
      <c r="F1709" s="1" t="s">
        <v>25</v>
      </c>
      <c r="G1709" s="11">
        <v>5309.55</v>
      </c>
    </row>
    <row r="1710" spans="1:7" customFormat="1" x14ac:dyDescent="0.2">
      <c r="A1710" s="44" t="s">
        <v>70</v>
      </c>
      <c r="B1710" s="3">
        <v>18603102</v>
      </c>
      <c r="C1710" s="33">
        <v>2003</v>
      </c>
      <c r="D1710" s="33">
        <v>6</v>
      </c>
      <c r="E1710" s="4">
        <v>37773</v>
      </c>
      <c r="F1710" s="1" t="s">
        <v>25</v>
      </c>
      <c r="G1710" s="11">
        <v>6739.2</v>
      </c>
    </row>
    <row r="1711" spans="1:7" customFormat="1" x14ac:dyDescent="0.2">
      <c r="A1711" s="44" t="s">
        <v>70</v>
      </c>
      <c r="B1711" s="13">
        <v>18603102</v>
      </c>
      <c r="C1711" s="35">
        <v>2005</v>
      </c>
      <c r="D1711" s="35">
        <v>7</v>
      </c>
      <c r="E1711" s="4">
        <v>38534</v>
      </c>
      <c r="F1711" s="1" t="s">
        <v>26</v>
      </c>
      <c r="G1711" s="15">
        <v>-10.68</v>
      </c>
    </row>
    <row r="1712" spans="1:7" customFormat="1" x14ac:dyDescent="0.2">
      <c r="A1712" s="44" t="s">
        <v>70</v>
      </c>
      <c r="B1712" s="3">
        <v>18603102</v>
      </c>
      <c r="C1712" s="33">
        <v>2003</v>
      </c>
      <c r="D1712" s="33">
        <v>10</v>
      </c>
      <c r="E1712" s="4">
        <v>37895</v>
      </c>
      <c r="F1712" s="1" t="s">
        <v>26</v>
      </c>
      <c r="G1712" s="11">
        <v>-49.73</v>
      </c>
    </row>
    <row r="1713" spans="1:7" customFormat="1" x14ac:dyDescent="0.2">
      <c r="A1713" s="44" t="s">
        <v>70</v>
      </c>
      <c r="B1713" s="3">
        <v>18603102</v>
      </c>
      <c r="C1713" s="33">
        <v>1999</v>
      </c>
      <c r="D1713" s="33">
        <v>10</v>
      </c>
      <c r="E1713" s="4">
        <v>36434</v>
      </c>
      <c r="F1713" s="1" t="s">
        <v>26</v>
      </c>
      <c r="G1713" s="11">
        <v>98</v>
      </c>
    </row>
    <row r="1714" spans="1:7" customFormat="1" x14ac:dyDescent="0.2">
      <c r="A1714" s="44" t="s">
        <v>70</v>
      </c>
      <c r="B1714" s="3">
        <v>18603102</v>
      </c>
      <c r="C1714" s="33">
        <v>1999</v>
      </c>
      <c r="D1714" s="33">
        <v>10</v>
      </c>
      <c r="E1714" s="4">
        <v>36434</v>
      </c>
      <c r="F1714" s="1" t="s">
        <v>26</v>
      </c>
      <c r="G1714" s="11">
        <v>108.23</v>
      </c>
    </row>
    <row r="1715" spans="1:7" customFormat="1" x14ac:dyDescent="0.2">
      <c r="A1715" s="44" t="s">
        <v>70</v>
      </c>
      <c r="B1715" s="3">
        <v>18603102</v>
      </c>
      <c r="C1715" s="33">
        <v>1999</v>
      </c>
      <c r="D1715" s="33">
        <v>4</v>
      </c>
      <c r="E1715" s="4">
        <v>36251</v>
      </c>
      <c r="F1715" s="1" t="s">
        <v>26</v>
      </c>
      <c r="G1715" s="11">
        <v>134</v>
      </c>
    </row>
    <row r="1716" spans="1:7" customFormat="1" x14ac:dyDescent="0.2">
      <c r="A1716" s="44" t="s">
        <v>70</v>
      </c>
      <c r="B1716" s="3">
        <v>18603102</v>
      </c>
      <c r="C1716" s="33">
        <v>1999</v>
      </c>
      <c r="D1716" s="33">
        <v>9</v>
      </c>
      <c r="E1716" s="4">
        <v>36404</v>
      </c>
      <c r="F1716" s="1" t="s">
        <v>26</v>
      </c>
      <c r="G1716" s="11">
        <v>178.75</v>
      </c>
    </row>
    <row r="1717" spans="1:7" customFormat="1" x14ac:dyDescent="0.2">
      <c r="A1717" s="44" t="s">
        <v>70</v>
      </c>
      <c r="B1717" s="3">
        <v>18603102</v>
      </c>
      <c r="C1717" s="33">
        <v>2012</v>
      </c>
      <c r="D1717" s="33">
        <v>5</v>
      </c>
      <c r="E1717" s="4">
        <v>41030</v>
      </c>
      <c r="F1717" s="1" t="s">
        <v>26</v>
      </c>
      <c r="G1717" s="11">
        <v>325.62</v>
      </c>
    </row>
    <row r="1718" spans="1:7" customFormat="1" x14ac:dyDescent="0.2">
      <c r="A1718" s="44" t="s">
        <v>70</v>
      </c>
      <c r="B1718" s="3">
        <v>18603102</v>
      </c>
      <c r="C1718" s="33">
        <v>1999</v>
      </c>
      <c r="D1718" s="33">
        <v>3</v>
      </c>
      <c r="E1718" s="4">
        <v>36220</v>
      </c>
      <c r="F1718" s="1" t="s">
        <v>26</v>
      </c>
      <c r="G1718" s="11">
        <v>474.4</v>
      </c>
    </row>
    <row r="1719" spans="1:7" customFormat="1" x14ac:dyDescent="0.2">
      <c r="A1719" s="44" t="s">
        <v>70</v>
      </c>
      <c r="B1719" s="3">
        <v>18603102</v>
      </c>
      <c r="C1719" s="33">
        <v>2003</v>
      </c>
      <c r="D1719" s="33">
        <v>10</v>
      </c>
      <c r="E1719" s="4">
        <v>37895</v>
      </c>
      <c r="F1719" s="1" t="s">
        <v>26</v>
      </c>
      <c r="G1719" s="11">
        <v>614.73</v>
      </c>
    </row>
    <row r="1720" spans="1:7" customFormat="1" x14ac:dyDescent="0.2">
      <c r="A1720" s="44" t="s">
        <v>70</v>
      </c>
      <c r="B1720" s="3">
        <v>18603102</v>
      </c>
      <c r="C1720" s="33">
        <v>1998</v>
      </c>
      <c r="D1720" s="33">
        <v>12</v>
      </c>
      <c r="E1720" s="4">
        <v>36130</v>
      </c>
      <c r="F1720" s="1" t="s">
        <v>26</v>
      </c>
      <c r="G1720" s="11">
        <v>666.8</v>
      </c>
    </row>
    <row r="1721" spans="1:7" customFormat="1" x14ac:dyDescent="0.2">
      <c r="A1721" s="44" t="s">
        <v>70</v>
      </c>
      <c r="B1721" s="3">
        <v>18603102</v>
      </c>
      <c r="C1721" s="33">
        <v>2005</v>
      </c>
      <c r="D1721" s="33">
        <v>4</v>
      </c>
      <c r="E1721" s="4">
        <v>38443</v>
      </c>
      <c r="F1721" s="1" t="s">
        <v>26</v>
      </c>
      <c r="G1721" s="11">
        <v>810</v>
      </c>
    </row>
    <row r="1722" spans="1:7" customFormat="1" x14ac:dyDescent="0.2">
      <c r="A1722" s="44" t="s">
        <v>70</v>
      </c>
      <c r="B1722" s="3">
        <v>18603102</v>
      </c>
      <c r="C1722" s="33">
        <v>1999</v>
      </c>
      <c r="D1722" s="33">
        <v>3</v>
      </c>
      <c r="E1722" s="4">
        <v>36220</v>
      </c>
      <c r="F1722" s="1" t="s">
        <v>26</v>
      </c>
      <c r="G1722" s="11">
        <v>1024.6500000000001</v>
      </c>
    </row>
    <row r="1723" spans="1:7" x14ac:dyDescent="0.2">
      <c r="A1723" s="44" t="s">
        <v>70</v>
      </c>
      <c r="B1723" s="3">
        <v>18603102</v>
      </c>
      <c r="C1723" s="33">
        <v>2014</v>
      </c>
      <c r="D1723" s="33">
        <v>12</v>
      </c>
      <c r="E1723" s="4">
        <v>41974</v>
      </c>
      <c r="F1723" s="1" t="s">
        <v>26</v>
      </c>
      <c r="G1723" s="11">
        <v>1195.96</v>
      </c>
    </row>
    <row r="1724" spans="1:7" x14ac:dyDescent="0.2">
      <c r="A1724" s="44" t="s">
        <v>70</v>
      </c>
      <c r="B1724" s="3">
        <v>18603102</v>
      </c>
      <c r="C1724" s="33">
        <v>2005</v>
      </c>
      <c r="D1724" s="33">
        <v>7</v>
      </c>
      <c r="E1724" s="4">
        <v>38534</v>
      </c>
      <c r="F1724" s="1" t="s">
        <v>26</v>
      </c>
      <c r="G1724" s="11">
        <v>1291.4000000000001</v>
      </c>
    </row>
    <row r="1725" spans="1:7" x14ac:dyDescent="0.2">
      <c r="A1725" s="44" t="s">
        <v>70</v>
      </c>
      <c r="B1725" s="3">
        <v>18603102</v>
      </c>
      <c r="C1725" s="33">
        <v>1999</v>
      </c>
      <c r="D1725" s="33">
        <v>6</v>
      </c>
      <c r="E1725" s="4">
        <v>36312</v>
      </c>
      <c r="F1725" s="1" t="s">
        <v>26</v>
      </c>
      <c r="G1725" s="11">
        <v>1454.45</v>
      </c>
    </row>
    <row r="1726" spans="1:7" x14ac:dyDescent="0.2">
      <c r="A1726" s="44" t="s">
        <v>70</v>
      </c>
      <c r="B1726" s="3">
        <v>18603102</v>
      </c>
      <c r="C1726" s="33">
        <v>2012</v>
      </c>
      <c r="D1726" s="33">
        <v>11</v>
      </c>
      <c r="E1726" s="4">
        <v>41214</v>
      </c>
      <c r="F1726" s="1" t="s">
        <v>26</v>
      </c>
      <c r="G1726" s="11">
        <v>1806.94</v>
      </c>
    </row>
    <row r="1727" spans="1:7" x14ac:dyDescent="0.2">
      <c r="A1727" s="44" t="s">
        <v>70</v>
      </c>
      <c r="B1727" s="3">
        <v>18603102</v>
      </c>
      <c r="C1727" s="33">
        <v>2005</v>
      </c>
      <c r="D1727" s="33">
        <v>4</v>
      </c>
      <c r="E1727" s="4">
        <v>38443</v>
      </c>
      <c r="F1727" s="1" t="s">
        <v>26</v>
      </c>
      <c r="G1727" s="11">
        <v>2040</v>
      </c>
    </row>
    <row r="1728" spans="1:7" x14ac:dyDescent="0.2">
      <c r="A1728" s="44" t="s">
        <v>70</v>
      </c>
      <c r="B1728" s="3">
        <v>18603102</v>
      </c>
      <c r="C1728" s="33">
        <v>1998</v>
      </c>
      <c r="D1728" s="33">
        <v>12</v>
      </c>
      <c r="E1728" s="4">
        <v>36130</v>
      </c>
      <c r="F1728" s="1" t="s">
        <v>31</v>
      </c>
      <c r="G1728" s="11">
        <v>1346.46</v>
      </c>
    </row>
    <row r="1729" spans="1:7" x14ac:dyDescent="0.2">
      <c r="A1729" s="44" t="s">
        <v>70</v>
      </c>
      <c r="B1729" s="3">
        <v>18603102</v>
      </c>
      <c r="C1729" s="33">
        <v>1998</v>
      </c>
      <c r="D1729" s="33">
        <v>9</v>
      </c>
      <c r="E1729" s="4">
        <v>36039</v>
      </c>
      <c r="F1729" s="1" t="s">
        <v>31</v>
      </c>
      <c r="G1729" s="11">
        <v>1513.03</v>
      </c>
    </row>
    <row r="1730" spans="1:7" x14ac:dyDescent="0.2">
      <c r="A1730" s="44" t="s">
        <v>70</v>
      </c>
      <c r="B1730" s="3">
        <v>18603102</v>
      </c>
      <c r="C1730" s="33">
        <v>1998</v>
      </c>
      <c r="D1730" s="33">
        <v>12</v>
      </c>
      <c r="E1730" s="4">
        <v>36130</v>
      </c>
      <c r="F1730" s="1" t="s">
        <v>31</v>
      </c>
      <c r="G1730" s="11">
        <v>2778.5</v>
      </c>
    </row>
    <row r="1731" spans="1:7" x14ac:dyDescent="0.2">
      <c r="A1731" s="44" t="s">
        <v>70</v>
      </c>
      <c r="B1731" s="3">
        <v>18603102</v>
      </c>
      <c r="C1731" s="33">
        <v>1998</v>
      </c>
      <c r="D1731" s="33">
        <v>10</v>
      </c>
      <c r="E1731" s="4">
        <v>36069</v>
      </c>
      <c r="F1731" s="1" t="s">
        <v>31</v>
      </c>
      <c r="G1731" s="11">
        <v>6758.87</v>
      </c>
    </row>
    <row r="1732" spans="1:7" x14ac:dyDescent="0.2">
      <c r="A1732" s="44" t="s">
        <v>70</v>
      </c>
      <c r="B1732" s="3">
        <v>18603102</v>
      </c>
      <c r="C1732" s="33">
        <v>1998</v>
      </c>
      <c r="D1732" s="33">
        <v>8</v>
      </c>
      <c r="E1732" s="4">
        <v>36008</v>
      </c>
      <c r="F1732" s="1" t="s">
        <v>29</v>
      </c>
      <c r="G1732" s="11">
        <v>-15.25</v>
      </c>
    </row>
    <row r="1733" spans="1:7" x14ac:dyDescent="0.2">
      <c r="A1733" s="44" t="s">
        <v>70</v>
      </c>
      <c r="B1733" s="3">
        <v>18603102</v>
      </c>
      <c r="C1733" s="33">
        <v>1998</v>
      </c>
      <c r="D1733" s="33">
        <v>8</v>
      </c>
      <c r="E1733" s="4">
        <v>36008</v>
      </c>
      <c r="F1733" s="1" t="s">
        <v>29</v>
      </c>
      <c r="G1733" s="11">
        <v>-16.16</v>
      </c>
    </row>
    <row r="1734" spans="1:7" x14ac:dyDescent="0.2">
      <c r="A1734" s="44" t="s">
        <v>70</v>
      </c>
      <c r="B1734" s="3">
        <v>18603102</v>
      </c>
      <c r="C1734" s="33">
        <v>1998</v>
      </c>
      <c r="D1734" s="33">
        <v>8</v>
      </c>
      <c r="E1734" s="4">
        <v>36008</v>
      </c>
      <c r="F1734" s="1" t="s">
        <v>29</v>
      </c>
      <c r="G1734" s="11">
        <v>-19.260000000000002</v>
      </c>
    </row>
    <row r="1735" spans="1:7" x14ac:dyDescent="0.2">
      <c r="A1735" s="44" t="s">
        <v>70</v>
      </c>
      <c r="B1735" s="3">
        <v>18603102</v>
      </c>
      <c r="C1735" s="33">
        <v>1998</v>
      </c>
      <c r="D1735" s="33">
        <v>8</v>
      </c>
      <c r="E1735" s="4">
        <v>36008</v>
      </c>
      <c r="F1735" s="1" t="s">
        <v>29</v>
      </c>
      <c r="G1735" s="11">
        <v>-92.7</v>
      </c>
    </row>
    <row r="1736" spans="1:7" x14ac:dyDescent="0.2">
      <c r="A1736" s="44" t="s">
        <v>70</v>
      </c>
      <c r="B1736" s="3">
        <v>18603102</v>
      </c>
      <c r="C1736" s="33">
        <v>1998</v>
      </c>
      <c r="D1736" s="33">
        <v>8</v>
      </c>
      <c r="E1736" s="4">
        <v>36008</v>
      </c>
      <c r="F1736" s="1" t="s">
        <v>29</v>
      </c>
      <c r="G1736" s="11">
        <v>-200</v>
      </c>
    </row>
    <row r="1737" spans="1:7" x14ac:dyDescent="0.2">
      <c r="A1737" s="44" t="s">
        <v>70</v>
      </c>
      <c r="B1737" s="3">
        <v>18603102</v>
      </c>
      <c r="C1737" s="33">
        <v>1998</v>
      </c>
      <c r="D1737" s="33">
        <v>8</v>
      </c>
      <c r="E1737" s="4">
        <v>36008</v>
      </c>
      <c r="F1737" s="1" t="s">
        <v>29</v>
      </c>
      <c r="G1737" s="11">
        <v>-705.66</v>
      </c>
    </row>
    <row r="1738" spans="1:7" x14ac:dyDescent="0.2">
      <c r="A1738" s="44" t="s">
        <v>70</v>
      </c>
      <c r="B1738" s="3">
        <v>18603102</v>
      </c>
      <c r="C1738" s="33">
        <v>1998</v>
      </c>
      <c r="D1738" s="33">
        <v>8</v>
      </c>
      <c r="E1738" s="4">
        <v>36008</v>
      </c>
      <c r="F1738" s="1" t="s">
        <v>29</v>
      </c>
      <c r="G1738" s="11">
        <v>-1519.24</v>
      </c>
    </row>
    <row r="1739" spans="1:7" x14ac:dyDescent="0.2">
      <c r="A1739" s="44" t="s">
        <v>70</v>
      </c>
      <c r="B1739" s="3">
        <v>18603102</v>
      </c>
      <c r="C1739" s="33">
        <v>1998</v>
      </c>
      <c r="D1739" s="33">
        <v>8</v>
      </c>
      <c r="E1739" s="4">
        <v>36008</v>
      </c>
      <c r="F1739" s="1" t="s">
        <v>29</v>
      </c>
      <c r="G1739" s="11">
        <v>-2348.73</v>
      </c>
    </row>
    <row r="1740" spans="1:7" x14ac:dyDescent="0.2">
      <c r="A1740" s="44" t="s">
        <v>70</v>
      </c>
      <c r="B1740" s="13" t="s">
        <v>43</v>
      </c>
      <c r="C1740" s="37">
        <v>1998</v>
      </c>
      <c r="D1740" s="37">
        <v>9</v>
      </c>
      <c r="E1740" s="4">
        <v>36039</v>
      </c>
      <c r="F1740" s="1" t="s">
        <v>47</v>
      </c>
      <c r="G1740" s="15">
        <v>1735321.24</v>
      </c>
    </row>
    <row r="1741" spans="1:7" x14ac:dyDescent="0.2">
      <c r="A1741" s="44" t="s">
        <v>72</v>
      </c>
      <c r="B1741" s="3">
        <v>18604102</v>
      </c>
      <c r="C1741" s="33">
        <v>2001</v>
      </c>
      <c r="D1741" s="33">
        <v>10</v>
      </c>
      <c r="E1741" s="4">
        <v>37165</v>
      </c>
      <c r="F1741" s="1" t="s">
        <v>24</v>
      </c>
      <c r="G1741" s="11">
        <v>-0.92</v>
      </c>
    </row>
    <row r="1742" spans="1:7" x14ac:dyDescent="0.2">
      <c r="A1742" s="44" t="s">
        <v>72</v>
      </c>
      <c r="B1742" s="3">
        <v>18604102</v>
      </c>
      <c r="C1742" s="33">
        <v>1999</v>
      </c>
      <c r="D1742" s="33">
        <v>7</v>
      </c>
      <c r="E1742" s="4">
        <v>36342</v>
      </c>
      <c r="F1742" s="1" t="s">
        <v>24</v>
      </c>
      <c r="G1742" s="11">
        <v>-2.58</v>
      </c>
    </row>
    <row r="1743" spans="1:7" x14ac:dyDescent="0.2">
      <c r="A1743" s="44" t="s">
        <v>72</v>
      </c>
      <c r="B1743" s="3">
        <v>18604102</v>
      </c>
      <c r="C1743" s="33">
        <v>2001</v>
      </c>
      <c r="D1743" s="33">
        <v>7</v>
      </c>
      <c r="E1743" s="4">
        <v>37073</v>
      </c>
      <c r="F1743" s="1" t="s">
        <v>24</v>
      </c>
      <c r="G1743" s="11">
        <v>-3.38</v>
      </c>
    </row>
    <row r="1744" spans="1:7" x14ac:dyDescent="0.2">
      <c r="A1744" s="44" t="s">
        <v>72</v>
      </c>
      <c r="B1744" s="13">
        <v>18604102</v>
      </c>
      <c r="C1744" s="35">
        <v>2001</v>
      </c>
      <c r="D1744" s="35">
        <v>9</v>
      </c>
      <c r="E1744" s="4">
        <v>37135</v>
      </c>
      <c r="F1744" s="1" t="s">
        <v>24</v>
      </c>
      <c r="G1744" s="15">
        <v>-3.52</v>
      </c>
    </row>
    <row r="1745" spans="1:7" x14ac:dyDescent="0.2">
      <c r="A1745" s="44" t="s">
        <v>72</v>
      </c>
      <c r="B1745" s="3">
        <v>18604102</v>
      </c>
      <c r="C1745" s="33">
        <v>2001</v>
      </c>
      <c r="D1745" s="33">
        <v>10</v>
      </c>
      <c r="E1745" s="4">
        <v>37165</v>
      </c>
      <c r="F1745" s="1" t="s">
        <v>24</v>
      </c>
      <c r="G1745" s="11">
        <v>11.42</v>
      </c>
    </row>
    <row r="1746" spans="1:7" x14ac:dyDescent="0.2">
      <c r="A1746" s="44" t="s">
        <v>72</v>
      </c>
      <c r="B1746" s="3">
        <v>18604102</v>
      </c>
      <c r="C1746" s="33">
        <v>2001</v>
      </c>
      <c r="D1746" s="33">
        <v>5</v>
      </c>
      <c r="E1746" s="4">
        <v>37012</v>
      </c>
      <c r="F1746" s="1" t="s">
        <v>24</v>
      </c>
      <c r="G1746" s="11">
        <v>20</v>
      </c>
    </row>
    <row r="1747" spans="1:7" x14ac:dyDescent="0.2">
      <c r="A1747" s="44" t="s">
        <v>72</v>
      </c>
      <c r="B1747" s="3">
        <v>18604102</v>
      </c>
      <c r="C1747" s="33">
        <v>1999</v>
      </c>
      <c r="D1747" s="33">
        <v>7</v>
      </c>
      <c r="E1747" s="4">
        <v>36342</v>
      </c>
      <c r="F1747" s="1" t="s">
        <v>24</v>
      </c>
      <c r="G1747" s="11">
        <v>32.520000000000003</v>
      </c>
    </row>
    <row r="1748" spans="1:7" x14ac:dyDescent="0.2">
      <c r="A1748" s="44" t="s">
        <v>72</v>
      </c>
      <c r="B1748" s="3">
        <v>18604102</v>
      </c>
      <c r="C1748" s="33">
        <v>2001</v>
      </c>
      <c r="D1748" s="33">
        <v>7</v>
      </c>
      <c r="E1748" s="4">
        <v>37073</v>
      </c>
      <c r="F1748" s="1" t="s">
        <v>24</v>
      </c>
      <c r="G1748" s="11">
        <v>41.88</v>
      </c>
    </row>
    <row r="1749" spans="1:7" x14ac:dyDescent="0.2">
      <c r="A1749" s="44" t="s">
        <v>72</v>
      </c>
      <c r="B1749" s="3">
        <v>18604102</v>
      </c>
      <c r="C1749" s="33">
        <v>2001</v>
      </c>
      <c r="D1749" s="33">
        <v>9</v>
      </c>
      <c r="E1749" s="4">
        <v>37135</v>
      </c>
      <c r="F1749" s="1" t="s">
        <v>24</v>
      </c>
      <c r="G1749" s="11">
        <v>43.52</v>
      </c>
    </row>
    <row r="1750" spans="1:7" customFormat="1" x14ac:dyDescent="0.2">
      <c r="A1750" s="44" t="s">
        <v>72</v>
      </c>
      <c r="B1750" s="3">
        <v>18604102</v>
      </c>
      <c r="C1750" s="33">
        <v>2003</v>
      </c>
      <c r="D1750" s="33">
        <v>12</v>
      </c>
      <c r="E1750" s="4">
        <v>37956</v>
      </c>
      <c r="F1750" s="1" t="s">
        <v>24</v>
      </c>
      <c r="G1750" s="11">
        <v>43.52</v>
      </c>
    </row>
    <row r="1751" spans="1:7" x14ac:dyDescent="0.2">
      <c r="A1751" s="44" t="s">
        <v>72</v>
      </c>
      <c r="B1751" s="3">
        <v>18604102</v>
      </c>
      <c r="C1751" s="33">
        <v>2001</v>
      </c>
      <c r="D1751" s="33">
        <v>5</v>
      </c>
      <c r="E1751" s="4">
        <v>37012</v>
      </c>
      <c r="F1751" s="1" t="s">
        <v>24</v>
      </c>
      <c r="G1751" s="11">
        <v>86.8</v>
      </c>
    </row>
    <row r="1752" spans="1:7" x14ac:dyDescent="0.2">
      <c r="A1752" s="44" t="s">
        <v>72</v>
      </c>
      <c r="B1752" s="3">
        <v>18604102</v>
      </c>
      <c r="C1752" s="33">
        <v>2000</v>
      </c>
      <c r="D1752" s="33">
        <v>12</v>
      </c>
      <c r="E1752" s="4">
        <v>36861</v>
      </c>
      <c r="F1752" s="1" t="s">
        <v>24</v>
      </c>
      <c r="G1752" s="11">
        <v>97.56</v>
      </c>
    </row>
    <row r="1753" spans="1:7" x14ac:dyDescent="0.2">
      <c r="A1753" s="44" t="s">
        <v>72</v>
      </c>
      <c r="B1753" s="3">
        <v>18604102</v>
      </c>
      <c r="C1753" s="33">
        <v>2008</v>
      </c>
      <c r="D1753" s="33">
        <v>2</v>
      </c>
      <c r="E1753" s="4">
        <v>39479</v>
      </c>
      <c r="F1753" s="1" t="s">
        <v>24</v>
      </c>
      <c r="G1753" s="11">
        <v>-124.12</v>
      </c>
    </row>
    <row r="1754" spans="1:7" x14ac:dyDescent="0.2">
      <c r="A1754" s="44" t="s">
        <v>72</v>
      </c>
      <c r="B1754" s="3">
        <v>18604102</v>
      </c>
      <c r="C1754" s="33">
        <v>1999</v>
      </c>
      <c r="D1754" s="33">
        <v>12</v>
      </c>
      <c r="E1754" s="4">
        <v>36495</v>
      </c>
      <c r="F1754" s="1" t="s">
        <v>24</v>
      </c>
      <c r="G1754" s="11">
        <v>272.95999999999998</v>
      </c>
    </row>
    <row r="1755" spans="1:7" x14ac:dyDescent="0.2">
      <c r="A1755" s="44" t="s">
        <v>72</v>
      </c>
      <c r="B1755" s="3">
        <v>18604102</v>
      </c>
      <c r="C1755" s="33">
        <v>2002</v>
      </c>
      <c r="D1755" s="33">
        <v>1</v>
      </c>
      <c r="E1755" s="4">
        <v>37257</v>
      </c>
      <c r="F1755" s="1" t="s">
        <v>24</v>
      </c>
      <c r="G1755" s="11">
        <v>288</v>
      </c>
    </row>
    <row r="1756" spans="1:7" x14ac:dyDescent="0.2">
      <c r="A1756" s="44" t="s">
        <v>72</v>
      </c>
      <c r="B1756" s="3">
        <v>18604102</v>
      </c>
      <c r="C1756" s="33">
        <v>2000</v>
      </c>
      <c r="D1756" s="33">
        <v>12</v>
      </c>
      <c r="E1756" s="4">
        <v>36861</v>
      </c>
      <c r="F1756" s="1" t="s">
        <v>24</v>
      </c>
      <c r="G1756" s="11">
        <v>303.52</v>
      </c>
    </row>
    <row r="1757" spans="1:7" x14ac:dyDescent="0.2">
      <c r="A1757" s="44" t="s">
        <v>72</v>
      </c>
      <c r="B1757" s="3">
        <v>18604102</v>
      </c>
      <c r="C1757" s="33">
        <v>1999</v>
      </c>
      <c r="D1757" s="33">
        <v>12</v>
      </c>
      <c r="E1757" s="4">
        <v>36495</v>
      </c>
      <c r="F1757" s="1" t="s">
        <v>24</v>
      </c>
      <c r="G1757" s="11">
        <v>502.18</v>
      </c>
    </row>
    <row r="1758" spans="1:7" x14ac:dyDescent="0.2">
      <c r="A1758" s="44" t="s">
        <v>72</v>
      </c>
      <c r="B1758" s="3">
        <v>18604102</v>
      </c>
      <c r="C1758" s="33">
        <v>2001</v>
      </c>
      <c r="D1758" s="33">
        <v>10</v>
      </c>
      <c r="E1758" s="4">
        <v>37165</v>
      </c>
      <c r="F1758" s="1" t="s">
        <v>24</v>
      </c>
      <c r="G1758" s="11">
        <v>-573.73</v>
      </c>
    </row>
    <row r="1759" spans="1:7" x14ac:dyDescent="0.2">
      <c r="A1759" s="44" t="s">
        <v>72</v>
      </c>
      <c r="B1759" s="3">
        <v>18604102</v>
      </c>
      <c r="C1759" s="33">
        <v>2006</v>
      </c>
      <c r="D1759" s="33">
        <v>12</v>
      </c>
      <c r="E1759" s="4">
        <v>39052</v>
      </c>
      <c r="F1759" s="1" t="s">
        <v>24</v>
      </c>
      <c r="G1759" s="11">
        <v>585</v>
      </c>
    </row>
    <row r="1760" spans="1:7" x14ac:dyDescent="0.2">
      <c r="A1760" s="44" t="s">
        <v>72</v>
      </c>
      <c r="B1760" s="3">
        <v>18604102</v>
      </c>
      <c r="C1760" s="33">
        <v>1998</v>
      </c>
      <c r="D1760" s="33">
        <v>10</v>
      </c>
      <c r="E1760" s="4">
        <v>36069</v>
      </c>
      <c r="F1760" s="1" t="s">
        <v>24</v>
      </c>
      <c r="G1760" s="11">
        <v>770.1</v>
      </c>
    </row>
    <row r="1761" spans="1:7" x14ac:dyDescent="0.2">
      <c r="A1761" s="44" t="s">
        <v>72</v>
      </c>
      <c r="B1761" s="3">
        <v>18604102</v>
      </c>
      <c r="C1761" s="33">
        <v>2001</v>
      </c>
      <c r="D1761" s="33">
        <v>9</v>
      </c>
      <c r="E1761" s="4">
        <v>37135</v>
      </c>
      <c r="F1761" s="1" t="s">
        <v>24</v>
      </c>
      <c r="G1761" s="11">
        <v>890.94</v>
      </c>
    </row>
    <row r="1762" spans="1:7" x14ac:dyDescent="0.2">
      <c r="A1762" s="44" t="s">
        <v>72</v>
      </c>
      <c r="B1762" s="3">
        <v>18604102</v>
      </c>
      <c r="C1762" s="33">
        <v>1999</v>
      </c>
      <c r="D1762" s="33">
        <v>12</v>
      </c>
      <c r="E1762" s="4">
        <v>36495</v>
      </c>
      <c r="F1762" s="1" t="s">
        <v>24</v>
      </c>
      <c r="G1762" s="11">
        <v>1114</v>
      </c>
    </row>
    <row r="1763" spans="1:7" x14ac:dyDescent="0.2">
      <c r="A1763" s="44" t="s">
        <v>72</v>
      </c>
      <c r="B1763" s="3">
        <v>18604102</v>
      </c>
      <c r="C1763" s="33">
        <v>1999</v>
      </c>
      <c r="D1763" s="33">
        <v>4</v>
      </c>
      <c r="E1763" s="4">
        <v>36251</v>
      </c>
      <c r="F1763" s="1" t="s">
        <v>24</v>
      </c>
      <c r="G1763" s="11">
        <v>1617.74</v>
      </c>
    </row>
    <row r="1764" spans="1:7" x14ac:dyDescent="0.2">
      <c r="A1764" s="44" t="s">
        <v>72</v>
      </c>
      <c r="B1764" s="3">
        <v>18604102</v>
      </c>
      <c r="C1764" s="33">
        <v>2001</v>
      </c>
      <c r="D1764" s="33">
        <v>3</v>
      </c>
      <c r="E1764" s="4">
        <v>36951</v>
      </c>
      <c r="F1764" s="1" t="s">
        <v>24</v>
      </c>
      <c r="G1764" s="11">
        <v>2259</v>
      </c>
    </row>
    <row r="1765" spans="1:7" x14ac:dyDescent="0.2">
      <c r="A1765" s="44" t="s">
        <v>72</v>
      </c>
      <c r="B1765" s="3">
        <v>18604102</v>
      </c>
      <c r="C1765" s="33">
        <v>2001</v>
      </c>
      <c r="D1765" s="33">
        <v>6</v>
      </c>
      <c r="E1765" s="4">
        <v>37043</v>
      </c>
      <c r="F1765" s="1" t="s">
        <v>24</v>
      </c>
      <c r="G1765" s="11">
        <v>2498</v>
      </c>
    </row>
    <row r="1766" spans="1:7" x14ac:dyDescent="0.2">
      <c r="A1766" s="44" t="s">
        <v>72</v>
      </c>
      <c r="B1766" s="3">
        <v>18604102</v>
      </c>
      <c r="C1766" s="33">
        <v>2000</v>
      </c>
      <c r="D1766" s="33">
        <v>4</v>
      </c>
      <c r="E1766" s="4">
        <v>36617</v>
      </c>
      <c r="F1766" s="1" t="s">
        <v>24</v>
      </c>
      <c r="G1766" s="11">
        <v>2600</v>
      </c>
    </row>
    <row r="1767" spans="1:7" x14ac:dyDescent="0.2">
      <c r="A1767" s="44" t="s">
        <v>72</v>
      </c>
      <c r="B1767" s="3">
        <v>18604102</v>
      </c>
      <c r="C1767" s="33">
        <v>2000</v>
      </c>
      <c r="D1767" s="33">
        <v>10</v>
      </c>
      <c r="E1767" s="4">
        <v>36800</v>
      </c>
      <c r="F1767" s="1" t="s">
        <v>24</v>
      </c>
      <c r="G1767" s="11">
        <v>2964.63</v>
      </c>
    </row>
    <row r="1768" spans="1:7" x14ac:dyDescent="0.2">
      <c r="A1768" s="44" t="s">
        <v>72</v>
      </c>
      <c r="B1768" s="3">
        <v>18604102</v>
      </c>
      <c r="C1768" s="33">
        <v>2000</v>
      </c>
      <c r="D1768" s="33">
        <v>6</v>
      </c>
      <c r="E1768" s="4">
        <v>36678</v>
      </c>
      <c r="F1768" s="1" t="s">
        <v>24</v>
      </c>
      <c r="G1768" s="11">
        <v>3095.29</v>
      </c>
    </row>
    <row r="1769" spans="1:7" x14ac:dyDescent="0.2">
      <c r="A1769" s="44" t="s">
        <v>72</v>
      </c>
      <c r="B1769" s="3">
        <v>18604102</v>
      </c>
      <c r="C1769" s="33">
        <v>2008</v>
      </c>
      <c r="D1769" s="33">
        <v>2</v>
      </c>
      <c r="E1769" s="4">
        <v>39479</v>
      </c>
      <c r="F1769" s="1" t="s">
        <v>24</v>
      </c>
      <c r="G1769" s="11">
        <v>3497.51</v>
      </c>
    </row>
    <row r="1770" spans="1:7" x14ac:dyDescent="0.2">
      <c r="A1770" s="44" t="s">
        <v>72</v>
      </c>
      <c r="B1770" s="3">
        <v>18604102</v>
      </c>
      <c r="C1770" s="33">
        <v>1999</v>
      </c>
      <c r="D1770" s="33">
        <v>12</v>
      </c>
      <c r="E1770" s="4">
        <v>36495</v>
      </c>
      <c r="F1770" s="1" t="s">
        <v>24</v>
      </c>
      <c r="G1770" s="11">
        <v>4110</v>
      </c>
    </row>
    <row r="1771" spans="1:7" x14ac:dyDescent="0.2">
      <c r="A1771" s="44" t="s">
        <v>72</v>
      </c>
      <c r="B1771" s="3">
        <v>18604102</v>
      </c>
      <c r="C1771" s="33">
        <v>2000</v>
      </c>
      <c r="D1771" s="33">
        <v>12</v>
      </c>
      <c r="E1771" s="4">
        <v>36861</v>
      </c>
      <c r="F1771" s="1" t="s">
        <v>24</v>
      </c>
      <c r="G1771" s="11">
        <v>4195.3</v>
      </c>
    </row>
    <row r="1772" spans="1:7" x14ac:dyDescent="0.2">
      <c r="A1772" s="44" t="s">
        <v>72</v>
      </c>
      <c r="B1772" s="3">
        <v>18604102</v>
      </c>
      <c r="C1772" s="33">
        <v>2001</v>
      </c>
      <c r="D1772" s="33">
        <v>3</v>
      </c>
      <c r="E1772" s="4">
        <v>36951</v>
      </c>
      <c r="F1772" s="1" t="s">
        <v>24</v>
      </c>
      <c r="G1772" s="11">
        <v>4420.66</v>
      </c>
    </row>
    <row r="1773" spans="1:7" x14ac:dyDescent="0.2">
      <c r="A1773" s="44" t="s">
        <v>72</v>
      </c>
      <c r="B1773" s="3">
        <v>18604102</v>
      </c>
      <c r="C1773" s="33">
        <v>2000</v>
      </c>
      <c r="D1773" s="33">
        <v>4</v>
      </c>
      <c r="E1773" s="4">
        <v>36617</v>
      </c>
      <c r="F1773" s="1" t="s">
        <v>24</v>
      </c>
      <c r="G1773" s="11">
        <v>5468.79</v>
      </c>
    </row>
    <row r="1774" spans="1:7" x14ac:dyDescent="0.2">
      <c r="A1774" s="44" t="s">
        <v>72</v>
      </c>
      <c r="B1774" s="3">
        <v>18604102</v>
      </c>
      <c r="C1774" s="33">
        <v>2000</v>
      </c>
      <c r="D1774" s="33">
        <v>9</v>
      </c>
      <c r="E1774" s="4">
        <v>36770</v>
      </c>
      <c r="F1774" s="1" t="s">
        <v>24</v>
      </c>
      <c r="G1774" s="11">
        <v>5520.48</v>
      </c>
    </row>
    <row r="1775" spans="1:7" x14ac:dyDescent="0.2">
      <c r="A1775" s="44" t="s">
        <v>72</v>
      </c>
      <c r="B1775" s="3">
        <v>18604102</v>
      </c>
      <c r="C1775" s="33">
        <v>2000</v>
      </c>
      <c r="D1775" s="33">
        <v>10</v>
      </c>
      <c r="E1775" s="4">
        <v>36800</v>
      </c>
      <c r="F1775" s="1" t="s">
        <v>24</v>
      </c>
      <c r="G1775" s="11">
        <v>5520.48</v>
      </c>
    </row>
    <row r="1776" spans="1:7" x14ac:dyDescent="0.2">
      <c r="A1776" s="44" t="s">
        <v>72</v>
      </c>
      <c r="B1776" s="3">
        <v>18604102</v>
      </c>
      <c r="C1776" s="33">
        <v>2002</v>
      </c>
      <c r="D1776" s="33">
        <v>9</v>
      </c>
      <c r="E1776" s="4">
        <v>37500</v>
      </c>
      <c r="F1776" s="1" t="s">
        <v>24</v>
      </c>
      <c r="G1776" s="11">
        <v>6180.35</v>
      </c>
    </row>
    <row r="1777" spans="1:7" x14ac:dyDescent="0.2">
      <c r="A1777" s="44" t="s">
        <v>72</v>
      </c>
      <c r="B1777" s="3">
        <v>18604102</v>
      </c>
      <c r="C1777" s="33">
        <v>1999</v>
      </c>
      <c r="D1777" s="33">
        <v>7</v>
      </c>
      <c r="E1777" s="4">
        <v>36342</v>
      </c>
      <c r="F1777" s="1" t="s">
        <v>24</v>
      </c>
      <c r="G1777" s="11">
        <v>7511.01</v>
      </c>
    </row>
    <row r="1778" spans="1:7" customFormat="1" x14ac:dyDescent="0.2">
      <c r="A1778" s="44" t="s">
        <v>72</v>
      </c>
      <c r="B1778" s="3">
        <v>18604102</v>
      </c>
      <c r="C1778" s="33">
        <v>2001</v>
      </c>
      <c r="D1778" s="33">
        <v>12</v>
      </c>
      <c r="E1778" s="4">
        <v>37226</v>
      </c>
      <c r="F1778" s="1" t="s">
        <v>24</v>
      </c>
      <c r="G1778" s="11">
        <v>-8039.35</v>
      </c>
    </row>
    <row r="1779" spans="1:7" x14ac:dyDescent="0.2">
      <c r="A1779" s="44" t="s">
        <v>72</v>
      </c>
      <c r="B1779" s="3">
        <v>18604102</v>
      </c>
      <c r="C1779" s="33">
        <v>2000</v>
      </c>
      <c r="D1779" s="33">
        <v>12</v>
      </c>
      <c r="E1779" s="4">
        <v>36861</v>
      </c>
      <c r="F1779" s="1" t="s">
        <v>24</v>
      </c>
      <c r="G1779" s="11">
        <v>18095.37</v>
      </c>
    </row>
    <row r="1780" spans="1:7" x14ac:dyDescent="0.2">
      <c r="A1780" s="44" t="s">
        <v>72</v>
      </c>
      <c r="B1780" s="3">
        <v>18604102</v>
      </c>
      <c r="C1780" s="33">
        <v>2000</v>
      </c>
      <c r="D1780" s="33">
        <v>12</v>
      </c>
      <c r="E1780" s="4">
        <v>36861</v>
      </c>
      <c r="F1780" s="1" t="s">
        <v>24</v>
      </c>
      <c r="G1780" s="11">
        <v>18248.04</v>
      </c>
    </row>
    <row r="1781" spans="1:7" x14ac:dyDescent="0.2">
      <c r="A1781" s="44" t="s">
        <v>72</v>
      </c>
      <c r="B1781" s="3">
        <v>18604102</v>
      </c>
      <c r="C1781" s="33">
        <v>2001</v>
      </c>
      <c r="D1781" s="33">
        <v>8</v>
      </c>
      <c r="E1781" s="4">
        <v>37104</v>
      </c>
      <c r="F1781" s="1" t="s">
        <v>24</v>
      </c>
      <c r="G1781" s="11">
        <v>19344.8</v>
      </c>
    </row>
    <row r="1782" spans="1:7" x14ac:dyDescent="0.2">
      <c r="A1782" s="44" t="s">
        <v>72</v>
      </c>
      <c r="B1782" s="3">
        <v>18604102</v>
      </c>
      <c r="C1782" s="33">
        <v>1999</v>
      </c>
      <c r="D1782" s="33">
        <v>12</v>
      </c>
      <c r="E1782" s="4">
        <v>36495</v>
      </c>
      <c r="F1782" s="1" t="s">
        <v>24</v>
      </c>
      <c r="G1782" s="11">
        <v>23459</v>
      </c>
    </row>
    <row r="1783" spans="1:7" x14ac:dyDescent="0.2">
      <c r="A1783" s="44" t="s">
        <v>72</v>
      </c>
      <c r="B1783" s="3">
        <v>18604102</v>
      </c>
      <c r="C1783" s="33">
        <v>2001</v>
      </c>
      <c r="D1783" s="33">
        <v>7</v>
      </c>
      <c r="E1783" s="4">
        <v>37073</v>
      </c>
      <c r="F1783" s="1" t="s">
        <v>24</v>
      </c>
      <c r="G1783" s="11">
        <v>-24856.17</v>
      </c>
    </row>
    <row r="1784" spans="1:7" x14ac:dyDescent="0.2">
      <c r="A1784" s="44" t="s">
        <v>72</v>
      </c>
      <c r="B1784" s="3">
        <v>18604102</v>
      </c>
      <c r="C1784" s="33">
        <v>2000</v>
      </c>
      <c r="D1784" s="33">
        <v>12</v>
      </c>
      <c r="E1784" s="4">
        <v>36861</v>
      </c>
      <c r="F1784" s="1" t="s">
        <v>24</v>
      </c>
      <c r="G1784" s="11">
        <v>28326.91</v>
      </c>
    </row>
    <row r="1785" spans="1:7" x14ac:dyDescent="0.2">
      <c r="A1785" s="44" t="s">
        <v>72</v>
      </c>
      <c r="B1785" s="3">
        <v>18604102</v>
      </c>
      <c r="C1785" s="33">
        <v>2001</v>
      </c>
      <c r="D1785" s="33">
        <v>7</v>
      </c>
      <c r="E1785" s="4">
        <v>37073</v>
      </c>
      <c r="F1785" s="1" t="s">
        <v>24</v>
      </c>
      <c r="G1785" s="11">
        <v>-29301</v>
      </c>
    </row>
    <row r="1786" spans="1:7" x14ac:dyDescent="0.2">
      <c r="A1786" s="44" t="s">
        <v>72</v>
      </c>
      <c r="B1786" s="3">
        <v>18604102</v>
      </c>
      <c r="C1786" s="33">
        <v>2001</v>
      </c>
      <c r="D1786" s="33">
        <v>3</v>
      </c>
      <c r="E1786" s="4">
        <v>36951</v>
      </c>
      <c r="F1786" s="1" t="s">
        <v>24</v>
      </c>
      <c r="G1786" s="11">
        <v>32633.200000000001</v>
      </c>
    </row>
    <row r="1787" spans="1:7" x14ac:dyDescent="0.2">
      <c r="A1787" s="44" t="s">
        <v>72</v>
      </c>
      <c r="B1787" s="3">
        <v>18604102</v>
      </c>
      <c r="C1787" s="33">
        <v>2000</v>
      </c>
      <c r="D1787" s="33">
        <v>12</v>
      </c>
      <c r="E1787" s="4">
        <v>36861</v>
      </c>
      <c r="F1787" s="1" t="s">
        <v>24</v>
      </c>
      <c r="G1787" s="11">
        <v>34940.129999999997</v>
      </c>
    </row>
    <row r="1788" spans="1:7" x14ac:dyDescent="0.2">
      <c r="A1788" s="44" t="s">
        <v>72</v>
      </c>
      <c r="B1788" s="3">
        <v>18604102</v>
      </c>
      <c r="C1788" s="33">
        <v>1999</v>
      </c>
      <c r="D1788" s="33">
        <v>12</v>
      </c>
      <c r="E1788" s="4">
        <v>36495</v>
      </c>
      <c r="F1788" s="1" t="s">
        <v>24</v>
      </c>
      <c r="G1788" s="11">
        <v>43701.25</v>
      </c>
    </row>
    <row r="1789" spans="1:7" x14ac:dyDescent="0.2">
      <c r="A1789" s="44" t="s">
        <v>72</v>
      </c>
      <c r="B1789" s="3">
        <v>18604102</v>
      </c>
      <c r="C1789" s="33">
        <v>2001</v>
      </c>
      <c r="D1789" s="33">
        <v>5</v>
      </c>
      <c r="E1789" s="4">
        <v>37012</v>
      </c>
      <c r="F1789" s="1" t="s">
        <v>24</v>
      </c>
      <c r="G1789" s="11">
        <v>50224.86</v>
      </c>
    </row>
    <row r="1790" spans="1:7" x14ac:dyDescent="0.2">
      <c r="A1790" s="44" t="s">
        <v>72</v>
      </c>
      <c r="B1790" s="3">
        <v>18604102</v>
      </c>
      <c r="C1790" s="33">
        <v>1999</v>
      </c>
      <c r="D1790" s="33">
        <v>12</v>
      </c>
      <c r="E1790" s="4">
        <v>36495</v>
      </c>
      <c r="F1790" s="1" t="s">
        <v>24</v>
      </c>
      <c r="G1790" s="11">
        <v>53991.91</v>
      </c>
    </row>
    <row r="1791" spans="1:7" x14ac:dyDescent="0.2">
      <c r="A1791" s="44" t="s">
        <v>72</v>
      </c>
      <c r="B1791" s="3">
        <v>18604102</v>
      </c>
      <c r="C1791" s="33">
        <v>2009</v>
      </c>
      <c r="D1791" s="33">
        <v>8</v>
      </c>
      <c r="E1791" s="4">
        <v>40026</v>
      </c>
      <c r="F1791" s="1" t="s">
        <v>24</v>
      </c>
      <c r="G1791" s="11">
        <v>73694.81</v>
      </c>
    </row>
    <row r="1792" spans="1:7" x14ac:dyDescent="0.2">
      <c r="A1792" s="44" t="s">
        <v>72</v>
      </c>
      <c r="B1792" s="3">
        <v>18604102</v>
      </c>
      <c r="C1792" s="33">
        <v>2001</v>
      </c>
      <c r="D1792" s="33">
        <v>10</v>
      </c>
      <c r="E1792" s="4">
        <v>37165</v>
      </c>
      <c r="F1792" s="1" t="s">
        <v>24</v>
      </c>
      <c r="G1792" s="11">
        <v>101514.49</v>
      </c>
    </row>
    <row r="1793" spans="1:7" x14ac:dyDescent="0.2">
      <c r="A1793" s="44" t="s">
        <v>72</v>
      </c>
      <c r="B1793" s="3">
        <v>18604102</v>
      </c>
      <c r="C1793" s="33">
        <v>2002</v>
      </c>
      <c r="D1793" s="33">
        <v>5</v>
      </c>
      <c r="E1793" s="4">
        <v>37377</v>
      </c>
      <c r="F1793" s="1" t="s">
        <v>24</v>
      </c>
      <c r="G1793" s="11">
        <v>124873.84</v>
      </c>
    </row>
    <row r="1794" spans="1:7" x14ac:dyDescent="0.2">
      <c r="A1794" s="44" t="s">
        <v>72</v>
      </c>
      <c r="B1794" s="3">
        <v>18604102</v>
      </c>
      <c r="C1794" s="33">
        <v>2001</v>
      </c>
      <c r="D1794" s="33">
        <v>7</v>
      </c>
      <c r="E1794" s="4">
        <v>37073</v>
      </c>
      <c r="F1794" s="1" t="s">
        <v>24</v>
      </c>
      <c r="G1794" s="11">
        <v>167842.24</v>
      </c>
    </row>
    <row r="1795" spans="1:7" x14ac:dyDescent="0.2">
      <c r="A1795" s="44" t="s">
        <v>72</v>
      </c>
      <c r="B1795" s="3">
        <v>18604102</v>
      </c>
      <c r="C1795" s="33">
        <v>2000</v>
      </c>
      <c r="D1795" s="33">
        <v>12</v>
      </c>
      <c r="E1795" s="4">
        <v>36861</v>
      </c>
      <c r="F1795" s="1" t="s">
        <v>24</v>
      </c>
      <c r="G1795" s="11">
        <v>308798.88</v>
      </c>
    </row>
    <row r="1796" spans="1:7" x14ac:dyDescent="0.2">
      <c r="A1796" s="44" t="s">
        <v>72</v>
      </c>
      <c r="B1796" s="3">
        <v>18604102</v>
      </c>
      <c r="C1796" s="33">
        <v>2001</v>
      </c>
      <c r="D1796" s="33">
        <v>5</v>
      </c>
      <c r="E1796" s="4">
        <v>37012</v>
      </c>
      <c r="F1796" s="1" t="s">
        <v>24</v>
      </c>
      <c r="G1796" s="11">
        <v>389754.42</v>
      </c>
    </row>
    <row r="1797" spans="1:7" x14ac:dyDescent="0.2">
      <c r="A1797" s="44" t="s">
        <v>72</v>
      </c>
      <c r="B1797" s="13">
        <v>18604102</v>
      </c>
      <c r="C1797" s="35">
        <v>2001</v>
      </c>
      <c r="D1797" s="35">
        <v>6</v>
      </c>
      <c r="E1797" s="4">
        <v>37043</v>
      </c>
      <c r="F1797" s="1" t="s">
        <v>24</v>
      </c>
      <c r="G1797" s="15">
        <v>583670.34</v>
      </c>
    </row>
    <row r="1798" spans="1:7" x14ac:dyDescent="0.2">
      <c r="A1798" s="44" t="s">
        <v>72</v>
      </c>
      <c r="B1798" s="3">
        <v>18604102</v>
      </c>
      <c r="C1798" s="33">
        <v>2001</v>
      </c>
      <c r="D1798" s="33">
        <v>10</v>
      </c>
      <c r="E1798" s="4">
        <v>37165</v>
      </c>
      <c r="F1798" s="1" t="s">
        <v>24</v>
      </c>
      <c r="G1798" s="11">
        <v>1000000</v>
      </c>
    </row>
    <row r="1799" spans="1:7" x14ac:dyDescent="0.2">
      <c r="A1799" s="44" t="s">
        <v>72</v>
      </c>
      <c r="B1799" s="3">
        <v>18604102</v>
      </c>
      <c r="C1799" s="33">
        <v>2005</v>
      </c>
      <c r="D1799" s="33">
        <v>4</v>
      </c>
      <c r="E1799" s="4">
        <v>38443</v>
      </c>
      <c r="F1799" s="1" t="s">
        <v>27</v>
      </c>
      <c r="G1799" s="11">
        <v>-14.25</v>
      </c>
    </row>
    <row r="1800" spans="1:7" x14ac:dyDescent="0.2">
      <c r="A1800" s="44" t="s">
        <v>72</v>
      </c>
      <c r="B1800" s="3">
        <v>18604102</v>
      </c>
      <c r="C1800" s="33">
        <v>2005</v>
      </c>
      <c r="D1800" s="33">
        <v>4</v>
      </c>
      <c r="E1800" s="4">
        <v>38443</v>
      </c>
      <c r="F1800" s="1" t="s">
        <v>27</v>
      </c>
      <c r="G1800" s="11">
        <v>-14.25</v>
      </c>
    </row>
    <row r="1801" spans="1:7" x14ac:dyDescent="0.2">
      <c r="A1801" s="44" t="s">
        <v>72</v>
      </c>
      <c r="B1801" s="3">
        <v>18604102</v>
      </c>
      <c r="C1801" s="33">
        <v>2000</v>
      </c>
      <c r="D1801" s="33">
        <v>1</v>
      </c>
      <c r="E1801" s="4">
        <v>36526</v>
      </c>
      <c r="F1801" s="1" t="s">
        <v>27</v>
      </c>
      <c r="G1801" s="11">
        <v>216</v>
      </c>
    </row>
    <row r="1802" spans="1:7" x14ac:dyDescent="0.2">
      <c r="A1802" s="44" t="s">
        <v>72</v>
      </c>
      <c r="B1802" s="3">
        <v>18604102</v>
      </c>
      <c r="C1802" s="33">
        <v>1999</v>
      </c>
      <c r="D1802" s="33">
        <v>12</v>
      </c>
      <c r="E1802" s="4">
        <v>36495</v>
      </c>
      <c r="F1802" s="1" t="s">
        <v>27</v>
      </c>
      <c r="G1802" s="11">
        <v>729.3</v>
      </c>
    </row>
    <row r="1803" spans="1:7" x14ac:dyDescent="0.2">
      <c r="A1803" s="44" t="s">
        <v>72</v>
      </c>
      <c r="B1803" s="3">
        <v>18604102</v>
      </c>
      <c r="C1803" s="33">
        <v>1998</v>
      </c>
      <c r="D1803" s="33">
        <v>12</v>
      </c>
      <c r="E1803" s="4">
        <v>36130</v>
      </c>
      <c r="F1803" s="1" t="s">
        <v>27</v>
      </c>
      <c r="G1803" s="11">
        <v>1049</v>
      </c>
    </row>
    <row r="1804" spans="1:7" x14ac:dyDescent="0.2">
      <c r="A1804" s="44" t="s">
        <v>72</v>
      </c>
      <c r="B1804" s="3">
        <v>18604102</v>
      </c>
      <c r="C1804" s="33">
        <v>2000</v>
      </c>
      <c r="D1804" s="33">
        <v>1</v>
      </c>
      <c r="E1804" s="4">
        <v>36526</v>
      </c>
      <c r="F1804" s="1" t="s">
        <v>27</v>
      </c>
      <c r="G1804" s="11">
        <v>1511.37</v>
      </c>
    </row>
    <row r="1805" spans="1:7" x14ac:dyDescent="0.2">
      <c r="A1805" s="44" t="s">
        <v>72</v>
      </c>
      <c r="B1805" s="3">
        <v>18604102</v>
      </c>
      <c r="C1805" s="33">
        <v>1999</v>
      </c>
      <c r="D1805" s="33">
        <v>6</v>
      </c>
      <c r="E1805" s="4">
        <v>36312</v>
      </c>
      <c r="F1805" s="1" t="s">
        <v>27</v>
      </c>
      <c r="G1805" s="11">
        <v>1837.71</v>
      </c>
    </row>
    <row r="1806" spans="1:7" customFormat="1" x14ac:dyDescent="0.2">
      <c r="A1806" s="44" t="s">
        <v>72</v>
      </c>
      <c r="B1806" s="3">
        <v>18604102</v>
      </c>
      <c r="C1806" s="33">
        <v>2000</v>
      </c>
      <c r="D1806" s="33">
        <v>3</v>
      </c>
      <c r="E1806" s="4">
        <v>36586</v>
      </c>
      <c r="F1806" s="1" t="s">
        <v>27</v>
      </c>
      <c r="G1806" s="11">
        <v>2069.0500000000002</v>
      </c>
    </row>
    <row r="1807" spans="1:7" x14ac:dyDescent="0.2">
      <c r="A1807" s="44" t="s">
        <v>72</v>
      </c>
      <c r="B1807" s="13">
        <v>18604102</v>
      </c>
      <c r="C1807" s="35">
        <v>1998</v>
      </c>
      <c r="D1807" s="35">
        <v>12</v>
      </c>
      <c r="E1807" s="4">
        <v>36130</v>
      </c>
      <c r="F1807" s="1" t="s">
        <v>27</v>
      </c>
      <c r="G1807" s="15">
        <v>2172.5</v>
      </c>
    </row>
    <row r="1808" spans="1:7" x14ac:dyDescent="0.2">
      <c r="A1808" s="44" t="s">
        <v>72</v>
      </c>
      <c r="B1808" s="3">
        <v>18604102</v>
      </c>
      <c r="C1808" s="33">
        <v>1999</v>
      </c>
      <c r="D1808" s="33">
        <v>8</v>
      </c>
      <c r="E1808" s="4">
        <v>36373</v>
      </c>
      <c r="F1808" s="1" t="s">
        <v>27</v>
      </c>
      <c r="G1808" s="11">
        <v>2198.6999999999998</v>
      </c>
    </row>
    <row r="1809" spans="1:7" x14ac:dyDescent="0.2">
      <c r="A1809" s="44" t="s">
        <v>72</v>
      </c>
      <c r="B1809" s="3">
        <v>18604102</v>
      </c>
      <c r="C1809" s="33">
        <v>2000</v>
      </c>
      <c r="D1809" s="33">
        <v>1</v>
      </c>
      <c r="E1809" s="4">
        <v>36526</v>
      </c>
      <c r="F1809" s="1" t="s">
        <v>27</v>
      </c>
      <c r="G1809" s="11">
        <v>2343.88</v>
      </c>
    </row>
    <row r="1810" spans="1:7" x14ac:dyDescent="0.2">
      <c r="A1810" s="44" t="s">
        <v>72</v>
      </c>
      <c r="B1810" s="3">
        <v>18604102</v>
      </c>
      <c r="C1810" s="33">
        <v>1999</v>
      </c>
      <c r="D1810" s="33">
        <v>6</v>
      </c>
      <c r="E1810" s="4">
        <v>36312</v>
      </c>
      <c r="F1810" s="1" t="s">
        <v>27</v>
      </c>
      <c r="G1810" s="11">
        <v>2413.86</v>
      </c>
    </row>
    <row r="1811" spans="1:7" customFormat="1" x14ac:dyDescent="0.2">
      <c r="A1811" s="44" t="s">
        <v>72</v>
      </c>
      <c r="B1811" s="3">
        <v>18604102</v>
      </c>
      <c r="C1811" s="33">
        <v>1998</v>
      </c>
      <c r="D1811" s="33">
        <v>12</v>
      </c>
      <c r="E1811" s="4">
        <v>36130</v>
      </c>
      <c r="F1811" s="1" t="s">
        <v>27</v>
      </c>
      <c r="G1811" s="11">
        <v>2582.86</v>
      </c>
    </row>
    <row r="1812" spans="1:7" customFormat="1" x14ac:dyDescent="0.2">
      <c r="A1812" s="44" t="s">
        <v>72</v>
      </c>
      <c r="B1812" s="3">
        <v>18604102</v>
      </c>
      <c r="C1812" s="33">
        <v>1999</v>
      </c>
      <c r="D1812" s="33">
        <v>10</v>
      </c>
      <c r="E1812" s="4">
        <v>36434</v>
      </c>
      <c r="F1812" s="1" t="s">
        <v>27</v>
      </c>
      <c r="G1812" s="11">
        <v>2671.06</v>
      </c>
    </row>
    <row r="1813" spans="1:7" x14ac:dyDescent="0.2">
      <c r="A1813" s="44" t="s">
        <v>72</v>
      </c>
      <c r="B1813" s="3">
        <v>18604102</v>
      </c>
      <c r="C1813" s="33">
        <v>1999</v>
      </c>
      <c r="D1813" s="33">
        <v>3</v>
      </c>
      <c r="E1813" s="4">
        <v>36220</v>
      </c>
      <c r="F1813" s="1" t="s">
        <v>27</v>
      </c>
      <c r="G1813" s="11">
        <v>2683.3</v>
      </c>
    </row>
    <row r="1814" spans="1:7" x14ac:dyDescent="0.2">
      <c r="A1814" s="44" t="s">
        <v>72</v>
      </c>
      <c r="B1814" s="3">
        <v>18604102</v>
      </c>
      <c r="C1814" s="33">
        <v>1999</v>
      </c>
      <c r="D1814" s="33">
        <v>12</v>
      </c>
      <c r="E1814" s="4">
        <v>36495</v>
      </c>
      <c r="F1814" s="1" t="s">
        <v>27</v>
      </c>
      <c r="G1814" s="11">
        <v>2691.3</v>
      </c>
    </row>
    <row r="1815" spans="1:7" x14ac:dyDescent="0.2">
      <c r="A1815" s="44" t="s">
        <v>72</v>
      </c>
      <c r="B1815" s="3">
        <v>18604102</v>
      </c>
      <c r="C1815" s="33">
        <v>2000</v>
      </c>
      <c r="D1815" s="33">
        <v>3</v>
      </c>
      <c r="E1815" s="4">
        <v>36586</v>
      </c>
      <c r="F1815" s="1" t="s">
        <v>27</v>
      </c>
      <c r="G1815" s="11">
        <v>2982.22</v>
      </c>
    </row>
    <row r="1816" spans="1:7" x14ac:dyDescent="0.2">
      <c r="A1816" s="44" t="s">
        <v>72</v>
      </c>
      <c r="B1816" s="3">
        <v>18604102</v>
      </c>
      <c r="C1816" s="33">
        <v>2004</v>
      </c>
      <c r="D1816" s="33">
        <v>5</v>
      </c>
      <c r="E1816" s="4">
        <v>38108</v>
      </c>
      <c r="F1816" s="1" t="s">
        <v>27</v>
      </c>
      <c r="G1816" s="11">
        <v>-2983.66</v>
      </c>
    </row>
    <row r="1817" spans="1:7" x14ac:dyDescent="0.2">
      <c r="A1817" s="44" t="s">
        <v>72</v>
      </c>
      <c r="B1817" s="3">
        <v>18604102</v>
      </c>
      <c r="C1817" s="33">
        <v>1999</v>
      </c>
      <c r="D1817" s="33">
        <v>3</v>
      </c>
      <c r="E1817" s="4">
        <v>36220</v>
      </c>
      <c r="F1817" s="1" t="s">
        <v>27</v>
      </c>
      <c r="G1817" s="11">
        <v>4154.72</v>
      </c>
    </row>
    <row r="1818" spans="1:7" x14ac:dyDescent="0.2">
      <c r="A1818" s="44" t="s">
        <v>72</v>
      </c>
      <c r="B1818" s="3">
        <v>18604102</v>
      </c>
      <c r="C1818" s="33">
        <v>1999</v>
      </c>
      <c r="D1818" s="33">
        <v>8</v>
      </c>
      <c r="E1818" s="4">
        <v>36373</v>
      </c>
      <c r="F1818" s="1" t="s">
        <v>27</v>
      </c>
      <c r="G1818" s="11">
        <v>5145.3</v>
      </c>
    </row>
    <row r="1819" spans="1:7" x14ac:dyDescent="0.2">
      <c r="A1819" s="44" t="s">
        <v>72</v>
      </c>
      <c r="B1819" s="3">
        <v>18604102</v>
      </c>
      <c r="C1819" s="33">
        <v>1999</v>
      </c>
      <c r="D1819" s="33">
        <v>10</v>
      </c>
      <c r="E1819" s="4">
        <v>36434</v>
      </c>
      <c r="F1819" s="1" t="s">
        <v>27</v>
      </c>
      <c r="G1819" s="11">
        <v>7203.8</v>
      </c>
    </row>
    <row r="1820" spans="1:7" x14ac:dyDescent="0.2">
      <c r="A1820" s="44" t="s">
        <v>72</v>
      </c>
      <c r="B1820" s="3">
        <v>18604102</v>
      </c>
      <c r="C1820" s="33">
        <v>1999</v>
      </c>
      <c r="D1820" s="33">
        <v>4</v>
      </c>
      <c r="E1820" s="4">
        <v>36251</v>
      </c>
      <c r="F1820" s="1" t="s">
        <v>27</v>
      </c>
      <c r="G1820" s="11">
        <v>8846.17</v>
      </c>
    </row>
    <row r="1821" spans="1:7" x14ac:dyDescent="0.2">
      <c r="A1821" s="44" t="s">
        <v>72</v>
      </c>
      <c r="B1821" s="3">
        <v>18604102</v>
      </c>
      <c r="C1821" s="33">
        <v>2000</v>
      </c>
      <c r="D1821" s="33">
        <v>3</v>
      </c>
      <c r="E1821" s="4">
        <v>36586</v>
      </c>
      <c r="F1821" s="1" t="s">
        <v>27</v>
      </c>
      <c r="G1821" s="11">
        <v>13542.56</v>
      </c>
    </row>
    <row r="1822" spans="1:7" x14ac:dyDescent="0.2">
      <c r="A1822" s="44" t="s">
        <v>72</v>
      </c>
      <c r="B1822" s="3">
        <v>18604102</v>
      </c>
      <c r="C1822" s="33">
        <v>2000</v>
      </c>
      <c r="D1822" s="33">
        <v>3</v>
      </c>
      <c r="E1822" s="4">
        <v>36586</v>
      </c>
      <c r="F1822" s="1" t="s">
        <v>27</v>
      </c>
      <c r="G1822" s="11">
        <v>-18593.830000000002</v>
      </c>
    </row>
    <row r="1823" spans="1:7" x14ac:dyDescent="0.2">
      <c r="A1823" s="44" t="s">
        <v>72</v>
      </c>
      <c r="B1823" s="3">
        <v>18604102</v>
      </c>
      <c r="C1823" s="33">
        <v>2000</v>
      </c>
      <c r="D1823" s="33">
        <v>1</v>
      </c>
      <c r="E1823" s="4">
        <v>36526</v>
      </c>
      <c r="F1823" s="1" t="s">
        <v>27</v>
      </c>
      <c r="G1823" s="11">
        <v>-47467.17</v>
      </c>
    </row>
    <row r="1824" spans="1:7" customFormat="1" x14ac:dyDescent="0.2">
      <c r="A1824" s="44" t="s">
        <v>72</v>
      </c>
      <c r="B1824" s="3">
        <v>18604102</v>
      </c>
      <c r="C1824" s="33">
        <v>2005</v>
      </c>
      <c r="D1824" s="33">
        <v>4</v>
      </c>
      <c r="E1824" s="4">
        <v>38443</v>
      </c>
      <c r="F1824" s="1" t="s">
        <v>27</v>
      </c>
      <c r="G1824" s="11">
        <v>-71.33</v>
      </c>
    </row>
    <row r="1825" spans="1:7" x14ac:dyDescent="0.2">
      <c r="A1825" s="44" t="s">
        <v>72</v>
      </c>
      <c r="B1825" s="3">
        <v>18604102</v>
      </c>
      <c r="C1825" s="33">
        <v>1999</v>
      </c>
      <c r="D1825" s="33">
        <v>5</v>
      </c>
      <c r="E1825" s="4">
        <v>36281</v>
      </c>
      <c r="F1825" s="1" t="s">
        <v>25</v>
      </c>
      <c r="G1825" s="11">
        <v>26.06</v>
      </c>
    </row>
    <row r="1826" spans="1:7" x14ac:dyDescent="0.2">
      <c r="A1826" s="44" t="s">
        <v>72</v>
      </c>
      <c r="B1826" s="3">
        <v>18604102</v>
      </c>
      <c r="C1826" s="33">
        <v>1999</v>
      </c>
      <c r="D1826" s="33">
        <v>5</v>
      </c>
      <c r="E1826" s="4">
        <v>36281</v>
      </c>
      <c r="F1826" s="1" t="s">
        <v>25</v>
      </c>
      <c r="G1826" s="11">
        <v>56.47</v>
      </c>
    </row>
    <row r="1827" spans="1:7" x14ac:dyDescent="0.2">
      <c r="A1827" s="44" t="s">
        <v>72</v>
      </c>
      <c r="B1827" s="3">
        <v>18604102</v>
      </c>
      <c r="C1827" s="33">
        <v>1999</v>
      </c>
      <c r="D1827" s="33">
        <v>3</v>
      </c>
      <c r="E1827" s="4">
        <v>36220</v>
      </c>
      <c r="F1827" s="1" t="s">
        <v>25</v>
      </c>
      <c r="G1827" s="11">
        <v>59.86</v>
      </c>
    </row>
    <row r="1828" spans="1:7" x14ac:dyDescent="0.2">
      <c r="A1828" s="44" t="s">
        <v>72</v>
      </c>
      <c r="B1828" s="3">
        <v>18604102</v>
      </c>
      <c r="C1828" s="33">
        <v>1999</v>
      </c>
      <c r="D1828" s="33">
        <v>5</v>
      </c>
      <c r="E1828" s="4">
        <v>36281</v>
      </c>
      <c r="F1828" s="1" t="s">
        <v>25</v>
      </c>
      <c r="G1828" s="11">
        <v>82.81</v>
      </c>
    </row>
    <row r="1829" spans="1:7" x14ac:dyDescent="0.2">
      <c r="A1829" s="44" t="s">
        <v>72</v>
      </c>
      <c r="B1829" s="3">
        <v>18604102</v>
      </c>
      <c r="C1829" s="33">
        <v>2001</v>
      </c>
      <c r="D1829" s="33">
        <v>3</v>
      </c>
      <c r="E1829" s="4">
        <v>36951</v>
      </c>
      <c r="F1829" s="1" t="s">
        <v>25</v>
      </c>
      <c r="G1829" s="11">
        <v>128.16</v>
      </c>
    </row>
    <row r="1830" spans="1:7" x14ac:dyDescent="0.2">
      <c r="A1830" s="44" t="s">
        <v>72</v>
      </c>
      <c r="B1830" s="3">
        <v>18604102</v>
      </c>
      <c r="C1830" s="33">
        <v>2001</v>
      </c>
      <c r="D1830" s="33">
        <v>1</v>
      </c>
      <c r="E1830" s="4">
        <v>36892</v>
      </c>
      <c r="F1830" s="1" t="s">
        <v>25</v>
      </c>
      <c r="G1830" s="11">
        <v>199.5</v>
      </c>
    </row>
    <row r="1831" spans="1:7" x14ac:dyDescent="0.2">
      <c r="A1831" s="44" t="s">
        <v>72</v>
      </c>
      <c r="B1831" s="3">
        <v>18604102</v>
      </c>
      <c r="C1831" s="33">
        <v>1998</v>
      </c>
      <c r="D1831" s="33">
        <v>11</v>
      </c>
      <c r="E1831" s="4">
        <v>36100</v>
      </c>
      <c r="F1831" s="1" t="s">
        <v>25</v>
      </c>
      <c r="G1831" s="11">
        <v>238.81</v>
      </c>
    </row>
    <row r="1832" spans="1:7" x14ac:dyDescent="0.2">
      <c r="A1832" s="44" t="s">
        <v>72</v>
      </c>
      <c r="B1832" s="3">
        <v>18604102</v>
      </c>
      <c r="C1832" s="33">
        <v>2000</v>
      </c>
      <c r="D1832" s="33">
        <v>3</v>
      </c>
      <c r="E1832" s="4">
        <v>36586</v>
      </c>
      <c r="F1832" s="1" t="s">
        <v>25</v>
      </c>
      <c r="G1832" s="11">
        <v>250.38</v>
      </c>
    </row>
    <row r="1833" spans="1:7" x14ac:dyDescent="0.2">
      <c r="A1833" s="44" t="s">
        <v>72</v>
      </c>
      <c r="B1833" s="3">
        <v>18604102</v>
      </c>
      <c r="C1833" s="33">
        <v>2000</v>
      </c>
      <c r="D1833" s="33">
        <v>4</v>
      </c>
      <c r="E1833" s="4">
        <v>36617</v>
      </c>
      <c r="F1833" s="1" t="s">
        <v>25</v>
      </c>
      <c r="G1833" s="11">
        <v>411.96</v>
      </c>
    </row>
    <row r="1834" spans="1:7" x14ac:dyDescent="0.2">
      <c r="A1834" s="44" t="s">
        <v>72</v>
      </c>
      <c r="B1834" s="3">
        <v>18604102</v>
      </c>
      <c r="C1834" s="33">
        <v>2000</v>
      </c>
      <c r="D1834" s="33">
        <v>8</v>
      </c>
      <c r="E1834" s="4">
        <v>36739</v>
      </c>
      <c r="F1834" s="1" t="s">
        <v>25</v>
      </c>
      <c r="G1834" s="11">
        <v>466.59</v>
      </c>
    </row>
    <row r="1835" spans="1:7" x14ac:dyDescent="0.2">
      <c r="A1835" s="44" t="s">
        <v>72</v>
      </c>
      <c r="B1835" s="3">
        <v>18604102</v>
      </c>
      <c r="C1835" s="33">
        <v>2001</v>
      </c>
      <c r="D1835" s="33">
        <v>10</v>
      </c>
      <c r="E1835" s="4">
        <v>37165</v>
      </c>
      <c r="F1835" s="1" t="s">
        <v>25</v>
      </c>
      <c r="G1835" s="11">
        <v>615.16</v>
      </c>
    </row>
    <row r="1836" spans="1:7" x14ac:dyDescent="0.2">
      <c r="A1836" s="44" t="s">
        <v>72</v>
      </c>
      <c r="B1836" s="3">
        <v>18604102</v>
      </c>
      <c r="C1836" s="33">
        <v>1999</v>
      </c>
      <c r="D1836" s="33">
        <v>6</v>
      </c>
      <c r="E1836" s="4">
        <v>36312</v>
      </c>
      <c r="F1836" s="1" t="s">
        <v>25</v>
      </c>
      <c r="G1836" s="11">
        <v>690.2</v>
      </c>
    </row>
    <row r="1837" spans="1:7" x14ac:dyDescent="0.2">
      <c r="A1837" s="44" t="s">
        <v>72</v>
      </c>
      <c r="B1837" s="3">
        <v>18604102</v>
      </c>
      <c r="C1837" s="33">
        <v>2000</v>
      </c>
      <c r="D1837" s="33">
        <v>9</v>
      </c>
      <c r="E1837" s="4">
        <v>36770</v>
      </c>
      <c r="F1837" s="1" t="s">
        <v>25</v>
      </c>
      <c r="G1837" s="11">
        <v>965</v>
      </c>
    </row>
    <row r="1838" spans="1:7" x14ac:dyDescent="0.2">
      <c r="A1838" s="44" t="s">
        <v>72</v>
      </c>
      <c r="B1838" s="3">
        <v>18604102</v>
      </c>
      <c r="C1838" s="33">
        <v>1999</v>
      </c>
      <c r="D1838" s="33">
        <v>3</v>
      </c>
      <c r="E1838" s="4">
        <v>36220</v>
      </c>
      <c r="F1838" s="1" t="s">
        <v>25</v>
      </c>
      <c r="G1838" s="11">
        <v>1099.96</v>
      </c>
    </row>
    <row r="1839" spans="1:7" x14ac:dyDescent="0.2">
      <c r="A1839" s="44" t="s">
        <v>72</v>
      </c>
      <c r="B1839" s="3">
        <v>18604102</v>
      </c>
      <c r="C1839" s="33">
        <v>1999</v>
      </c>
      <c r="D1839" s="33">
        <v>6</v>
      </c>
      <c r="E1839" s="4">
        <v>36312</v>
      </c>
      <c r="F1839" s="1" t="s">
        <v>25</v>
      </c>
      <c r="G1839" s="11">
        <v>1357.42</v>
      </c>
    </row>
    <row r="1840" spans="1:7" x14ac:dyDescent="0.2">
      <c r="A1840" s="44" t="s">
        <v>72</v>
      </c>
      <c r="B1840" s="3">
        <v>18604102</v>
      </c>
      <c r="C1840" s="33">
        <v>2000</v>
      </c>
      <c r="D1840" s="33">
        <v>9</v>
      </c>
      <c r="E1840" s="4">
        <v>36770</v>
      </c>
      <c r="F1840" s="1" t="s">
        <v>25</v>
      </c>
      <c r="G1840" s="11">
        <v>1374.41</v>
      </c>
    </row>
    <row r="1841" spans="1:7" x14ac:dyDescent="0.2">
      <c r="A1841" s="44" t="s">
        <v>72</v>
      </c>
      <c r="B1841" s="3">
        <v>18604102</v>
      </c>
      <c r="C1841" s="33">
        <v>2001</v>
      </c>
      <c r="D1841" s="33">
        <v>5</v>
      </c>
      <c r="E1841" s="4">
        <v>37012</v>
      </c>
      <c r="F1841" s="1" t="s">
        <v>25</v>
      </c>
      <c r="G1841" s="11">
        <v>1639.23</v>
      </c>
    </row>
    <row r="1842" spans="1:7" x14ac:dyDescent="0.2">
      <c r="A1842" s="44" t="s">
        <v>72</v>
      </c>
      <c r="B1842" s="3">
        <v>18604102</v>
      </c>
      <c r="C1842" s="33">
        <v>2000</v>
      </c>
      <c r="D1842" s="33">
        <v>9</v>
      </c>
      <c r="E1842" s="4">
        <v>36770</v>
      </c>
      <c r="F1842" s="1" t="s">
        <v>25</v>
      </c>
      <c r="G1842" s="11">
        <v>1857.54</v>
      </c>
    </row>
    <row r="1843" spans="1:7" x14ac:dyDescent="0.2">
      <c r="A1843" s="44" t="s">
        <v>72</v>
      </c>
      <c r="B1843" s="3">
        <v>18604102</v>
      </c>
      <c r="C1843" s="33">
        <v>1999</v>
      </c>
      <c r="D1843" s="33">
        <v>5</v>
      </c>
      <c r="E1843" s="4">
        <v>36281</v>
      </c>
      <c r="F1843" s="1" t="s">
        <v>25</v>
      </c>
      <c r="G1843" s="11">
        <v>2009.56</v>
      </c>
    </row>
    <row r="1844" spans="1:7" x14ac:dyDescent="0.2">
      <c r="A1844" s="44" t="s">
        <v>72</v>
      </c>
      <c r="B1844" s="3">
        <v>18604102</v>
      </c>
      <c r="C1844" s="33">
        <v>1998</v>
      </c>
      <c r="D1844" s="33">
        <v>12</v>
      </c>
      <c r="E1844" s="4">
        <v>36130</v>
      </c>
      <c r="F1844" s="1" t="s">
        <v>25</v>
      </c>
      <c r="G1844" s="11">
        <v>2995.2</v>
      </c>
    </row>
    <row r="1845" spans="1:7" customFormat="1" x14ac:dyDescent="0.2">
      <c r="A1845" s="44" t="s">
        <v>72</v>
      </c>
      <c r="B1845" s="3">
        <v>18604102</v>
      </c>
      <c r="C1845" s="33">
        <v>2001</v>
      </c>
      <c r="D1845" s="33">
        <v>9</v>
      </c>
      <c r="E1845" s="4">
        <v>37135</v>
      </c>
      <c r="F1845" s="1" t="s">
        <v>25</v>
      </c>
      <c r="G1845" s="11">
        <v>3750.77</v>
      </c>
    </row>
    <row r="1846" spans="1:7" x14ac:dyDescent="0.2">
      <c r="A1846" s="44" t="s">
        <v>72</v>
      </c>
      <c r="B1846" s="3">
        <v>18604102</v>
      </c>
      <c r="C1846" s="33">
        <v>1999</v>
      </c>
      <c r="D1846" s="33">
        <v>10</v>
      </c>
      <c r="E1846" s="4">
        <v>36434</v>
      </c>
      <c r="F1846" s="1" t="s">
        <v>25</v>
      </c>
      <c r="G1846" s="11">
        <v>6359.55</v>
      </c>
    </row>
    <row r="1847" spans="1:7" x14ac:dyDescent="0.2">
      <c r="A1847" s="44" t="s">
        <v>72</v>
      </c>
      <c r="B1847" s="3">
        <v>18604102</v>
      </c>
      <c r="C1847" s="33">
        <v>2001</v>
      </c>
      <c r="D1847" s="33">
        <v>1</v>
      </c>
      <c r="E1847" s="4">
        <v>36892</v>
      </c>
      <c r="F1847" s="1" t="s">
        <v>25</v>
      </c>
      <c r="G1847" s="11">
        <v>8581.98</v>
      </c>
    </row>
    <row r="1848" spans="1:7" x14ac:dyDescent="0.2">
      <c r="A1848" s="44" t="s">
        <v>72</v>
      </c>
      <c r="B1848" s="3">
        <v>18604102</v>
      </c>
      <c r="C1848" s="33">
        <v>2000</v>
      </c>
      <c r="D1848" s="33">
        <v>2</v>
      </c>
      <c r="E1848" s="4">
        <v>36557</v>
      </c>
      <c r="F1848" s="1" t="s">
        <v>25</v>
      </c>
      <c r="G1848" s="11">
        <v>15163.49</v>
      </c>
    </row>
    <row r="1849" spans="1:7" x14ac:dyDescent="0.2">
      <c r="A1849" s="44" t="s">
        <v>72</v>
      </c>
      <c r="B1849" s="3">
        <v>18604102</v>
      </c>
      <c r="C1849" s="33">
        <v>1999</v>
      </c>
      <c r="D1849" s="33">
        <v>5</v>
      </c>
      <c r="E1849" s="4">
        <v>36281</v>
      </c>
      <c r="F1849" s="1" t="s">
        <v>25</v>
      </c>
      <c r="G1849" s="11">
        <v>17838.77</v>
      </c>
    </row>
    <row r="1850" spans="1:7" x14ac:dyDescent="0.2">
      <c r="A1850" s="44" t="s">
        <v>72</v>
      </c>
      <c r="B1850" s="3">
        <v>18604102</v>
      </c>
      <c r="C1850" s="33">
        <v>1999</v>
      </c>
      <c r="D1850" s="33">
        <v>9</v>
      </c>
      <c r="E1850" s="4">
        <v>36404</v>
      </c>
      <c r="F1850" s="1" t="s">
        <v>25</v>
      </c>
      <c r="G1850" s="11">
        <v>31704.82</v>
      </c>
    </row>
    <row r="1851" spans="1:7" x14ac:dyDescent="0.2">
      <c r="A1851" s="44" t="s">
        <v>72</v>
      </c>
      <c r="B1851" s="3">
        <v>18604102</v>
      </c>
      <c r="C1851" s="33">
        <v>1999</v>
      </c>
      <c r="D1851" s="33">
        <v>9</v>
      </c>
      <c r="E1851" s="4">
        <v>36404</v>
      </c>
      <c r="F1851" s="1" t="s">
        <v>26</v>
      </c>
      <c r="G1851" s="11">
        <v>53</v>
      </c>
    </row>
    <row r="1852" spans="1:7" x14ac:dyDescent="0.2">
      <c r="A1852" s="44" t="s">
        <v>72</v>
      </c>
      <c r="B1852" s="3">
        <v>18604102</v>
      </c>
      <c r="C1852" s="33">
        <v>1998</v>
      </c>
      <c r="D1852" s="33">
        <v>12</v>
      </c>
      <c r="E1852" s="4">
        <v>36130</v>
      </c>
      <c r="F1852" s="1" t="s">
        <v>26</v>
      </c>
      <c r="G1852" s="11">
        <v>-100</v>
      </c>
    </row>
    <row r="1853" spans="1:7" x14ac:dyDescent="0.2">
      <c r="A1853" s="44" t="s">
        <v>72</v>
      </c>
      <c r="B1853" s="3">
        <v>18604102</v>
      </c>
      <c r="C1853" s="33">
        <v>1999</v>
      </c>
      <c r="D1853" s="33">
        <v>5</v>
      </c>
      <c r="E1853" s="4">
        <v>36281</v>
      </c>
      <c r="F1853" s="1" t="s">
        <v>26</v>
      </c>
      <c r="G1853" s="11">
        <v>142.5</v>
      </c>
    </row>
    <row r="1854" spans="1:7" x14ac:dyDescent="0.2">
      <c r="A1854" s="44" t="s">
        <v>72</v>
      </c>
      <c r="B1854" s="3">
        <v>18604102</v>
      </c>
      <c r="C1854" s="33">
        <v>1999</v>
      </c>
      <c r="D1854" s="33">
        <v>6</v>
      </c>
      <c r="E1854" s="4">
        <v>36312</v>
      </c>
      <c r="F1854" s="1" t="s">
        <v>26</v>
      </c>
      <c r="G1854" s="11">
        <v>239.7</v>
      </c>
    </row>
    <row r="1855" spans="1:7" x14ac:dyDescent="0.2">
      <c r="A1855" s="44" t="s">
        <v>72</v>
      </c>
      <c r="B1855" s="3">
        <v>18604102</v>
      </c>
      <c r="C1855" s="33">
        <v>2000</v>
      </c>
      <c r="D1855" s="33">
        <v>5</v>
      </c>
      <c r="E1855" s="4">
        <v>36647</v>
      </c>
      <c r="F1855" s="1" t="s">
        <v>26</v>
      </c>
      <c r="G1855" s="11">
        <v>258.5</v>
      </c>
    </row>
    <row r="1856" spans="1:7" x14ac:dyDescent="0.2">
      <c r="A1856" s="44" t="s">
        <v>72</v>
      </c>
      <c r="B1856" s="3">
        <v>18604102</v>
      </c>
      <c r="C1856" s="33">
        <v>1999</v>
      </c>
      <c r="D1856" s="33">
        <v>3</v>
      </c>
      <c r="E1856" s="4">
        <v>36220</v>
      </c>
      <c r="F1856" s="1" t="s">
        <v>26</v>
      </c>
      <c r="G1856" s="11">
        <v>530</v>
      </c>
    </row>
    <row r="1857" spans="1:7" x14ac:dyDescent="0.2">
      <c r="A1857" s="44" t="s">
        <v>72</v>
      </c>
      <c r="B1857" s="3">
        <v>18604102</v>
      </c>
      <c r="C1857" s="33">
        <v>2000</v>
      </c>
      <c r="D1857" s="33">
        <v>5</v>
      </c>
      <c r="E1857" s="4">
        <v>36647</v>
      </c>
      <c r="F1857" s="1" t="s">
        <v>26</v>
      </c>
      <c r="G1857" s="11">
        <v>533</v>
      </c>
    </row>
    <row r="1858" spans="1:7" x14ac:dyDescent="0.2">
      <c r="A1858" s="44" t="s">
        <v>72</v>
      </c>
      <c r="B1858" s="3">
        <v>18604102</v>
      </c>
      <c r="C1858" s="33">
        <v>1999</v>
      </c>
      <c r="D1858" s="33">
        <v>10</v>
      </c>
      <c r="E1858" s="4">
        <v>36434</v>
      </c>
      <c r="F1858" s="1" t="s">
        <v>26</v>
      </c>
      <c r="G1858" s="11">
        <v>-593.01</v>
      </c>
    </row>
    <row r="1859" spans="1:7" x14ac:dyDescent="0.2">
      <c r="A1859" s="44" t="s">
        <v>72</v>
      </c>
      <c r="B1859" s="3">
        <v>18604102</v>
      </c>
      <c r="C1859" s="33">
        <v>1999</v>
      </c>
      <c r="D1859" s="33">
        <v>10</v>
      </c>
      <c r="E1859" s="4">
        <v>36434</v>
      </c>
      <c r="F1859" s="1" t="s">
        <v>26</v>
      </c>
      <c r="G1859" s="11">
        <v>721.14</v>
      </c>
    </row>
    <row r="1860" spans="1:7" x14ac:dyDescent="0.2">
      <c r="A1860" s="44" t="s">
        <v>72</v>
      </c>
      <c r="B1860" s="13">
        <v>18604102</v>
      </c>
      <c r="C1860" s="35">
        <v>1998</v>
      </c>
      <c r="D1860" s="35">
        <v>12</v>
      </c>
      <c r="E1860" s="4">
        <v>36130</v>
      </c>
      <c r="F1860" s="1" t="s">
        <v>26</v>
      </c>
      <c r="G1860" s="15">
        <v>939.84</v>
      </c>
    </row>
    <row r="1861" spans="1:7" x14ac:dyDescent="0.2">
      <c r="A1861" s="44" t="s">
        <v>72</v>
      </c>
      <c r="B1861" s="3">
        <v>18604102</v>
      </c>
      <c r="C1861" s="33">
        <v>1999</v>
      </c>
      <c r="D1861" s="33">
        <v>4</v>
      </c>
      <c r="E1861" s="4">
        <v>36251</v>
      </c>
      <c r="F1861" s="1" t="s">
        <v>26</v>
      </c>
      <c r="G1861" s="11">
        <v>1133</v>
      </c>
    </row>
    <row r="1862" spans="1:7" x14ac:dyDescent="0.2">
      <c r="A1862" s="44" t="s">
        <v>72</v>
      </c>
      <c r="B1862" s="3">
        <v>18604102</v>
      </c>
      <c r="C1862" s="33">
        <v>1999</v>
      </c>
      <c r="D1862" s="33">
        <v>2</v>
      </c>
      <c r="E1862" s="4">
        <v>36192</v>
      </c>
      <c r="F1862" s="1" t="s">
        <v>26</v>
      </c>
      <c r="G1862" s="11">
        <v>1452.35</v>
      </c>
    </row>
    <row r="1863" spans="1:7" x14ac:dyDescent="0.2">
      <c r="A1863" s="44" t="s">
        <v>72</v>
      </c>
      <c r="B1863" s="3">
        <v>18604102</v>
      </c>
      <c r="C1863" s="33">
        <v>1998</v>
      </c>
      <c r="D1863" s="33">
        <v>12</v>
      </c>
      <c r="E1863" s="4">
        <v>36130</v>
      </c>
      <c r="F1863" s="1" t="s">
        <v>26</v>
      </c>
      <c r="G1863" s="11">
        <v>1965</v>
      </c>
    </row>
    <row r="1864" spans="1:7" x14ac:dyDescent="0.2">
      <c r="A1864" s="44" t="s">
        <v>72</v>
      </c>
      <c r="B1864" s="13">
        <v>18604102</v>
      </c>
      <c r="C1864" s="35">
        <v>1999</v>
      </c>
      <c r="D1864" s="35">
        <v>9</v>
      </c>
      <c r="E1864" s="4">
        <v>36404</v>
      </c>
      <c r="F1864" s="1" t="s">
        <v>26</v>
      </c>
      <c r="G1864" s="15">
        <v>2071.5</v>
      </c>
    </row>
    <row r="1865" spans="1:7" x14ac:dyDescent="0.2">
      <c r="A1865" s="44" t="s">
        <v>72</v>
      </c>
      <c r="B1865" s="3">
        <v>18604102</v>
      </c>
      <c r="C1865" s="33">
        <v>1999</v>
      </c>
      <c r="D1865" s="33">
        <v>4</v>
      </c>
      <c r="E1865" s="4">
        <v>36251</v>
      </c>
      <c r="F1865" s="1" t="s">
        <v>26</v>
      </c>
      <c r="G1865" s="11">
        <v>2102</v>
      </c>
    </row>
    <row r="1866" spans="1:7" x14ac:dyDescent="0.2">
      <c r="A1866" s="44" t="s">
        <v>72</v>
      </c>
      <c r="B1866" s="3">
        <v>18604102</v>
      </c>
      <c r="C1866" s="33">
        <v>1999</v>
      </c>
      <c r="D1866" s="33">
        <v>6</v>
      </c>
      <c r="E1866" s="4">
        <v>36312</v>
      </c>
      <c r="F1866" s="1" t="s">
        <v>26</v>
      </c>
      <c r="G1866" s="11">
        <v>2376.5</v>
      </c>
    </row>
    <row r="1867" spans="1:7" x14ac:dyDescent="0.2">
      <c r="A1867" s="44" t="s">
        <v>72</v>
      </c>
      <c r="B1867" s="3">
        <v>18604102</v>
      </c>
      <c r="C1867" s="33">
        <v>1999</v>
      </c>
      <c r="D1867" s="33">
        <v>9</v>
      </c>
      <c r="E1867" s="4">
        <v>36404</v>
      </c>
      <c r="F1867" s="1" t="s">
        <v>26</v>
      </c>
      <c r="G1867" s="11">
        <v>2381.6</v>
      </c>
    </row>
    <row r="1868" spans="1:7" x14ac:dyDescent="0.2">
      <c r="A1868" s="44" t="s">
        <v>72</v>
      </c>
      <c r="B1868" s="3">
        <v>18604102</v>
      </c>
      <c r="C1868" s="33">
        <v>1999</v>
      </c>
      <c r="D1868" s="33">
        <v>3</v>
      </c>
      <c r="E1868" s="4">
        <v>36220</v>
      </c>
      <c r="F1868" s="1" t="s">
        <v>26</v>
      </c>
      <c r="G1868" s="11">
        <v>3423.28</v>
      </c>
    </row>
    <row r="1869" spans="1:7" customFormat="1" x14ac:dyDescent="0.2">
      <c r="A1869" s="44" t="s">
        <v>72</v>
      </c>
      <c r="B1869" s="3">
        <v>18604102</v>
      </c>
      <c r="C1869" s="33">
        <v>1999</v>
      </c>
      <c r="D1869" s="33">
        <v>3</v>
      </c>
      <c r="E1869" s="4">
        <v>36220</v>
      </c>
      <c r="F1869" s="1" t="s">
        <v>26</v>
      </c>
      <c r="G1869" s="11">
        <v>3488.54</v>
      </c>
    </row>
    <row r="1870" spans="1:7" x14ac:dyDescent="0.2">
      <c r="A1870" s="44" t="s">
        <v>72</v>
      </c>
      <c r="B1870" s="3">
        <v>18604102</v>
      </c>
      <c r="C1870" s="33">
        <v>1999</v>
      </c>
      <c r="D1870" s="33">
        <v>5</v>
      </c>
      <c r="E1870" s="4">
        <v>36281</v>
      </c>
      <c r="F1870" s="1" t="s">
        <v>26</v>
      </c>
      <c r="G1870" s="11">
        <v>3570.3</v>
      </c>
    </row>
    <row r="1871" spans="1:7" x14ac:dyDescent="0.2">
      <c r="A1871" s="44" t="s">
        <v>72</v>
      </c>
      <c r="B1871" s="3">
        <v>18604102</v>
      </c>
      <c r="C1871" s="33">
        <v>1999</v>
      </c>
      <c r="D1871" s="33">
        <v>10</v>
      </c>
      <c r="E1871" s="4">
        <v>36434</v>
      </c>
      <c r="F1871" s="1" t="s">
        <v>26</v>
      </c>
      <c r="G1871" s="11">
        <v>3690.82</v>
      </c>
    </row>
    <row r="1872" spans="1:7" x14ac:dyDescent="0.2">
      <c r="A1872" s="44" t="s">
        <v>72</v>
      </c>
      <c r="B1872" s="3">
        <v>18604102</v>
      </c>
      <c r="C1872" s="33">
        <v>2000</v>
      </c>
      <c r="D1872" s="33">
        <v>3</v>
      </c>
      <c r="E1872" s="4">
        <v>36586</v>
      </c>
      <c r="F1872" s="1" t="s">
        <v>26</v>
      </c>
      <c r="G1872" s="11">
        <v>4440</v>
      </c>
    </row>
    <row r="1873" spans="1:7" x14ac:dyDescent="0.2">
      <c r="A1873" s="44" t="s">
        <v>72</v>
      </c>
      <c r="B1873" s="3">
        <v>18604102</v>
      </c>
      <c r="C1873" s="33">
        <v>1999</v>
      </c>
      <c r="D1873" s="33">
        <v>5</v>
      </c>
      <c r="E1873" s="4">
        <v>36281</v>
      </c>
      <c r="F1873" s="1" t="s">
        <v>26</v>
      </c>
      <c r="G1873" s="11">
        <v>7463.53</v>
      </c>
    </row>
    <row r="1874" spans="1:7" x14ac:dyDescent="0.2">
      <c r="A1874" s="44" t="s">
        <v>72</v>
      </c>
      <c r="B1874" s="3">
        <v>18604102</v>
      </c>
      <c r="C1874" s="33">
        <v>1999</v>
      </c>
      <c r="D1874" s="33">
        <v>8</v>
      </c>
      <c r="E1874" s="4">
        <v>36373</v>
      </c>
      <c r="F1874" s="1" t="s">
        <v>26</v>
      </c>
      <c r="G1874" s="11">
        <v>7672.94</v>
      </c>
    </row>
    <row r="1875" spans="1:7" x14ac:dyDescent="0.2">
      <c r="A1875" s="44" t="s">
        <v>72</v>
      </c>
      <c r="B1875" s="3">
        <v>18604102</v>
      </c>
      <c r="C1875" s="33">
        <v>1999</v>
      </c>
      <c r="D1875" s="33">
        <v>8</v>
      </c>
      <c r="E1875" s="4">
        <v>36373</v>
      </c>
      <c r="F1875" s="1" t="s">
        <v>26</v>
      </c>
      <c r="G1875" s="11">
        <v>9569.3799999999992</v>
      </c>
    </row>
    <row r="1876" spans="1:7" x14ac:dyDescent="0.2">
      <c r="A1876" s="44" t="s">
        <v>72</v>
      </c>
      <c r="B1876" s="3">
        <v>18604102</v>
      </c>
      <c r="C1876" s="33">
        <v>2000</v>
      </c>
      <c r="D1876" s="33">
        <v>3</v>
      </c>
      <c r="E1876" s="4">
        <v>36586</v>
      </c>
      <c r="F1876" s="1" t="s">
        <v>26</v>
      </c>
      <c r="G1876" s="11">
        <v>12536.44</v>
      </c>
    </row>
    <row r="1877" spans="1:7" x14ac:dyDescent="0.2">
      <c r="A1877" s="44" t="s">
        <v>72</v>
      </c>
      <c r="B1877" s="3">
        <v>18604102</v>
      </c>
      <c r="C1877" s="33">
        <v>1999</v>
      </c>
      <c r="D1877" s="33">
        <v>10</v>
      </c>
      <c r="E1877" s="4">
        <v>36434</v>
      </c>
      <c r="F1877" s="1" t="s">
        <v>26</v>
      </c>
      <c r="G1877" s="11">
        <v>14326.94</v>
      </c>
    </row>
    <row r="1878" spans="1:7" x14ac:dyDescent="0.2">
      <c r="A1878" s="44" t="s">
        <v>72</v>
      </c>
      <c r="B1878" s="3">
        <v>18604102</v>
      </c>
      <c r="C1878" s="33">
        <v>2000</v>
      </c>
      <c r="D1878" s="33">
        <v>6</v>
      </c>
      <c r="E1878" s="4">
        <v>36678</v>
      </c>
      <c r="F1878" s="1" t="s">
        <v>26</v>
      </c>
      <c r="G1878" s="11">
        <v>18606.98</v>
      </c>
    </row>
    <row r="1879" spans="1:7" x14ac:dyDescent="0.2">
      <c r="A1879" s="44" t="s">
        <v>72</v>
      </c>
      <c r="B1879" s="3">
        <v>18604102</v>
      </c>
      <c r="C1879" s="33">
        <v>2000</v>
      </c>
      <c r="D1879" s="33">
        <v>6</v>
      </c>
      <c r="E1879" s="4">
        <v>36678</v>
      </c>
      <c r="F1879" s="1" t="s">
        <v>26</v>
      </c>
      <c r="G1879" s="11">
        <v>25500.23</v>
      </c>
    </row>
    <row r="1880" spans="1:7" x14ac:dyDescent="0.2">
      <c r="A1880" s="44" t="s">
        <v>72</v>
      </c>
      <c r="B1880" s="3">
        <v>18604102</v>
      </c>
      <c r="C1880" s="33">
        <v>1999</v>
      </c>
      <c r="D1880" s="33">
        <v>12</v>
      </c>
      <c r="E1880" s="4">
        <v>36495</v>
      </c>
      <c r="F1880" s="1" t="s">
        <v>26</v>
      </c>
      <c r="G1880" s="11">
        <v>39733.18</v>
      </c>
    </row>
    <row r="1881" spans="1:7" x14ac:dyDescent="0.2">
      <c r="A1881" s="44" t="s">
        <v>72</v>
      </c>
      <c r="B1881" s="3">
        <v>18604102</v>
      </c>
      <c r="C1881" s="33">
        <v>2000</v>
      </c>
      <c r="D1881" s="33">
        <v>5</v>
      </c>
      <c r="E1881" s="4">
        <v>36647</v>
      </c>
      <c r="F1881" s="1" t="s">
        <v>26</v>
      </c>
      <c r="G1881" s="11">
        <v>42822.42</v>
      </c>
    </row>
    <row r="1882" spans="1:7" x14ac:dyDescent="0.2">
      <c r="A1882" s="44" t="s">
        <v>72</v>
      </c>
      <c r="B1882" s="3">
        <v>18604102</v>
      </c>
      <c r="C1882" s="33">
        <v>1999</v>
      </c>
      <c r="D1882" s="33">
        <v>12</v>
      </c>
      <c r="E1882" s="4">
        <v>36495</v>
      </c>
      <c r="F1882" s="1" t="s">
        <v>26</v>
      </c>
      <c r="G1882" s="11">
        <v>103054.23</v>
      </c>
    </row>
    <row r="1883" spans="1:7" x14ac:dyDescent="0.2">
      <c r="A1883" s="44" t="s">
        <v>72</v>
      </c>
      <c r="B1883" s="3">
        <v>18604102</v>
      </c>
      <c r="C1883" s="33">
        <v>2000</v>
      </c>
      <c r="D1883" s="33">
        <v>7</v>
      </c>
      <c r="E1883" s="4">
        <v>36708</v>
      </c>
      <c r="F1883" s="1" t="s">
        <v>26</v>
      </c>
      <c r="G1883" s="11">
        <v>-263939.57</v>
      </c>
    </row>
    <row r="1884" spans="1:7" x14ac:dyDescent="0.2">
      <c r="A1884" s="44" t="s">
        <v>72</v>
      </c>
      <c r="B1884" s="3">
        <v>18604102</v>
      </c>
      <c r="C1884" s="33">
        <v>1998</v>
      </c>
      <c r="D1884" s="33">
        <v>12</v>
      </c>
      <c r="E1884" s="4">
        <v>36130</v>
      </c>
      <c r="F1884" s="1" t="s">
        <v>31</v>
      </c>
      <c r="G1884" s="11">
        <v>944.02</v>
      </c>
    </row>
    <row r="1885" spans="1:7" x14ac:dyDescent="0.2">
      <c r="A1885" s="44" t="s">
        <v>72</v>
      </c>
      <c r="B1885" s="3">
        <v>18604102</v>
      </c>
      <c r="C1885" s="33">
        <v>1998</v>
      </c>
      <c r="D1885" s="33">
        <v>9</v>
      </c>
      <c r="E1885" s="4">
        <v>36039</v>
      </c>
      <c r="F1885" s="1" t="s">
        <v>31</v>
      </c>
      <c r="G1885" s="11">
        <v>4065.2</v>
      </c>
    </row>
    <row r="1886" spans="1:7" x14ac:dyDescent="0.2">
      <c r="A1886" s="44" t="s">
        <v>72</v>
      </c>
      <c r="B1886" s="3">
        <v>18604102</v>
      </c>
      <c r="C1886" s="33">
        <v>1998</v>
      </c>
      <c r="D1886" s="33">
        <v>12</v>
      </c>
      <c r="E1886" s="4">
        <v>36130</v>
      </c>
      <c r="F1886" s="1" t="s">
        <v>31</v>
      </c>
      <c r="G1886" s="11">
        <v>4145.7700000000004</v>
      </c>
    </row>
    <row r="1887" spans="1:7" x14ac:dyDescent="0.2">
      <c r="A1887" s="44" t="s">
        <v>72</v>
      </c>
      <c r="B1887" s="3">
        <v>18604102</v>
      </c>
      <c r="C1887" s="33">
        <v>1998</v>
      </c>
      <c r="D1887" s="33">
        <v>10</v>
      </c>
      <c r="E1887" s="4">
        <v>36069</v>
      </c>
      <c r="F1887" s="1" t="s">
        <v>31</v>
      </c>
      <c r="G1887" s="11">
        <v>4256.99</v>
      </c>
    </row>
    <row r="1888" spans="1:7" x14ac:dyDescent="0.2">
      <c r="A1888" s="44" t="s">
        <v>72</v>
      </c>
      <c r="B1888" s="3">
        <v>18604102</v>
      </c>
      <c r="C1888" s="33">
        <v>1998</v>
      </c>
      <c r="D1888" s="33">
        <v>9</v>
      </c>
      <c r="E1888" s="4">
        <v>36039</v>
      </c>
      <c r="F1888" s="1" t="s">
        <v>31</v>
      </c>
      <c r="G1888" s="11">
        <v>4600.92</v>
      </c>
    </row>
    <row r="1889" spans="1:7" x14ac:dyDescent="0.2">
      <c r="A1889" s="44" t="s">
        <v>72</v>
      </c>
      <c r="B1889" s="3">
        <v>18604102</v>
      </c>
      <c r="C1889" s="33">
        <v>1998</v>
      </c>
      <c r="D1889" s="33">
        <v>12</v>
      </c>
      <c r="E1889" s="4">
        <v>36130</v>
      </c>
      <c r="F1889" s="1" t="s">
        <v>31</v>
      </c>
      <c r="G1889" s="11">
        <v>6733.44</v>
      </c>
    </row>
    <row r="1890" spans="1:7" x14ac:dyDescent="0.2">
      <c r="A1890" s="44" t="s">
        <v>72</v>
      </c>
      <c r="B1890" s="3">
        <v>18604102</v>
      </c>
      <c r="C1890" s="33">
        <v>1998</v>
      </c>
      <c r="D1890" s="33">
        <v>10</v>
      </c>
      <c r="E1890" s="4">
        <v>36069</v>
      </c>
      <c r="F1890" s="1" t="s">
        <v>31</v>
      </c>
      <c r="G1890" s="11">
        <v>7525.63</v>
      </c>
    </row>
    <row r="1891" spans="1:7" x14ac:dyDescent="0.2">
      <c r="A1891" s="44" t="s">
        <v>72</v>
      </c>
      <c r="B1891" s="3">
        <v>18604102</v>
      </c>
      <c r="C1891" s="33">
        <v>1998</v>
      </c>
      <c r="D1891" s="33">
        <v>10</v>
      </c>
      <c r="E1891" s="4">
        <v>36069</v>
      </c>
      <c r="F1891" s="1" t="s">
        <v>31</v>
      </c>
      <c r="G1891" s="11">
        <v>8180.46</v>
      </c>
    </row>
    <row r="1892" spans="1:7" x14ac:dyDescent="0.2">
      <c r="A1892" s="44" t="s">
        <v>72</v>
      </c>
      <c r="B1892" s="3">
        <v>18604102</v>
      </c>
      <c r="C1892" s="33">
        <v>1998</v>
      </c>
      <c r="D1892" s="33">
        <v>10</v>
      </c>
      <c r="E1892" s="4">
        <v>36069</v>
      </c>
      <c r="F1892" s="1" t="s">
        <v>31</v>
      </c>
      <c r="G1892" s="11">
        <v>9510.0499999999993</v>
      </c>
    </row>
    <row r="1893" spans="1:7" x14ac:dyDescent="0.2">
      <c r="A1893" s="44" t="s">
        <v>72</v>
      </c>
      <c r="B1893" s="3">
        <v>18604102</v>
      </c>
      <c r="C1893" s="33">
        <v>1998</v>
      </c>
      <c r="D1893" s="33">
        <v>12</v>
      </c>
      <c r="E1893" s="4">
        <v>36130</v>
      </c>
      <c r="F1893" s="1" t="s">
        <v>31</v>
      </c>
      <c r="G1893" s="11">
        <v>15149.82</v>
      </c>
    </row>
    <row r="1894" spans="1:7" x14ac:dyDescent="0.2">
      <c r="A1894" s="44" t="s">
        <v>72</v>
      </c>
      <c r="B1894" s="3">
        <v>18604102</v>
      </c>
      <c r="C1894" s="33">
        <v>1998</v>
      </c>
      <c r="D1894" s="33">
        <v>12</v>
      </c>
      <c r="E1894" s="4">
        <v>36130</v>
      </c>
      <c r="F1894" s="1" t="s">
        <v>31</v>
      </c>
      <c r="G1894" s="11">
        <v>17070.18</v>
      </c>
    </row>
    <row r="1895" spans="1:7" x14ac:dyDescent="0.2">
      <c r="A1895" s="44" t="s">
        <v>72</v>
      </c>
      <c r="B1895" s="3">
        <v>18604102</v>
      </c>
      <c r="C1895" s="33">
        <v>1998</v>
      </c>
      <c r="D1895" s="33">
        <v>9</v>
      </c>
      <c r="E1895" s="4">
        <v>36039</v>
      </c>
      <c r="F1895" s="1" t="s">
        <v>31</v>
      </c>
      <c r="G1895" s="11">
        <v>22991.439999999999</v>
      </c>
    </row>
    <row r="1896" spans="1:7" x14ac:dyDescent="0.2">
      <c r="A1896" s="44" t="s">
        <v>72</v>
      </c>
      <c r="B1896" s="3">
        <v>18604102</v>
      </c>
      <c r="C1896" s="33">
        <v>1998</v>
      </c>
      <c r="D1896" s="33">
        <v>12</v>
      </c>
      <c r="E1896" s="4">
        <v>36130</v>
      </c>
      <c r="F1896" s="1" t="s">
        <v>31</v>
      </c>
      <c r="G1896" s="11">
        <v>23820.92</v>
      </c>
    </row>
    <row r="1897" spans="1:7" x14ac:dyDescent="0.2">
      <c r="A1897" s="44" t="s">
        <v>72</v>
      </c>
      <c r="B1897" s="3">
        <v>18604102</v>
      </c>
      <c r="C1897" s="33">
        <v>2003</v>
      </c>
      <c r="D1897" s="33">
        <v>5</v>
      </c>
      <c r="E1897" s="4">
        <v>37742</v>
      </c>
      <c r="F1897" s="1" t="s">
        <v>81</v>
      </c>
      <c r="G1897" s="11">
        <v>-1935.12</v>
      </c>
    </row>
    <row r="1898" spans="1:7" x14ac:dyDescent="0.2">
      <c r="A1898" s="44" t="s">
        <v>72</v>
      </c>
      <c r="B1898" s="3">
        <v>18604102</v>
      </c>
      <c r="C1898" s="33">
        <v>2002</v>
      </c>
      <c r="D1898" s="33">
        <v>9</v>
      </c>
      <c r="E1898" s="4">
        <v>37500</v>
      </c>
      <c r="F1898" s="1" t="s">
        <v>81</v>
      </c>
      <c r="G1898" s="11">
        <v>-248255.49</v>
      </c>
    </row>
    <row r="1899" spans="1:7" x14ac:dyDescent="0.2">
      <c r="A1899" s="44" t="s">
        <v>72</v>
      </c>
      <c r="B1899" s="3">
        <v>18604102</v>
      </c>
      <c r="C1899" s="33">
        <v>2001</v>
      </c>
      <c r="D1899" s="33">
        <v>6</v>
      </c>
      <c r="E1899" s="4">
        <v>37043</v>
      </c>
      <c r="F1899" s="1" t="s">
        <v>81</v>
      </c>
      <c r="G1899" s="11">
        <v>-425191.58</v>
      </c>
    </row>
    <row r="1900" spans="1:7" x14ac:dyDescent="0.2">
      <c r="A1900" s="44" t="s">
        <v>72</v>
      </c>
      <c r="B1900" s="3">
        <v>18604102</v>
      </c>
      <c r="C1900" s="33">
        <v>2001</v>
      </c>
      <c r="D1900" s="33">
        <v>6</v>
      </c>
      <c r="E1900" s="4">
        <v>37043</v>
      </c>
      <c r="F1900" s="1" t="s">
        <v>81</v>
      </c>
      <c r="G1900" s="11">
        <v>-483542.17</v>
      </c>
    </row>
    <row r="1901" spans="1:7" customFormat="1" x14ac:dyDescent="0.2">
      <c r="A1901" s="44" t="s">
        <v>72</v>
      </c>
      <c r="B1901" s="13" t="s">
        <v>43</v>
      </c>
      <c r="C1901" s="37">
        <v>1998</v>
      </c>
      <c r="D1901" s="37">
        <v>9</v>
      </c>
      <c r="E1901" s="4">
        <v>36039</v>
      </c>
      <c r="F1901" s="1" t="s">
        <v>47</v>
      </c>
      <c r="G1901" s="15">
        <v>452548.29</v>
      </c>
    </row>
    <row r="1902" spans="1:7" customFormat="1" x14ac:dyDescent="0.2">
      <c r="A1902" s="44" t="s">
        <v>65</v>
      </c>
      <c r="B1902" s="3">
        <v>18606102</v>
      </c>
      <c r="C1902" s="33">
        <v>2016</v>
      </c>
      <c r="D1902" s="33">
        <v>2</v>
      </c>
      <c r="E1902" s="4">
        <v>42401</v>
      </c>
      <c r="F1902" s="1" t="s">
        <v>24</v>
      </c>
      <c r="G1902" s="11">
        <v>-0.01</v>
      </c>
    </row>
    <row r="1903" spans="1:7" x14ac:dyDescent="0.2">
      <c r="A1903" s="44" t="s">
        <v>65</v>
      </c>
      <c r="B1903" s="3">
        <v>18606102</v>
      </c>
      <c r="C1903" s="33">
        <v>2004</v>
      </c>
      <c r="D1903" s="33">
        <v>5</v>
      </c>
      <c r="E1903" s="4">
        <v>38108</v>
      </c>
      <c r="F1903" s="1" t="s">
        <v>24</v>
      </c>
      <c r="G1903" s="11">
        <v>0.2</v>
      </c>
    </row>
    <row r="1904" spans="1:7" x14ac:dyDescent="0.2">
      <c r="A1904" s="44" t="s">
        <v>65</v>
      </c>
      <c r="B1904" s="3">
        <v>18606102</v>
      </c>
      <c r="C1904" s="33">
        <v>2004</v>
      </c>
      <c r="D1904" s="33">
        <v>8</v>
      </c>
      <c r="E1904" s="4">
        <v>38200</v>
      </c>
      <c r="F1904" s="1" t="s">
        <v>24</v>
      </c>
      <c r="G1904" s="11">
        <v>10</v>
      </c>
    </row>
    <row r="1905" spans="1:7" x14ac:dyDescent="0.2">
      <c r="A1905" s="44" t="s">
        <v>65</v>
      </c>
      <c r="B1905" s="3">
        <v>18606102</v>
      </c>
      <c r="C1905" s="33">
        <v>2016</v>
      </c>
      <c r="D1905" s="33">
        <v>6</v>
      </c>
      <c r="E1905" s="4">
        <v>42522</v>
      </c>
      <c r="F1905" s="1" t="s">
        <v>24</v>
      </c>
      <c r="G1905" s="11">
        <v>179.97</v>
      </c>
    </row>
    <row r="1906" spans="1:7" x14ac:dyDescent="0.2">
      <c r="A1906" s="44" t="s">
        <v>65</v>
      </c>
      <c r="B1906" s="3">
        <v>18606102</v>
      </c>
      <c r="C1906" s="33">
        <v>2011</v>
      </c>
      <c r="D1906" s="33">
        <v>6</v>
      </c>
      <c r="E1906" s="4">
        <v>40695</v>
      </c>
      <c r="F1906" s="1" t="s">
        <v>24</v>
      </c>
      <c r="G1906" s="11">
        <v>243.6</v>
      </c>
    </row>
    <row r="1907" spans="1:7" x14ac:dyDescent="0.2">
      <c r="A1907" s="44" t="s">
        <v>65</v>
      </c>
      <c r="B1907" s="3">
        <v>18606102</v>
      </c>
      <c r="C1907" s="33">
        <v>2004</v>
      </c>
      <c r="D1907" s="33">
        <v>12</v>
      </c>
      <c r="E1907" s="4">
        <v>38322</v>
      </c>
      <c r="F1907" s="1" t="s">
        <v>24</v>
      </c>
      <c r="G1907" s="11">
        <v>248</v>
      </c>
    </row>
    <row r="1908" spans="1:7" x14ac:dyDescent="0.2">
      <c r="A1908" s="44" t="s">
        <v>65</v>
      </c>
      <c r="B1908" s="3">
        <v>18606102</v>
      </c>
      <c r="C1908" s="33">
        <v>1999</v>
      </c>
      <c r="D1908" s="33">
        <v>11</v>
      </c>
      <c r="E1908" s="4">
        <v>36465</v>
      </c>
      <c r="F1908" s="1" t="s">
        <v>24</v>
      </c>
      <c r="G1908" s="11">
        <v>271.5</v>
      </c>
    </row>
    <row r="1909" spans="1:7" x14ac:dyDescent="0.2">
      <c r="A1909" s="44" t="s">
        <v>65</v>
      </c>
      <c r="B1909" s="3">
        <v>18606102</v>
      </c>
      <c r="C1909" s="33">
        <v>2003</v>
      </c>
      <c r="D1909" s="33">
        <v>11</v>
      </c>
      <c r="E1909" s="4">
        <v>37926</v>
      </c>
      <c r="F1909" s="1" t="s">
        <v>24</v>
      </c>
      <c r="G1909" s="11">
        <v>318.14999999999998</v>
      </c>
    </row>
    <row r="1910" spans="1:7" x14ac:dyDescent="0.2">
      <c r="A1910" s="44" t="s">
        <v>65</v>
      </c>
      <c r="B1910" s="3">
        <v>18606102</v>
      </c>
      <c r="C1910" s="33">
        <v>2006</v>
      </c>
      <c r="D1910" s="33">
        <v>3</v>
      </c>
      <c r="E1910" s="4">
        <v>38777</v>
      </c>
      <c r="F1910" s="1" t="s">
        <v>24</v>
      </c>
      <c r="G1910" s="11">
        <v>416.01</v>
      </c>
    </row>
    <row r="1911" spans="1:7" x14ac:dyDescent="0.2">
      <c r="A1911" s="44" t="s">
        <v>65</v>
      </c>
      <c r="B1911" s="3">
        <v>18606102</v>
      </c>
      <c r="C1911" s="33">
        <v>2004</v>
      </c>
      <c r="D1911" s="33">
        <v>1</v>
      </c>
      <c r="E1911" s="4">
        <v>37987</v>
      </c>
      <c r="F1911" s="1" t="s">
        <v>24</v>
      </c>
      <c r="G1911" s="11">
        <v>490.21</v>
      </c>
    </row>
    <row r="1912" spans="1:7" customFormat="1" x14ac:dyDescent="0.2">
      <c r="A1912" s="44" t="s">
        <v>65</v>
      </c>
      <c r="B1912" s="3">
        <v>18606102</v>
      </c>
      <c r="C1912" s="33">
        <v>2005</v>
      </c>
      <c r="D1912" s="33">
        <v>12</v>
      </c>
      <c r="E1912" s="4">
        <v>38687</v>
      </c>
      <c r="F1912" s="1" t="s">
        <v>24</v>
      </c>
      <c r="G1912" s="11">
        <v>504.7</v>
      </c>
    </row>
    <row r="1913" spans="1:7" x14ac:dyDescent="0.2">
      <c r="A1913" s="44" t="s">
        <v>65</v>
      </c>
      <c r="B1913" s="3">
        <v>18606102</v>
      </c>
      <c r="C1913" s="33">
        <v>2016</v>
      </c>
      <c r="D1913" s="33">
        <v>9</v>
      </c>
      <c r="E1913" s="4">
        <v>42614</v>
      </c>
      <c r="F1913" s="1" t="s">
        <v>24</v>
      </c>
      <c r="G1913" s="11">
        <v>507.5</v>
      </c>
    </row>
    <row r="1914" spans="1:7" x14ac:dyDescent="0.2">
      <c r="A1914" s="44" t="s">
        <v>65</v>
      </c>
      <c r="B1914" s="3">
        <v>18606102</v>
      </c>
      <c r="C1914" s="33">
        <v>2004</v>
      </c>
      <c r="D1914" s="33">
        <v>3</v>
      </c>
      <c r="E1914" s="4">
        <v>38047</v>
      </c>
      <c r="F1914" s="1" t="s">
        <v>24</v>
      </c>
      <c r="G1914" s="11">
        <v>508.1</v>
      </c>
    </row>
    <row r="1915" spans="1:7" x14ac:dyDescent="0.2">
      <c r="A1915" s="44" t="s">
        <v>65</v>
      </c>
      <c r="B1915" s="3">
        <v>18606102</v>
      </c>
      <c r="C1915" s="33">
        <v>2004</v>
      </c>
      <c r="D1915" s="33">
        <v>2</v>
      </c>
      <c r="E1915" s="4">
        <v>38018</v>
      </c>
      <c r="F1915" s="1" t="s">
        <v>24</v>
      </c>
      <c r="G1915" s="11">
        <v>574.63</v>
      </c>
    </row>
    <row r="1916" spans="1:7" x14ac:dyDescent="0.2">
      <c r="A1916" s="44" t="s">
        <v>65</v>
      </c>
      <c r="B1916" s="3">
        <v>18606102</v>
      </c>
      <c r="C1916" s="33">
        <v>2004</v>
      </c>
      <c r="D1916" s="33">
        <v>8</v>
      </c>
      <c r="E1916" s="4">
        <v>38200</v>
      </c>
      <c r="F1916" s="1" t="s">
        <v>24</v>
      </c>
      <c r="G1916" s="11">
        <v>583.89</v>
      </c>
    </row>
    <row r="1917" spans="1:7" x14ac:dyDescent="0.2">
      <c r="A1917" s="44" t="s">
        <v>65</v>
      </c>
      <c r="B1917" s="3">
        <v>18606102</v>
      </c>
      <c r="C1917" s="33">
        <v>2016</v>
      </c>
      <c r="D1917" s="33">
        <v>9</v>
      </c>
      <c r="E1917" s="4">
        <v>42614</v>
      </c>
      <c r="F1917" s="1" t="s">
        <v>24</v>
      </c>
      <c r="G1917" s="11">
        <v>593.26</v>
      </c>
    </row>
    <row r="1918" spans="1:7" x14ac:dyDescent="0.2">
      <c r="A1918" s="44" t="s">
        <v>65</v>
      </c>
      <c r="B1918" s="3">
        <v>18606102</v>
      </c>
      <c r="C1918" s="33">
        <v>2005</v>
      </c>
      <c r="D1918" s="33">
        <v>11</v>
      </c>
      <c r="E1918" s="4">
        <v>38657</v>
      </c>
      <c r="F1918" s="1" t="s">
        <v>24</v>
      </c>
      <c r="G1918" s="11">
        <v>695.42</v>
      </c>
    </row>
    <row r="1919" spans="1:7" x14ac:dyDescent="0.2">
      <c r="A1919" s="44" t="s">
        <v>65</v>
      </c>
      <c r="B1919" s="3">
        <v>18606102</v>
      </c>
      <c r="C1919" s="33">
        <v>2016</v>
      </c>
      <c r="D1919" s="33">
        <v>4</v>
      </c>
      <c r="E1919" s="4">
        <v>42461</v>
      </c>
      <c r="F1919" s="1" t="s">
        <v>24</v>
      </c>
      <c r="G1919" s="11">
        <v>713.75</v>
      </c>
    </row>
    <row r="1920" spans="1:7" x14ac:dyDescent="0.2">
      <c r="A1920" s="44" t="s">
        <v>65</v>
      </c>
      <c r="B1920" s="3">
        <v>18606102</v>
      </c>
      <c r="C1920" s="33">
        <v>2003</v>
      </c>
      <c r="D1920" s="33">
        <v>9</v>
      </c>
      <c r="E1920" s="4">
        <v>37865</v>
      </c>
      <c r="F1920" s="1" t="s">
        <v>24</v>
      </c>
      <c r="G1920" s="11">
        <v>1024.8900000000001</v>
      </c>
    </row>
    <row r="1921" spans="1:7" x14ac:dyDescent="0.2">
      <c r="A1921" s="44" t="s">
        <v>65</v>
      </c>
      <c r="B1921" s="3">
        <v>18606102</v>
      </c>
      <c r="C1921" s="33">
        <v>2016</v>
      </c>
      <c r="D1921" s="33">
        <v>2</v>
      </c>
      <c r="E1921" s="4">
        <v>42401</v>
      </c>
      <c r="F1921" s="1" t="s">
        <v>24</v>
      </c>
      <c r="G1921" s="11">
        <v>1027.25</v>
      </c>
    </row>
    <row r="1922" spans="1:7" x14ac:dyDescent="0.2">
      <c r="A1922" s="44" t="s">
        <v>65</v>
      </c>
      <c r="B1922" s="3">
        <v>18606102</v>
      </c>
      <c r="C1922" s="33">
        <v>2005</v>
      </c>
      <c r="D1922" s="33">
        <v>6</v>
      </c>
      <c r="E1922" s="4">
        <v>38504</v>
      </c>
      <c r="F1922" s="1" t="s">
        <v>24</v>
      </c>
      <c r="G1922" s="11">
        <v>1155.67</v>
      </c>
    </row>
    <row r="1923" spans="1:7" x14ac:dyDescent="0.2">
      <c r="A1923" s="44" t="s">
        <v>65</v>
      </c>
      <c r="B1923" s="3">
        <v>18606102</v>
      </c>
      <c r="C1923" s="33">
        <v>2004</v>
      </c>
      <c r="D1923" s="33">
        <v>10</v>
      </c>
      <c r="E1923" s="4">
        <v>38261</v>
      </c>
      <c r="F1923" s="1" t="s">
        <v>24</v>
      </c>
      <c r="G1923" s="11">
        <v>1324.42</v>
      </c>
    </row>
    <row r="1924" spans="1:7" x14ac:dyDescent="0.2">
      <c r="A1924" s="44" t="s">
        <v>65</v>
      </c>
      <c r="B1924" s="3">
        <v>18606102</v>
      </c>
      <c r="C1924" s="33">
        <v>2003</v>
      </c>
      <c r="D1924" s="33">
        <v>12</v>
      </c>
      <c r="E1924" s="4">
        <v>37956</v>
      </c>
      <c r="F1924" s="1" t="s">
        <v>24</v>
      </c>
      <c r="G1924" s="11">
        <v>1364.09</v>
      </c>
    </row>
    <row r="1925" spans="1:7" x14ac:dyDescent="0.2">
      <c r="A1925" s="44" t="s">
        <v>65</v>
      </c>
      <c r="B1925" s="3">
        <v>18606102</v>
      </c>
      <c r="C1925" s="33">
        <v>2005</v>
      </c>
      <c r="D1925" s="33">
        <v>11</v>
      </c>
      <c r="E1925" s="4">
        <v>38657</v>
      </c>
      <c r="F1925" s="1" t="s">
        <v>24</v>
      </c>
      <c r="G1925" s="11">
        <v>1366.55</v>
      </c>
    </row>
    <row r="1926" spans="1:7" x14ac:dyDescent="0.2">
      <c r="A1926" s="44" t="s">
        <v>65</v>
      </c>
      <c r="B1926" s="3">
        <v>18606102</v>
      </c>
      <c r="C1926" s="33">
        <v>2004</v>
      </c>
      <c r="D1926" s="33">
        <v>8</v>
      </c>
      <c r="E1926" s="4">
        <v>38200</v>
      </c>
      <c r="F1926" s="1" t="s">
        <v>24</v>
      </c>
      <c r="G1926" s="11">
        <v>1379.66</v>
      </c>
    </row>
    <row r="1927" spans="1:7" x14ac:dyDescent="0.2">
      <c r="A1927" s="44" t="s">
        <v>65</v>
      </c>
      <c r="B1927" s="3">
        <v>18606102</v>
      </c>
      <c r="C1927" s="33">
        <v>2003</v>
      </c>
      <c r="D1927" s="33">
        <v>8</v>
      </c>
      <c r="E1927" s="4">
        <v>37834</v>
      </c>
      <c r="F1927" s="1" t="s">
        <v>24</v>
      </c>
      <c r="G1927" s="11">
        <v>1440.11</v>
      </c>
    </row>
    <row r="1928" spans="1:7" x14ac:dyDescent="0.2">
      <c r="A1928" s="44" t="s">
        <v>65</v>
      </c>
      <c r="B1928" s="3">
        <v>18606102</v>
      </c>
      <c r="C1928" s="33">
        <v>2004</v>
      </c>
      <c r="D1928" s="33">
        <v>5</v>
      </c>
      <c r="E1928" s="4">
        <v>38108</v>
      </c>
      <c r="F1928" s="1" t="s">
        <v>24</v>
      </c>
      <c r="G1928" s="11">
        <v>1458.7</v>
      </c>
    </row>
    <row r="1929" spans="1:7" x14ac:dyDescent="0.2">
      <c r="A1929" s="44" t="s">
        <v>65</v>
      </c>
      <c r="B1929" s="3">
        <v>18606102</v>
      </c>
      <c r="C1929" s="33">
        <v>2005</v>
      </c>
      <c r="D1929" s="33">
        <v>9</v>
      </c>
      <c r="E1929" s="4">
        <v>38596</v>
      </c>
      <c r="F1929" s="1" t="s">
        <v>24</v>
      </c>
      <c r="G1929" s="11">
        <v>1522.75</v>
      </c>
    </row>
    <row r="1930" spans="1:7" x14ac:dyDescent="0.2">
      <c r="A1930" s="44" t="s">
        <v>65</v>
      </c>
      <c r="B1930" s="3">
        <v>18606102</v>
      </c>
      <c r="C1930" s="33">
        <v>2004</v>
      </c>
      <c r="D1930" s="33">
        <v>4</v>
      </c>
      <c r="E1930" s="4">
        <v>38078</v>
      </c>
      <c r="F1930" s="1" t="s">
        <v>24</v>
      </c>
      <c r="G1930" s="11">
        <v>1659.17</v>
      </c>
    </row>
    <row r="1931" spans="1:7" x14ac:dyDescent="0.2">
      <c r="A1931" s="44" t="s">
        <v>65</v>
      </c>
      <c r="B1931" s="3">
        <v>18606102</v>
      </c>
      <c r="C1931" s="33">
        <v>2005</v>
      </c>
      <c r="D1931" s="33">
        <v>8</v>
      </c>
      <c r="E1931" s="4">
        <v>38565</v>
      </c>
      <c r="F1931" s="1" t="s">
        <v>24</v>
      </c>
      <c r="G1931" s="11">
        <v>1707.3</v>
      </c>
    </row>
    <row r="1932" spans="1:7" x14ac:dyDescent="0.2">
      <c r="A1932" s="44" t="s">
        <v>65</v>
      </c>
      <c r="B1932" s="3">
        <v>18606102</v>
      </c>
      <c r="C1932" s="33">
        <v>2005</v>
      </c>
      <c r="D1932" s="33">
        <v>8</v>
      </c>
      <c r="E1932" s="4">
        <v>38565</v>
      </c>
      <c r="F1932" s="1" t="s">
        <v>24</v>
      </c>
      <c r="G1932" s="11">
        <v>1840.91</v>
      </c>
    </row>
    <row r="1933" spans="1:7" x14ac:dyDescent="0.2">
      <c r="A1933" s="44" t="s">
        <v>65</v>
      </c>
      <c r="B1933" s="3">
        <v>18606102</v>
      </c>
      <c r="C1933" s="33">
        <v>2016</v>
      </c>
      <c r="D1933" s="33">
        <v>8</v>
      </c>
      <c r="E1933" s="4">
        <v>42583</v>
      </c>
      <c r="F1933" s="1" t="s">
        <v>24</v>
      </c>
      <c r="G1933" s="11">
        <v>1901.6</v>
      </c>
    </row>
    <row r="1934" spans="1:7" x14ac:dyDescent="0.2">
      <c r="A1934" s="44" t="s">
        <v>65</v>
      </c>
      <c r="B1934" s="3">
        <v>18606102</v>
      </c>
      <c r="C1934" s="33">
        <v>2005</v>
      </c>
      <c r="D1934" s="33">
        <v>10</v>
      </c>
      <c r="E1934" s="4">
        <v>38626</v>
      </c>
      <c r="F1934" s="1" t="s">
        <v>24</v>
      </c>
      <c r="G1934" s="11">
        <v>1905.35</v>
      </c>
    </row>
    <row r="1935" spans="1:7" x14ac:dyDescent="0.2">
      <c r="A1935" s="44" t="s">
        <v>65</v>
      </c>
      <c r="B1935" s="3">
        <v>18606102</v>
      </c>
      <c r="C1935" s="33">
        <v>2006</v>
      </c>
      <c r="D1935" s="33">
        <v>6</v>
      </c>
      <c r="E1935" s="4">
        <v>38869</v>
      </c>
      <c r="F1935" s="1" t="s">
        <v>24</v>
      </c>
      <c r="G1935" s="11">
        <v>1920</v>
      </c>
    </row>
    <row r="1936" spans="1:7" x14ac:dyDescent="0.2">
      <c r="A1936" s="44" t="s">
        <v>65</v>
      </c>
      <c r="B1936" s="3">
        <v>18606102</v>
      </c>
      <c r="C1936" s="33">
        <v>2004</v>
      </c>
      <c r="D1936" s="33">
        <v>11</v>
      </c>
      <c r="E1936" s="4">
        <v>38292</v>
      </c>
      <c r="F1936" s="1" t="s">
        <v>24</v>
      </c>
      <c r="G1936" s="11">
        <v>1932.16</v>
      </c>
    </row>
    <row r="1937" spans="1:7" x14ac:dyDescent="0.2">
      <c r="A1937" s="44" t="s">
        <v>65</v>
      </c>
      <c r="B1937" s="3">
        <v>18606102</v>
      </c>
      <c r="C1937" s="33">
        <v>2003</v>
      </c>
      <c r="D1937" s="33">
        <v>6</v>
      </c>
      <c r="E1937" s="4">
        <v>37773</v>
      </c>
      <c r="F1937" s="1" t="s">
        <v>24</v>
      </c>
      <c r="G1937" s="11">
        <v>1944.23</v>
      </c>
    </row>
    <row r="1938" spans="1:7" x14ac:dyDescent="0.2">
      <c r="A1938" s="44" t="s">
        <v>65</v>
      </c>
      <c r="B1938" s="3">
        <v>18606102</v>
      </c>
      <c r="C1938" s="33">
        <v>2004</v>
      </c>
      <c r="D1938" s="33">
        <v>12</v>
      </c>
      <c r="E1938" s="4">
        <v>38322</v>
      </c>
      <c r="F1938" s="1" t="s">
        <v>24</v>
      </c>
      <c r="G1938" s="11">
        <v>1962.66</v>
      </c>
    </row>
    <row r="1939" spans="1:7" x14ac:dyDescent="0.2">
      <c r="A1939" s="44" t="s">
        <v>65</v>
      </c>
      <c r="B1939" s="3">
        <v>18606102</v>
      </c>
      <c r="C1939" s="33">
        <v>2000</v>
      </c>
      <c r="D1939" s="33">
        <v>12</v>
      </c>
      <c r="E1939" s="4">
        <v>36861</v>
      </c>
      <c r="F1939" s="1" t="s">
        <v>24</v>
      </c>
      <c r="G1939" s="11">
        <v>1969.9</v>
      </c>
    </row>
    <row r="1940" spans="1:7" x14ac:dyDescent="0.2">
      <c r="A1940" s="44" t="s">
        <v>65</v>
      </c>
      <c r="B1940" s="3">
        <v>18606102</v>
      </c>
      <c r="C1940" s="33">
        <v>2003</v>
      </c>
      <c r="D1940" s="33">
        <v>11</v>
      </c>
      <c r="E1940" s="4">
        <v>37926</v>
      </c>
      <c r="F1940" s="1" t="s">
        <v>24</v>
      </c>
      <c r="G1940" s="11">
        <v>2065.73</v>
      </c>
    </row>
    <row r="1941" spans="1:7" x14ac:dyDescent="0.2">
      <c r="A1941" s="44" t="s">
        <v>65</v>
      </c>
      <c r="B1941" s="3">
        <v>18606102</v>
      </c>
      <c r="C1941" s="33">
        <v>2003</v>
      </c>
      <c r="D1941" s="33">
        <v>4</v>
      </c>
      <c r="E1941" s="4">
        <v>37712</v>
      </c>
      <c r="F1941" s="1" t="s">
        <v>24</v>
      </c>
      <c r="G1941" s="11">
        <v>2305.48</v>
      </c>
    </row>
    <row r="1942" spans="1:7" x14ac:dyDescent="0.2">
      <c r="A1942" s="44" t="s">
        <v>65</v>
      </c>
      <c r="B1942" s="3">
        <v>18606102</v>
      </c>
      <c r="C1942" s="33">
        <v>2011</v>
      </c>
      <c r="D1942" s="33">
        <v>5</v>
      </c>
      <c r="E1942" s="4">
        <v>40664</v>
      </c>
      <c r="F1942" s="1" t="s">
        <v>24</v>
      </c>
      <c r="G1942" s="11">
        <v>2360.6</v>
      </c>
    </row>
    <row r="1943" spans="1:7" x14ac:dyDescent="0.2">
      <c r="A1943" s="44" t="s">
        <v>65</v>
      </c>
      <c r="B1943" s="3">
        <v>18606102</v>
      </c>
      <c r="C1943" s="33">
        <v>2003</v>
      </c>
      <c r="D1943" s="33">
        <v>2</v>
      </c>
      <c r="E1943" s="4">
        <v>37653</v>
      </c>
      <c r="F1943" s="1" t="s">
        <v>24</v>
      </c>
      <c r="G1943" s="11">
        <v>2384.63</v>
      </c>
    </row>
    <row r="1944" spans="1:7" x14ac:dyDescent="0.2">
      <c r="A1944" s="44" t="s">
        <v>65</v>
      </c>
      <c r="B1944" s="3">
        <v>18606102</v>
      </c>
      <c r="C1944" s="33">
        <v>2005</v>
      </c>
      <c r="D1944" s="33">
        <v>3</v>
      </c>
      <c r="E1944" s="4">
        <v>38412</v>
      </c>
      <c r="F1944" s="1" t="s">
        <v>24</v>
      </c>
      <c r="G1944" s="11">
        <v>2481.0700000000002</v>
      </c>
    </row>
    <row r="1945" spans="1:7" x14ac:dyDescent="0.2">
      <c r="A1945" s="44" t="s">
        <v>65</v>
      </c>
      <c r="B1945" s="3">
        <v>18606102</v>
      </c>
      <c r="C1945" s="33">
        <v>2003</v>
      </c>
      <c r="D1945" s="33">
        <v>1</v>
      </c>
      <c r="E1945" s="4">
        <v>37622</v>
      </c>
      <c r="F1945" s="1" t="s">
        <v>24</v>
      </c>
      <c r="G1945" s="11">
        <v>2520.02</v>
      </c>
    </row>
    <row r="1946" spans="1:7" x14ac:dyDescent="0.2">
      <c r="A1946" s="44" t="s">
        <v>65</v>
      </c>
      <c r="B1946" s="3">
        <v>18606102</v>
      </c>
      <c r="C1946" s="33">
        <v>2005</v>
      </c>
      <c r="D1946" s="33">
        <v>5</v>
      </c>
      <c r="E1946" s="4">
        <v>38473</v>
      </c>
      <c r="F1946" s="1" t="s">
        <v>24</v>
      </c>
      <c r="G1946" s="11">
        <v>2526.83</v>
      </c>
    </row>
    <row r="1947" spans="1:7" x14ac:dyDescent="0.2">
      <c r="A1947" s="44" t="s">
        <v>65</v>
      </c>
      <c r="B1947" s="3">
        <v>18606102</v>
      </c>
      <c r="C1947" s="33">
        <v>2016</v>
      </c>
      <c r="D1947" s="33">
        <v>2</v>
      </c>
      <c r="E1947" s="4">
        <v>42401</v>
      </c>
      <c r="F1947" s="1" t="s">
        <v>24</v>
      </c>
      <c r="G1947" s="11">
        <v>2749.19</v>
      </c>
    </row>
    <row r="1948" spans="1:7" x14ac:dyDescent="0.2">
      <c r="A1948" s="44" t="s">
        <v>65</v>
      </c>
      <c r="B1948" s="3">
        <v>18606102</v>
      </c>
      <c r="C1948" s="33">
        <v>2005</v>
      </c>
      <c r="D1948" s="33">
        <v>2</v>
      </c>
      <c r="E1948" s="4">
        <v>38384</v>
      </c>
      <c r="F1948" s="1" t="s">
        <v>24</v>
      </c>
      <c r="G1948" s="11">
        <v>2773.01</v>
      </c>
    </row>
    <row r="1949" spans="1:7" x14ac:dyDescent="0.2">
      <c r="A1949" s="44" t="s">
        <v>65</v>
      </c>
      <c r="B1949" s="3">
        <v>18606102</v>
      </c>
      <c r="C1949" s="33">
        <v>2011</v>
      </c>
      <c r="D1949" s="33">
        <v>4</v>
      </c>
      <c r="E1949" s="4">
        <v>40634</v>
      </c>
      <c r="F1949" s="1" t="s">
        <v>24</v>
      </c>
      <c r="G1949" s="11">
        <v>2782.27</v>
      </c>
    </row>
    <row r="1950" spans="1:7" x14ac:dyDescent="0.2">
      <c r="A1950" s="44" t="s">
        <v>65</v>
      </c>
      <c r="B1950" s="3">
        <v>18606102</v>
      </c>
      <c r="C1950" s="33">
        <v>2003</v>
      </c>
      <c r="D1950" s="33">
        <v>3</v>
      </c>
      <c r="E1950" s="4">
        <v>37681</v>
      </c>
      <c r="F1950" s="1" t="s">
        <v>24</v>
      </c>
      <c r="G1950" s="11">
        <v>2858.52</v>
      </c>
    </row>
    <row r="1951" spans="1:7" x14ac:dyDescent="0.2">
      <c r="A1951" s="44" t="s">
        <v>65</v>
      </c>
      <c r="B1951" s="3">
        <v>18606102</v>
      </c>
      <c r="C1951" s="33">
        <v>2004</v>
      </c>
      <c r="D1951" s="33">
        <v>6</v>
      </c>
      <c r="E1951" s="4">
        <v>38139</v>
      </c>
      <c r="F1951" s="1" t="s">
        <v>24</v>
      </c>
      <c r="G1951" s="11">
        <v>3379.22</v>
      </c>
    </row>
    <row r="1952" spans="1:7" x14ac:dyDescent="0.2">
      <c r="A1952" s="44" t="s">
        <v>65</v>
      </c>
      <c r="B1952" s="3">
        <v>18606102</v>
      </c>
      <c r="C1952" s="33">
        <v>2005</v>
      </c>
      <c r="D1952" s="33">
        <v>4</v>
      </c>
      <c r="E1952" s="4">
        <v>38443</v>
      </c>
      <c r="F1952" s="1" t="s">
        <v>24</v>
      </c>
      <c r="G1952" s="11">
        <v>3429.13</v>
      </c>
    </row>
    <row r="1953" spans="1:7" x14ac:dyDescent="0.2">
      <c r="A1953" s="44" t="s">
        <v>65</v>
      </c>
      <c r="B1953" s="3">
        <v>18606102</v>
      </c>
      <c r="C1953" s="33">
        <v>2000</v>
      </c>
      <c r="D1953" s="33">
        <v>4</v>
      </c>
      <c r="E1953" s="4">
        <v>36617</v>
      </c>
      <c r="F1953" s="1" t="s">
        <v>24</v>
      </c>
      <c r="G1953" s="11">
        <v>3510.15</v>
      </c>
    </row>
    <row r="1954" spans="1:7" x14ac:dyDescent="0.2">
      <c r="A1954" s="44" t="s">
        <v>65</v>
      </c>
      <c r="B1954" s="3">
        <v>18606102</v>
      </c>
      <c r="C1954" s="33">
        <v>2004</v>
      </c>
      <c r="D1954" s="33">
        <v>9</v>
      </c>
      <c r="E1954" s="4">
        <v>38231</v>
      </c>
      <c r="F1954" s="1" t="s">
        <v>24</v>
      </c>
      <c r="G1954" s="11">
        <v>3576.93</v>
      </c>
    </row>
    <row r="1955" spans="1:7" x14ac:dyDescent="0.2">
      <c r="A1955" s="44" t="s">
        <v>65</v>
      </c>
      <c r="B1955" s="3">
        <v>18606102</v>
      </c>
      <c r="C1955" s="33">
        <v>2002</v>
      </c>
      <c r="D1955" s="33">
        <v>12</v>
      </c>
      <c r="E1955" s="4">
        <v>37591</v>
      </c>
      <c r="F1955" s="1" t="s">
        <v>24</v>
      </c>
      <c r="G1955" s="11">
        <v>3669.13</v>
      </c>
    </row>
    <row r="1956" spans="1:7" x14ac:dyDescent="0.2">
      <c r="A1956" s="44" t="s">
        <v>65</v>
      </c>
      <c r="B1956" s="3">
        <v>18606102</v>
      </c>
      <c r="C1956" s="33">
        <v>2000</v>
      </c>
      <c r="D1956" s="33">
        <v>7</v>
      </c>
      <c r="E1956" s="4">
        <v>36708</v>
      </c>
      <c r="F1956" s="1" t="s">
        <v>24</v>
      </c>
      <c r="G1956" s="11">
        <v>3765.85</v>
      </c>
    </row>
    <row r="1957" spans="1:7" x14ac:dyDescent="0.2">
      <c r="A1957" s="44" t="s">
        <v>65</v>
      </c>
      <c r="B1957" s="3">
        <v>18606102</v>
      </c>
      <c r="C1957" s="33">
        <v>2003</v>
      </c>
      <c r="D1957" s="33">
        <v>7</v>
      </c>
      <c r="E1957" s="4">
        <v>37803</v>
      </c>
      <c r="F1957" s="1" t="s">
        <v>24</v>
      </c>
      <c r="G1957" s="11">
        <v>4058.07</v>
      </c>
    </row>
    <row r="1958" spans="1:7" x14ac:dyDescent="0.2">
      <c r="A1958" s="44" t="s">
        <v>65</v>
      </c>
      <c r="B1958" s="3">
        <v>18606102</v>
      </c>
      <c r="C1958" s="33">
        <v>1999</v>
      </c>
      <c r="D1958" s="33">
        <v>10</v>
      </c>
      <c r="E1958" s="4">
        <v>36434</v>
      </c>
      <c r="F1958" s="1" t="s">
        <v>24</v>
      </c>
      <c r="G1958" s="11">
        <v>4402.4399999999996</v>
      </c>
    </row>
    <row r="1959" spans="1:7" x14ac:dyDescent="0.2">
      <c r="A1959" s="44" t="s">
        <v>65</v>
      </c>
      <c r="B1959" s="3">
        <v>18606102</v>
      </c>
      <c r="C1959" s="33">
        <v>2000</v>
      </c>
      <c r="D1959" s="33">
        <v>7</v>
      </c>
      <c r="E1959" s="4">
        <v>36708</v>
      </c>
      <c r="F1959" s="1" t="s">
        <v>24</v>
      </c>
      <c r="G1959" s="11">
        <v>4608.66</v>
      </c>
    </row>
    <row r="1960" spans="1:7" x14ac:dyDescent="0.2">
      <c r="A1960" s="44" t="s">
        <v>65</v>
      </c>
      <c r="B1960" s="3">
        <v>18606102</v>
      </c>
      <c r="C1960" s="33">
        <v>2000</v>
      </c>
      <c r="D1960" s="33">
        <v>2</v>
      </c>
      <c r="E1960" s="4">
        <v>36557</v>
      </c>
      <c r="F1960" s="1" t="s">
        <v>24</v>
      </c>
      <c r="G1960" s="11">
        <v>4625.6099999999997</v>
      </c>
    </row>
    <row r="1961" spans="1:7" x14ac:dyDescent="0.2">
      <c r="A1961" s="44" t="s">
        <v>65</v>
      </c>
      <c r="B1961" s="3">
        <v>18606102</v>
      </c>
      <c r="C1961" s="33">
        <v>1999</v>
      </c>
      <c r="D1961" s="33">
        <v>10</v>
      </c>
      <c r="E1961" s="4">
        <v>36434</v>
      </c>
      <c r="F1961" s="1" t="s">
        <v>24</v>
      </c>
      <c r="G1961" s="11">
        <v>4768.33</v>
      </c>
    </row>
    <row r="1962" spans="1:7" x14ac:dyDescent="0.2">
      <c r="A1962" s="44" t="s">
        <v>65</v>
      </c>
      <c r="B1962" s="3">
        <v>18606102</v>
      </c>
      <c r="C1962" s="33">
        <v>2001</v>
      </c>
      <c r="D1962" s="33">
        <v>3</v>
      </c>
      <c r="E1962" s="4">
        <v>36951</v>
      </c>
      <c r="F1962" s="1" t="s">
        <v>24</v>
      </c>
      <c r="G1962" s="11">
        <v>4786.01</v>
      </c>
    </row>
    <row r="1963" spans="1:7" x14ac:dyDescent="0.2">
      <c r="A1963" s="44" t="s">
        <v>65</v>
      </c>
      <c r="B1963" s="3">
        <v>18606102</v>
      </c>
      <c r="C1963" s="33">
        <v>2002</v>
      </c>
      <c r="D1963" s="33">
        <v>5</v>
      </c>
      <c r="E1963" s="4">
        <v>37377</v>
      </c>
      <c r="F1963" s="1" t="s">
        <v>24</v>
      </c>
      <c r="G1963" s="11">
        <v>5054.7</v>
      </c>
    </row>
    <row r="1964" spans="1:7" customFormat="1" x14ac:dyDescent="0.2">
      <c r="A1964" s="44" t="s">
        <v>65</v>
      </c>
      <c r="B1964" s="3">
        <v>18606102</v>
      </c>
      <c r="C1964" s="33">
        <v>2005</v>
      </c>
      <c r="D1964" s="33">
        <v>8</v>
      </c>
      <c r="E1964" s="4">
        <v>38565</v>
      </c>
      <c r="F1964" s="1" t="s">
        <v>24</v>
      </c>
      <c r="G1964" s="11">
        <v>5171.3500000000004</v>
      </c>
    </row>
    <row r="1965" spans="1:7" x14ac:dyDescent="0.2">
      <c r="A1965" s="44" t="s">
        <v>65</v>
      </c>
      <c r="B1965" s="3">
        <v>18606102</v>
      </c>
      <c r="C1965" s="33">
        <v>2002</v>
      </c>
      <c r="D1965" s="33">
        <v>9</v>
      </c>
      <c r="E1965" s="4">
        <v>37500</v>
      </c>
      <c r="F1965" s="1" t="s">
        <v>24</v>
      </c>
      <c r="G1965" s="11">
        <v>6004.28</v>
      </c>
    </row>
    <row r="1966" spans="1:7" x14ac:dyDescent="0.2">
      <c r="A1966" s="44" t="s">
        <v>65</v>
      </c>
      <c r="B1966" s="3">
        <v>18606102</v>
      </c>
      <c r="C1966" s="33">
        <v>2000</v>
      </c>
      <c r="D1966" s="33">
        <v>5</v>
      </c>
      <c r="E1966" s="4">
        <v>36647</v>
      </c>
      <c r="F1966" s="1" t="s">
        <v>24</v>
      </c>
      <c r="G1966" s="11">
        <v>6172.02</v>
      </c>
    </row>
    <row r="1967" spans="1:7" x14ac:dyDescent="0.2">
      <c r="A1967" s="44" t="s">
        <v>65</v>
      </c>
      <c r="B1967" s="3">
        <v>18606102</v>
      </c>
      <c r="C1967" s="33">
        <v>2002</v>
      </c>
      <c r="D1967" s="33">
        <v>7</v>
      </c>
      <c r="E1967" s="4">
        <v>37438</v>
      </c>
      <c r="F1967" s="1" t="s">
        <v>24</v>
      </c>
      <c r="G1967" s="11">
        <v>6279.71</v>
      </c>
    </row>
    <row r="1968" spans="1:7" x14ac:dyDescent="0.2">
      <c r="A1968" s="44" t="s">
        <v>65</v>
      </c>
      <c r="B1968" s="3">
        <v>18606102</v>
      </c>
      <c r="C1968" s="33">
        <v>2002</v>
      </c>
      <c r="D1968" s="33">
        <v>8</v>
      </c>
      <c r="E1968" s="4">
        <v>37469</v>
      </c>
      <c r="F1968" s="1" t="s">
        <v>24</v>
      </c>
      <c r="G1968" s="11">
        <v>6310.05</v>
      </c>
    </row>
    <row r="1969" spans="1:7" x14ac:dyDescent="0.2">
      <c r="A1969" s="44" t="s">
        <v>65</v>
      </c>
      <c r="B1969" s="3">
        <v>18606102</v>
      </c>
      <c r="C1969" s="33">
        <v>2001</v>
      </c>
      <c r="D1969" s="33">
        <v>5</v>
      </c>
      <c r="E1969" s="4">
        <v>37012</v>
      </c>
      <c r="F1969" s="1" t="s">
        <v>24</v>
      </c>
      <c r="G1969" s="11">
        <v>6342.42</v>
      </c>
    </row>
    <row r="1970" spans="1:7" x14ac:dyDescent="0.2">
      <c r="A1970" s="44" t="s">
        <v>65</v>
      </c>
      <c r="B1970" s="3">
        <v>18606102</v>
      </c>
      <c r="C1970" s="33">
        <v>2000</v>
      </c>
      <c r="D1970" s="33">
        <v>3</v>
      </c>
      <c r="E1970" s="4">
        <v>36586</v>
      </c>
      <c r="F1970" s="1" t="s">
        <v>24</v>
      </c>
      <c r="G1970" s="11">
        <v>6520.59</v>
      </c>
    </row>
    <row r="1971" spans="1:7" x14ac:dyDescent="0.2">
      <c r="A1971" s="44" t="s">
        <v>65</v>
      </c>
      <c r="B1971" s="3">
        <v>18606102</v>
      </c>
      <c r="C1971" s="33">
        <v>2001</v>
      </c>
      <c r="D1971" s="33">
        <v>12</v>
      </c>
      <c r="E1971" s="4">
        <v>37226</v>
      </c>
      <c r="F1971" s="1" t="s">
        <v>24</v>
      </c>
      <c r="G1971" s="11">
        <v>6706.76</v>
      </c>
    </row>
    <row r="1972" spans="1:7" x14ac:dyDescent="0.2">
      <c r="A1972" s="44" t="s">
        <v>65</v>
      </c>
      <c r="B1972" s="3">
        <v>18606102</v>
      </c>
      <c r="C1972" s="33">
        <v>2002</v>
      </c>
      <c r="D1972" s="33">
        <v>6</v>
      </c>
      <c r="E1972" s="4">
        <v>37408</v>
      </c>
      <c r="F1972" s="1" t="s">
        <v>24</v>
      </c>
      <c r="G1972" s="11">
        <v>6762.85</v>
      </c>
    </row>
    <row r="1973" spans="1:7" x14ac:dyDescent="0.2">
      <c r="A1973" s="44" t="s">
        <v>65</v>
      </c>
      <c r="B1973" s="3">
        <v>18606102</v>
      </c>
      <c r="C1973" s="33">
        <v>2001</v>
      </c>
      <c r="D1973" s="33">
        <v>2</v>
      </c>
      <c r="E1973" s="4">
        <v>36923</v>
      </c>
      <c r="F1973" s="1" t="s">
        <v>24</v>
      </c>
      <c r="G1973" s="11">
        <v>6794.19</v>
      </c>
    </row>
    <row r="1974" spans="1:7" x14ac:dyDescent="0.2">
      <c r="A1974" s="44" t="s">
        <v>65</v>
      </c>
      <c r="B1974" s="3">
        <v>18606102</v>
      </c>
      <c r="C1974" s="33">
        <v>2002</v>
      </c>
      <c r="D1974" s="33">
        <v>11</v>
      </c>
      <c r="E1974" s="4">
        <v>37561</v>
      </c>
      <c r="F1974" s="1" t="s">
        <v>24</v>
      </c>
      <c r="G1974" s="11">
        <v>6808.83</v>
      </c>
    </row>
    <row r="1975" spans="1:7" x14ac:dyDescent="0.2">
      <c r="A1975" s="44" t="s">
        <v>65</v>
      </c>
      <c r="B1975" s="3">
        <v>18606102</v>
      </c>
      <c r="C1975" s="33">
        <v>2001</v>
      </c>
      <c r="D1975" s="33">
        <v>7</v>
      </c>
      <c r="E1975" s="4">
        <v>37073</v>
      </c>
      <c r="F1975" s="1" t="s">
        <v>24</v>
      </c>
      <c r="G1975" s="11">
        <v>6814.77</v>
      </c>
    </row>
    <row r="1976" spans="1:7" x14ac:dyDescent="0.2">
      <c r="A1976" s="44" t="s">
        <v>65</v>
      </c>
      <c r="B1976" s="3">
        <v>18606102</v>
      </c>
      <c r="C1976" s="33">
        <v>2000</v>
      </c>
      <c r="D1976" s="33">
        <v>11</v>
      </c>
      <c r="E1976" s="4">
        <v>36831</v>
      </c>
      <c r="F1976" s="1" t="s">
        <v>24</v>
      </c>
      <c r="G1976" s="11">
        <v>7107.82</v>
      </c>
    </row>
    <row r="1977" spans="1:7" x14ac:dyDescent="0.2">
      <c r="A1977" s="44" t="s">
        <v>65</v>
      </c>
      <c r="B1977" s="3">
        <v>18606102</v>
      </c>
      <c r="C1977" s="33">
        <v>2005</v>
      </c>
      <c r="D1977" s="33">
        <v>9</v>
      </c>
      <c r="E1977" s="4">
        <v>38596</v>
      </c>
      <c r="F1977" s="1" t="s">
        <v>24</v>
      </c>
      <c r="G1977" s="11">
        <v>7727.99</v>
      </c>
    </row>
    <row r="1978" spans="1:7" x14ac:dyDescent="0.2">
      <c r="A1978" s="44" t="s">
        <v>65</v>
      </c>
      <c r="B1978" s="3">
        <v>18606102</v>
      </c>
      <c r="C1978" s="33">
        <v>2000</v>
      </c>
      <c r="D1978" s="33">
        <v>1</v>
      </c>
      <c r="E1978" s="4">
        <v>36526</v>
      </c>
      <c r="F1978" s="1" t="s">
        <v>24</v>
      </c>
      <c r="G1978" s="11">
        <v>7803.45</v>
      </c>
    </row>
    <row r="1979" spans="1:7" x14ac:dyDescent="0.2">
      <c r="A1979" s="44" t="s">
        <v>65</v>
      </c>
      <c r="B1979" s="3">
        <v>18606102</v>
      </c>
      <c r="C1979" s="33">
        <v>2000</v>
      </c>
      <c r="D1979" s="33">
        <v>8</v>
      </c>
      <c r="E1979" s="4">
        <v>36739</v>
      </c>
      <c r="F1979" s="1" t="s">
        <v>24</v>
      </c>
      <c r="G1979" s="11">
        <v>7813</v>
      </c>
    </row>
    <row r="1980" spans="1:7" x14ac:dyDescent="0.2">
      <c r="A1980" s="44" t="s">
        <v>65</v>
      </c>
      <c r="B1980" s="3">
        <v>18606102</v>
      </c>
      <c r="C1980" s="33">
        <v>2001</v>
      </c>
      <c r="D1980" s="33">
        <v>12</v>
      </c>
      <c r="E1980" s="4">
        <v>37226</v>
      </c>
      <c r="F1980" s="1" t="s">
        <v>24</v>
      </c>
      <c r="G1980" s="11">
        <v>8203.89</v>
      </c>
    </row>
    <row r="1981" spans="1:7" x14ac:dyDescent="0.2">
      <c r="A1981" s="44" t="s">
        <v>65</v>
      </c>
      <c r="B1981" s="3">
        <v>18606102</v>
      </c>
      <c r="C1981" s="33">
        <v>2001</v>
      </c>
      <c r="D1981" s="33">
        <v>8</v>
      </c>
      <c r="E1981" s="4">
        <v>37104</v>
      </c>
      <c r="F1981" s="1" t="s">
        <v>24</v>
      </c>
      <c r="G1981" s="11">
        <v>8212.7099999999991</v>
      </c>
    </row>
    <row r="1982" spans="1:7" x14ac:dyDescent="0.2">
      <c r="A1982" s="44" t="s">
        <v>65</v>
      </c>
      <c r="B1982" s="13">
        <v>18606102</v>
      </c>
      <c r="C1982" s="35">
        <v>2005</v>
      </c>
      <c r="D1982" s="35">
        <v>10</v>
      </c>
      <c r="E1982" s="4">
        <v>38626</v>
      </c>
      <c r="F1982" s="1" t="s">
        <v>24</v>
      </c>
      <c r="G1982" s="15">
        <v>8350.66</v>
      </c>
    </row>
    <row r="1983" spans="1:7" x14ac:dyDescent="0.2">
      <c r="A1983" s="44" t="s">
        <v>65</v>
      </c>
      <c r="B1983" s="3">
        <v>18606102</v>
      </c>
      <c r="C1983" s="33">
        <v>1999</v>
      </c>
      <c r="D1983" s="33">
        <v>12</v>
      </c>
      <c r="E1983" s="4">
        <v>36495</v>
      </c>
      <c r="F1983" s="1" t="s">
        <v>24</v>
      </c>
      <c r="G1983" s="11">
        <v>8411.19</v>
      </c>
    </row>
    <row r="1984" spans="1:7" x14ac:dyDescent="0.2">
      <c r="A1984" s="44" t="s">
        <v>65</v>
      </c>
      <c r="B1984" s="3">
        <v>18606102</v>
      </c>
      <c r="C1984" s="33">
        <v>2003</v>
      </c>
      <c r="D1984" s="33">
        <v>5</v>
      </c>
      <c r="E1984" s="4">
        <v>37742</v>
      </c>
      <c r="F1984" s="1" t="s">
        <v>24</v>
      </c>
      <c r="G1984" s="11">
        <v>8584.5</v>
      </c>
    </row>
    <row r="1985" spans="1:7" x14ac:dyDescent="0.2">
      <c r="A1985" s="44" t="s">
        <v>65</v>
      </c>
      <c r="B1985" s="3">
        <v>18606102</v>
      </c>
      <c r="C1985" s="33">
        <v>1999</v>
      </c>
      <c r="D1985" s="33">
        <v>12</v>
      </c>
      <c r="E1985" s="4">
        <v>36495</v>
      </c>
      <c r="F1985" s="1" t="s">
        <v>24</v>
      </c>
      <c r="G1985" s="11">
        <v>8667</v>
      </c>
    </row>
    <row r="1986" spans="1:7" x14ac:dyDescent="0.2">
      <c r="A1986" s="44" t="s">
        <v>65</v>
      </c>
      <c r="B1986" s="3">
        <v>18606102</v>
      </c>
      <c r="C1986" s="33">
        <v>2000</v>
      </c>
      <c r="D1986" s="33">
        <v>10</v>
      </c>
      <c r="E1986" s="4">
        <v>36800</v>
      </c>
      <c r="F1986" s="1" t="s">
        <v>24</v>
      </c>
      <c r="G1986" s="11">
        <v>9598.5300000000007</v>
      </c>
    </row>
    <row r="1987" spans="1:7" x14ac:dyDescent="0.2">
      <c r="A1987" s="44" t="s">
        <v>65</v>
      </c>
      <c r="B1987" s="3">
        <v>18606102</v>
      </c>
      <c r="C1987" s="33">
        <v>2000</v>
      </c>
      <c r="D1987" s="33">
        <v>10</v>
      </c>
      <c r="E1987" s="4">
        <v>36800</v>
      </c>
      <c r="F1987" s="1" t="s">
        <v>24</v>
      </c>
      <c r="G1987" s="11">
        <v>10220.16</v>
      </c>
    </row>
    <row r="1988" spans="1:7" x14ac:dyDescent="0.2">
      <c r="A1988" s="44" t="s">
        <v>65</v>
      </c>
      <c r="B1988" s="3">
        <v>18606102</v>
      </c>
      <c r="C1988" s="33">
        <v>2001</v>
      </c>
      <c r="D1988" s="33">
        <v>10</v>
      </c>
      <c r="E1988" s="4">
        <v>37165</v>
      </c>
      <c r="F1988" s="1" t="s">
        <v>24</v>
      </c>
      <c r="G1988" s="11">
        <v>10527.23</v>
      </c>
    </row>
    <row r="1989" spans="1:7" x14ac:dyDescent="0.2">
      <c r="A1989" s="44" t="s">
        <v>65</v>
      </c>
      <c r="B1989" s="3">
        <v>18606102</v>
      </c>
      <c r="C1989" s="33">
        <v>1999</v>
      </c>
      <c r="D1989" s="33">
        <v>7</v>
      </c>
      <c r="E1989" s="4">
        <v>36342</v>
      </c>
      <c r="F1989" s="1" t="s">
        <v>24</v>
      </c>
      <c r="G1989" s="11">
        <v>11124.1</v>
      </c>
    </row>
    <row r="1990" spans="1:7" x14ac:dyDescent="0.2">
      <c r="A1990" s="44" t="s">
        <v>65</v>
      </c>
      <c r="B1990" s="3">
        <v>18606102</v>
      </c>
      <c r="C1990" s="33">
        <v>2002</v>
      </c>
      <c r="D1990" s="33">
        <v>3</v>
      </c>
      <c r="E1990" s="4">
        <v>37316</v>
      </c>
      <c r="F1990" s="1" t="s">
        <v>24</v>
      </c>
      <c r="G1990" s="11">
        <v>11234.82</v>
      </c>
    </row>
    <row r="1991" spans="1:7" x14ac:dyDescent="0.2">
      <c r="A1991" s="44" t="s">
        <v>65</v>
      </c>
      <c r="B1991" s="3">
        <v>18606102</v>
      </c>
      <c r="C1991" s="33">
        <v>2001</v>
      </c>
      <c r="D1991" s="33">
        <v>6</v>
      </c>
      <c r="E1991" s="4">
        <v>37043</v>
      </c>
      <c r="F1991" s="1" t="s">
        <v>24</v>
      </c>
      <c r="G1991" s="11">
        <v>11500.2</v>
      </c>
    </row>
    <row r="1992" spans="1:7" x14ac:dyDescent="0.2">
      <c r="A1992" s="44" t="s">
        <v>65</v>
      </c>
      <c r="B1992" s="3">
        <v>18606102</v>
      </c>
      <c r="C1992" s="33">
        <v>2001</v>
      </c>
      <c r="D1992" s="33">
        <v>12</v>
      </c>
      <c r="E1992" s="4">
        <v>37226</v>
      </c>
      <c r="F1992" s="1" t="s">
        <v>24</v>
      </c>
      <c r="G1992" s="11">
        <v>12074.69</v>
      </c>
    </row>
    <row r="1993" spans="1:7" x14ac:dyDescent="0.2">
      <c r="A1993" s="44" t="s">
        <v>65</v>
      </c>
      <c r="B1993" s="3">
        <v>18606102</v>
      </c>
      <c r="C1993" s="33">
        <v>2001</v>
      </c>
      <c r="D1993" s="33">
        <v>12</v>
      </c>
      <c r="E1993" s="4">
        <v>37226</v>
      </c>
      <c r="F1993" s="1" t="s">
        <v>24</v>
      </c>
      <c r="G1993" s="11">
        <v>-12209.98</v>
      </c>
    </row>
    <row r="1994" spans="1:7" x14ac:dyDescent="0.2">
      <c r="A1994" s="44" t="s">
        <v>65</v>
      </c>
      <c r="B1994" s="3">
        <v>18606102</v>
      </c>
      <c r="C1994" s="33">
        <v>1999</v>
      </c>
      <c r="D1994" s="33">
        <v>3</v>
      </c>
      <c r="E1994" s="4">
        <v>36220</v>
      </c>
      <c r="F1994" s="1" t="s">
        <v>24</v>
      </c>
      <c r="G1994" s="11">
        <v>15358.16</v>
      </c>
    </row>
    <row r="1995" spans="1:7" x14ac:dyDescent="0.2">
      <c r="A1995" s="44" t="s">
        <v>65</v>
      </c>
      <c r="B1995" s="3">
        <v>18606102</v>
      </c>
      <c r="C1995" s="33">
        <v>2005</v>
      </c>
      <c r="D1995" s="33">
        <v>9</v>
      </c>
      <c r="E1995" s="4">
        <v>38596</v>
      </c>
      <c r="F1995" s="1" t="s">
        <v>24</v>
      </c>
      <c r="G1995" s="11">
        <v>15756.35</v>
      </c>
    </row>
    <row r="1996" spans="1:7" x14ac:dyDescent="0.2">
      <c r="A1996" s="44" t="s">
        <v>65</v>
      </c>
      <c r="B1996" s="3">
        <v>18606102</v>
      </c>
      <c r="C1996" s="33">
        <v>1999</v>
      </c>
      <c r="D1996" s="33">
        <v>8</v>
      </c>
      <c r="E1996" s="4">
        <v>36373</v>
      </c>
      <c r="F1996" s="1" t="s">
        <v>24</v>
      </c>
      <c r="G1996" s="11">
        <v>16044.64</v>
      </c>
    </row>
    <row r="1997" spans="1:7" x14ac:dyDescent="0.2">
      <c r="A1997" s="44" t="s">
        <v>65</v>
      </c>
      <c r="B1997" s="3">
        <v>18606102</v>
      </c>
      <c r="C1997" s="33">
        <v>1999</v>
      </c>
      <c r="D1997" s="33">
        <v>5</v>
      </c>
      <c r="E1997" s="4">
        <v>36281</v>
      </c>
      <c r="F1997" s="1" t="s">
        <v>24</v>
      </c>
      <c r="G1997" s="11">
        <v>16154.86</v>
      </c>
    </row>
    <row r="1998" spans="1:7" x14ac:dyDescent="0.2">
      <c r="A1998" s="44" t="s">
        <v>65</v>
      </c>
      <c r="B1998" s="3">
        <v>18606102</v>
      </c>
      <c r="C1998" s="33">
        <v>1999</v>
      </c>
      <c r="D1998" s="33">
        <v>7</v>
      </c>
      <c r="E1998" s="4">
        <v>36342</v>
      </c>
      <c r="F1998" s="1" t="s">
        <v>24</v>
      </c>
      <c r="G1998" s="11">
        <v>17109</v>
      </c>
    </row>
    <row r="1999" spans="1:7" x14ac:dyDescent="0.2">
      <c r="A1999" s="44" t="s">
        <v>65</v>
      </c>
      <c r="B1999" s="3">
        <v>18606102</v>
      </c>
      <c r="C1999" s="33">
        <v>1999</v>
      </c>
      <c r="D1999" s="33">
        <v>8</v>
      </c>
      <c r="E1999" s="4">
        <v>36373</v>
      </c>
      <c r="F1999" s="1" t="s">
        <v>24</v>
      </c>
      <c r="G1999" s="11">
        <v>17990.34</v>
      </c>
    </row>
    <row r="2000" spans="1:7" x14ac:dyDescent="0.2">
      <c r="A2000" s="44" t="s">
        <v>65</v>
      </c>
      <c r="B2000" s="3">
        <v>18606102</v>
      </c>
      <c r="C2000" s="33">
        <v>2002</v>
      </c>
      <c r="D2000" s="33">
        <v>4</v>
      </c>
      <c r="E2000" s="4">
        <v>37347</v>
      </c>
      <c r="F2000" s="1" t="s">
        <v>24</v>
      </c>
      <c r="G2000" s="11">
        <v>20205.11</v>
      </c>
    </row>
    <row r="2001" spans="1:7" x14ac:dyDescent="0.2">
      <c r="A2001" s="44" t="s">
        <v>65</v>
      </c>
      <c r="B2001" s="3">
        <v>18606102</v>
      </c>
      <c r="C2001" s="33">
        <v>1999</v>
      </c>
      <c r="D2001" s="33">
        <v>4</v>
      </c>
      <c r="E2001" s="4">
        <v>36251</v>
      </c>
      <c r="F2001" s="1" t="s">
        <v>24</v>
      </c>
      <c r="G2001" s="11">
        <v>20612.39</v>
      </c>
    </row>
    <row r="2002" spans="1:7" x14ac:dyDescent="0.2">
      <c r="A2002" s="44" t="s">
        <v>65</v>
      </c>
      <c r="B2002" s="3">
        <v>18606102</v>
      </c>
      <c r="C2002" s="33">
        <v>2002</v>
      </c>
      <c r="D2002" s="33">
        <v>4</v>
      </c>
      <c r="E2002" s="4">
        <v>37347</v>
      </c>
      <c r="F2002" s="1" t="s">
        <v>24</v>
      </c>
      <c r="G2002" s="11">
        <v>24903.01</v>
      </c>
    </row>
    <row r="2003" spans="1:7" x14ac:dyDescent="0.2">
      <c r="A2003" s="44" t="s">
        <v>65</v>
      </c>
      <c r="B2003" s="3">
        <v>18606102</v>
      </c>
      <c r="C2003" s="33">
        <v>1999</v>
      </c>
      <c r="D2003" s="33">
        <v>7</v>
      </c>
      <c r="E2003" s="4">
        <v>36342</v>
      </c>
      <c r="F2003" s="1" t="s">
        <v>24</v>
      </c>
      <c r="G2003" s="11">
        <v>25234.53</v>
      </c>
    </row>
    <row r="2004" spans="1:7" x14ac:dyDescent="0.2">
      <c r="A2004" s="44" t="s">
        <v>65</v>
      </c>
      <c r="B2004" s="3">
        <v>18606102</v>
      </c>
      <c r="C2004" s="33">
        <v>2004</v>
      </c>
      <c r="D2004" s="33">
        <v>3</v>
      </c>
      <c r="E2004" s="4">
        <v>38047</v>
      </c>
      <c r="F2004" s="1" t="s">
        <v>27</v>
      </c>
      <c r="G2004" s="11">
        <v>58.2</v>
      </c>
    </row>
    <row r="2005" spans="1:7" x14ac:dyDescent="0.2">
      <c r="A2005" s="44" t="s">
        <v>65</v>
      </c>
      <c r="B2005" s="3">
        <v>18606102</v>
      </c>
      <c r="C2005" s="33">
        <v>1999</v>
      </c>
      <c r="D2005" s="33">
        <v>6</v>
      </c>
      <c r="E2005" s="4">
        <v>36312</v>
      </c>
      <c r="F2005" s="1" t="s">
        <v>27</v>
      </c>
      <c r="G2005" s="11">
        <v>168</v>
      </c>
    </row>
    <row r="2006" spans="1:7" x14ac:dyDescent="0.2">
      <c r="A2006" s="44" t="s">
        <v>65</v>
      </c>
      <c r="B2006" s="3">
        <v>18606102</v>
      </c>
      <c r="C2006" s="33">
        <v>1999</v>
      </c>
      <c r="D2006" s="33">
        <v>10</v>
      </c>
      <c r="E2006" s="4">
        <v>36434</v>
      </c>
      <c r="F2006" s="1" t="s">
        <v>27</v>
      </c>
      <c r="G2006" s="11">
        <v>191.1</v>
      </c>
    </row>
    <row r="2007" spans="1:7" x14ac:dyDescent="0.2">
      <c r="A2007" s="44" t="s">
        <v>65</v>
      </c>
      <c r="B2007" s="3">
        <v>18606102</v>
      </c>
      <c r="C2007" s="33">
        <v>1999</v>
      </c>
      <c r="D2007" s="33">
        <v>8</v>
      </c>
      <c r="E2007" s="4">
        <v>36373</v>
      </c>
      <c r="F2007" s="1" t="s">
        <v>27</v>
      </c>
      <c r="G2007" s="11">
        <v>420</v>
      </c>
    </row>
    <row r="2008" spans="1:7" x14ac:dyDescent="0.2">
      <c r="A2008" s="44" t="s">
        <v>65</v>
      </c>
      <c r="B2008" s="3">
        <v>18606102</v>
      </c>
      <c r="C2008" s="33">
        <v>1999</v>
      </c>
      <c r="D2008" s="33">
        <v>3</v>
      </c>
      <c r="E2008" s="4">
        <v>36220</v>
      </c>
      <c r="F2008" s="1" t="s">
        <v>27</v>
      </c>
      <c r="G2008" s="11">
        <v>651</v>
      </c>
    </row>
    <row r="2009" spans="1:7" x14ac:dyDescent="0.2">
      <c r="A2009" s="44" t="s">
        <v>65</v>
      </c>
      <c r="B2009" s="3">
        <v>18606102</v>
      </c>
      <c r="C2009" s="33">
        <v>1999</v>
      </c>
      <c r="D2009" s="33">
        <v>10</v>
      </c>
      <c r="E2009" s="4">
        <v>36434</v>
      </c>
      <c r="F2009" s="1" t="s">
        <v>27</v>
      </c>
      <c r="G2009" s="11">
        <v>672</v>
      </c>
    </row>
    <row r="2010" spans="1:7" x14ac:dyDescent="0.2">
      <c r="A2010" s="44" t="s">
        <v>65</v>
      </c>
      <c r="B2010" s="3">
        <v>18606102</v>
      </c>
      <c r="C2010" s="33">
        <v>2003</v>
      </c>
      <c r="D2010" s="33">
        <v>10</v>
      </c>
      <c r="E2010" s="4">
        <v>37895</v>
      </c>
      <c r="F2010" s="1" t="s">
        <v>27</v>
      </c>
      <c r="G2010" s="11">
        <v>928</v>
      </c>
    </row>
    <row r="2011" spans="1:7" x14ac:dyDescent="0.2">
      <c r="A2011" s="44" t="s">
        <v>65</v>
      </c>
      <c r="B2011" s="3">
        <v>18606102</v>
      </c>
      <c r="C2011" s="33">
        <v>2004</v>
      </c>
      <c r="D2011" s="33">
        <v>2</v>
      </c>
      <c r="E2011" s="4">
        <v>38018</v>
      </c>
      <c r="F2011" s="1" t="s">
        <v>27</v>
      </c>
      <c r="G2011" s="11">
        <v>1106.5</v>
      </c>
    </row>
    <row r="2012" spans="1:7" x14ac:dyDescent="0.2">
      <c r="A2012" s="44" t="s">
        <v>65</v>
      </c>
      <c r="B2012" s="3">
        <v>18606102</v>
      </c>
      <c r="C2012" s="33">
        <v>1998</v>
      </c>
      <c r="D2012" s="33">
        <v>12</v>
      </c>
      <c r="E2012" s="4">
        <v>36130</v>
      </c>
      <c r="F2012" s="1" t="s">
        <v>27</v>
      </c>
      <c r="G2012" s="11">
        <v>1323</v>
      </c>
    </row>
    <row r="2013" spans="1:7" x14ac:dyDescent="0.2">
      <c r="A2013" s="44" t="s">
        <v>65</v>
      </c>
      <c r="B2013" s="3">
        <v>18606102</v>
      </c>
      <c r="C2013" s="33">
        <v>2003</v>
      </c>
      <c r="D2013" s="33">
        <v>12</v>
      </c>
      <c r="E2013" s="4">
        <v>37956</v>
      </c>
      <c r="F2013" s="1" t="s">
        <v>27</v>
      </c>
      <c r="G2013" s="11">
        <v>1543.2</v>
      </c>
    </row>
    <row r="2014" spans="1:7" x14ac:dyDescent="0.2">
      <c r="A2014" s="44" t="s">
        <v>65</v>
      </c>
      <c r="B2014" s="3">
        <v>18606102</v>
      </c>
      <c r="C2014" s="33">
        <v>2003</v>
      </c>
      <c r="D2014" s="33">
        <v>12</v>
      </c>
      <c r="E2014" s="4">
        <v>37956</v>
      </c>
      <c r="F2014" s="1" t="s">
        <v>27</v>
      </c>
      <c r="G2014" s="11">
        <v>1776.55</v>
      </c>
    </row>
    <row r="2015" spans="1:7" x14ac:dyDescent="0.2">
      <c r="A2015" s="44" t="s">
        <v>65</v>
      </c>
      <c r="B2015" s="3">
        <v>18606102</v>
      </c>
      <c r="C2015" s="33">
        <v>1999</v>
      </c>
      <c r="D2015" s="33">
        <v>12</v>
      </c>
      <c r="E2015" s="4">
        <v>36495</v>
      </c>
      <c r="F2015" s="1" t="s">
        <v>27</v>
      </c>
      <c r="G2015" s="11">
        <v>1932</v>
      </c>
    </row>
    <row r="2016" spans="1:7" x14ac:dyDescent="0.2">
      <c r="A2016" s="44" t="s">
        <v>65</v>
      </c>
      <c r="B2016" s="3">
        <v>18606102</v>
      </c>
      <c r="C2016" s="33">
        <v>2000</v>
      </c>
      <c r="D2016" s="33">
        <v>1</v>
      </c>
      <c r="E2016" s="4">
        <v>36526</v>
      </c>
      <c r="F2016" s="1" t="s">
        <v>27</v>
      </c>
      <c r="G2016" s="11">
        <v>-4034.1</v>
      </c>
    </row>
    <row r="2017" spans="1:7" x14ac:dyDescent="0.2">
      <c r="A2017" s="44" t="s">
        <v>65</v>
      </c>
      <c r="B2017" s="3">
        <v>18606102</v>
      </c>
      <c r="C2017" s="33">
        <v>2004</v>
      </c>
      <c r="D2017" s="33">
        <v>5</v>
      </c>
      <c r="E2017" s="4">
        <v>38108</v>
      </c>
      <c r="F2017" s="1" t="s">
        <v>27</v>
      </c>
      <c r="G2017" s="11">
        <v>-6735.45</v>
      </c>
    </row>
    <row r="2018" spans="1:7" x14ac:dyDescent="0.2">
      <c r="A2018" s="44" t="s">
        <v>65</v>
      </c>
      <c r="B2018" s="3">
        <v>18606102</v>
      </c>
      <c r="C2018" s="33">
        <v>1999</v>
      </c>
      <c r="D2018" s="33">
        <v>6</v>
      </c>
      <c r="E2018" s="4">
        <v>36312</v>
      </c>
      <c r="F2018" s="1" t="s">
        <v>25</v>
      </c>
      <c r="G2018" s="11">
        <v>65.040000000000006</v>
      </c>
    </row>
    <row r="2019" spans="1:7" x14ac:dyDescent="0.2">
      <c r="A2019" s="44" t="s">
        <v>65</v>
      </c>
      <c r="B2019" s="3">
        <v>18606102</v>
      </c>
      <c r="C2019" s="33">
        <v>1999</v>
      </c>
      <c r="D2019" s="33">
        <v>11</v>
      </c>
      <c r="E2019" s="4">
        <v>36465</v>
      </c>
      <c r="F2019" s="1" t="s">
        <v>25</v>
      </c>
      <c r="G2019" s="11">
        <v>1795.78</v>
      </c>
    </row>
    <row r="2020" spans="1:7" x14ac:dyDescent="0.2">
      <c r="A2020" s="44" t="s">
        <v>65</v>
      </c>
      <c r="B2020" s="3">
        <v>18606102</v>
      </c>
      <c r="C2020" s="33">
        <v>2005</v>
      </c>
      <c r="D2020" s="33">
        <v>3</v>
      </c>
      <c r="E2020" s="4">
        <v>38412</v>
      </c>
      <c r="F2020" s="1" t="s">
        <v>25</v>
      </c>
      <c r="G2020" s="11">
        <v>4968.1000000000004</v>
      </c>
    </row>
    <row r="2021" spans="1:7" x14ac:dyDescent="0.2">
      <c r="A2021" s="44" t="s">
        <v>65</v>
      </c>
      <c r="B2021" s="3">
        <v>18606102</v>
      </c>
      <c r="C2021" s="33">
        <v>2012</v>
      </c>
      <c r="D2021" s="33">
        <v>5</v>
      </c>
      <c r="E2021" s="4">
        <v>41030</v>
      </c>
      <c r="F2021" s="1" t="s">
        <v>26</v>
      </c>
      <c r="G2021" s="11">
        <v>660</v>
      </c>
    </row>
    <row r="2022" spans="1:7" x14ac:dyDescent="0.2">
      <c r="A2022" s="44" t="s">
        <v>65</v>
      </c>
      <c r="B2022" s="3">
        <v>18606102</v>
      </c>
      <c r="C2022" s="33">
        <v>2016</v>
      </c>
      <c r="D2022" s="33">
        <v>8</v>
      </c>
      <c r="E2022" s="4">
        <v>42583</v>
      </c>
      <c r="F2022" s="1" t="s">
        <v>26</v>
      </c>
      <c r="G2022" s="11">
        <v>853.02</v>
      </c>
    </row>
    <row r="2023" spans="1:7" x14ac:dyDescent="0.2">
      <c r="A2023" s="44" t="s">
        <v>65</v>
      </c>
      <c r="B2023" s="3">
        <v>18606102</v>
      </c>
      <c r="C2023" s="33">
        <v>2016</v>
      </c>
      <c r="D2023" s="33">
        <v>5</v>
      </c>
      <c r="E2023" s="4">
        <v>42491</v>
      </c>
      <c r="F2023" s="1" t="s">
        <v>26</v>
      </c>
      <c r="G2023" s="11">
        <v>900</v>
      </c>
    </row>
    <row r="2024" spans="1:7" x14ac:dyDescent="0.2">
      <c r="A2024" s="44" t="s">
        <v>65</v>
      </c>
      <c r="B2024" s="3">
        <v>18606102</v>
      </c>
      <c r="C2024" s="33">
        <v>2014</v>
      </c>
      <c r="D2024" s="33">
        <v>11</v>
      </c>
      <c r="E2024" s="4">
        <v>41944</v>
      </c>
      <c r="F2024" s="1" t="s">
        <v>26</v>
      </c>
      <c r="G2024" s="11">
        <v>1445</v>
      </c>
    </row>
    <row r="2025" spans="1:7" x14ac:dyDescent="0.2">
      <c r="A2025" s="44" t="s">
        <v>65</v>
      </c>
      <c r="B2025" s="3">
        <v>18606102</v>
      </c>
      <c r="C2025" s="33">
        <v>2000</v>
      </c>
      <c r="D2025" s="33">
        <v>6</v>
      </c>
      <c r="E2025" s="4">
        <v>36678</v>
      </c>
      <c r="F2025" s="1" t="s">
        <v>81</v>
      </c>
      <c r="G2025" s="11">
        <v>-167.02</v>
      </c>
    </row>
    <row r="2026" spans="1:7" x14ac:dyDescent="0.2">
      <c r="A2026" s="44" t="s">
        <v>65</v>
      </c>
      <c r="B2026" s="3">
        <v>18606102</v>
      </c>
      <c r="C2026" s="33">
        <v>2004</v>
      </c>
      <c r="D2026" s="33">
        <v>11</v>
      </c>
      <c r="E2026" s="4">
        <v>38292</v>
      </c>
      <c r="F2026" s="1" t="s">
        <v>81</v>
      </c>
      <c r="G2026" s="11">
        <v>-2384.62</v>
      </c>
    </row>
    <row r="2027" spans="1:7" x14ac:dyDescent="0.2">
      <c r="A2027" s="44" t="s">
        <v>65</v>
      </c>
      <c r="B2027" s="3">
        <v>18606102</v>
      </c>
      <c r="C2027" s="33">
        <v>2003</v>
      </c>
      <c r="D2027" s="33">
        <v>10</v>
      </c>
      <c r="E2027" s="4">
        <v>37895</v>
      </c>
      <c r="F2027" s="1" t="s">
        <v>81</v>
      </c>
      <c r="G2027" s="11">
        <v>-2705.38</v>
      </c>
    </row>
    <row r="2028" spans="1:7" x14ac:dyDescent="0.2">
      <c r="A2028" s="44" t="s">
        <v>65</v>
      </c>
      <c r="B2028" s="3">
        <v>18606102</v>
      </c>
      <c r="C2028" s="33">
        <v>1999</v>
      </c>
      <c r="D2028" s="33">
        <v>9</v>
      </c>
      <c r="E2028" s="4">
        <v>36404</v>
      </c>
      <c r="F2028" s="1" t="s">
        <v>81</v>
      </c>
      <c r="G2028" s="11">
        <v>-3892.71</v>
      </c>
    </row>
    <row r="2029" spans="1:7" x14ac:dyDescent="0.2">
      <c r="A2029" s="44" t="s">
        <v>65</v>
      </c>
      <c r="B2029" s="3">
        <v>18606102</v>
      </c>
      <c r="C2029" s="33">
        <v>2003</v>
      </c>
      <c r="D2029" s="33">
        <v>8</v>
      </c>
      <c r="E2029" s="4">
        <v>37834</v>
      </c>
      <c r="F2029" s="1" t="s">
        <v>81</v>
      </c>
      <c r="G2029" s="11">
        <v>-5723</v>
      </c>
    </row>
    <row r="2030" spans="1:7" x14ac:dyDescent="0.2">
      <c r="A2030" s="44" t="s">
        <v>65</v>
      </c>
      <c r="B2030" s="3">
        <v>18606102</v>
      </c>
      <c r="C2030" s="33">
        <v>1998</v>
      </c>
      <c r="D2030" s="33">
        <v>8</v>
      </c>
      <c r="E2030" s="4">
        <v>36008</v>
      </c>
      <c r="F2030" s="1" t="s">
        <v>29</v>
      </c>
      <c r="G2030" s="11">
        <v>-20.59</v>
      </c>
    </row>
    <row r="2031" spans="1:7" x14ac:dyDescent="0.2">
      <c r="A2031" s="44" t="s">
        <v>65</v>
      </c>
      <c r="B2031" s="3">
        <v>18606102</v>
      </c>
      <c r="C2031" s="33">
        <v>1998</v>
      </c>
      <c r="D2031" s="33">
        <v>8</v>
      </c>
      <c r="E2031" s="4">
        <v>36008</v>
      </c>
      <c r="F2031" s="1" t="s">
        <v>29</v>
      </c>
      <c r="G2031" s="11">
        <v>-42.98</v>
      </c>
    </row>
    <row r="2032" spans="1:7" x14ac:dyDescent="0.2">
      <c r="A2032" s="44" t="s">
        <v>65</v>
      </c>
      <c r="B2032" s="13" t="s">
        <v>43</v>
      </c>
      <c r="C2032" s="37">
        <v>1998</v>
      </c>
      <c r="D2032" s="37">
        <v>9</v>
      </c>
      <c r="E2032" s="4">
        <v>36039</v>
      </c>
      <c r="F2032" s="1" t="s">
        <v>47</v>
      </c>
      <c r="G2032" s="15">
        <v>259090.69</v>
      </c>
    </row>
    <row r="2033" spans="1:7" customFormat="1" x14ac:dyDescent="0.2">
      <c r="A2033" s="44" t="s">
        <v>71</v>
      </c>
      <c r="B2033" s="3">
        <v>18607102</v>
      </c>
      <c r="C2033" s="33">
        <v>2003</v>
      </c>
      <c r="D2033" s="33">
        <v>8</v>
      </c>
      <c r="E2033" s="4">
        <v>37834</v>
      </c>
      <c r="F2033" s="1" t="s">
        <v>75</v>
      </c>
      <c r="G2033" s="11">
        <v>3000</v>
      </c>
    </row>
    <row r="2034" spans="1:7" x14ac:dyDescent="0.2">
      <c r="A2034" s="44" t="s">
        <v>71</v>
      </c>
      <c r="B2034" s="3">
        <v>18607102</v>
      </c>
      <c r="C2034" s="33">
        <v>2003</v>
      </c>
      <c r="D2034" s="33">
        <v>9</v>
      </c>
      <c r="E2034" s="4">
        <v>37865</v>
      </c>
      <c r="F2034" s="1" t="s">
        <v>75</v>
      </c>
      <c r="G2034" s="11">
        <v>3000</v>
      </c>
    </row>
    <row r="2035" spans="1:7" x14ac:dyDescent="0.2">
      <c r="A2035" s="44" t="s">
        <v>71</v>
      </c>
      <c r="B2035" s="3">
        <v>18607102</v>
      </c>
      <c r="C2035" s="33">
        <v>2003</v>
      </c>
      <c r="D2035" s="33">
        <v>10</v>
      </c>
      <c r="E2035" s="4">
        <v>37895</v>
      </c>
      <c r="F2035" s="1" t="s">
        <v>75</v>
      </c>
      <c r="G2035" s="11">
        <v>3000</v>
      </c>
    </row>
    <row r="2036" spans="1:7" x14ac:dyDescent="0.2">
      <c r="A2036" s="44" t="s">
        <v>71</v>
      </c>
      <c r="B2036" s="3">
        <v>18607102</v>
      </c>
      <c r="C2036" s="33">
        <v>2003</v>
      </c>
      <c r="D2036" s="33">
        <v>11</v>
      </c>
      <c r="E2036" s="4">
        <v>37926</v>
      </c>
      <c r="F2036" s="1" t="s">
        <v>75</v>
      </c>
      <c r="G2036" s="11">
        <v>3000</v>
      </c>
    </row>
    <row r="2037" spans="1:7" x14ac:dyDescent="0.2">
      <c r="A2037" s="44" t="s">
        <v>71</v>
      </c>
      <c r="B2037" s="3">
        <v>18607102</v>
      </c>
      <c r="C2037" s="33">
        <v>2003</v>
      </c>
      <c r="D2037" s="33">
        <v>12</v>
      </c>
      <c r="E2037" s="4">
        <v>37956</v>
      </c>
      <c r="F2037" s="1" t="s">
        <v>75</v>
      </c>
      <c r="G2037" s="11">
        <v>3000</v>
      </c>
    </row>
    <row r="2038" spans="1:7" x14ac:dyDescent="0.2">
      <c r="A2038" s="44" t="s">
        <v>71</v>
      </c>
      <c r="B2038" s="3">
        <v>18607102</v>
      </c>
      <c r="C2038" s="33">
        <v>2004</v>
      </c>
      <c r="D2038" s="33">
        <v>1</v>
      </c>
      <c r="E2038" s="4">
        <v>37987</v>
      </c>
      <c r="F2038" s="1" t="s">
        <v>75</v>
      </c>
      <c r="G2038" s="11">
        <v>3000</v>
      </c>
    </row>
    <row r="2039" spans="1:7" x14ac:dyDescent="0.2">
      <c r="A2039" s="44" t="s">
        <v>71</v>
      </c>
      <c r="B2039" s="3">
        <v>18607102</v>
      </c>
      <c r="C2039" s="33">
        <v>2004</v>
      </c>
      <c r="D2039" s="33">
        <v>2</v>
      </c>
      <c r="E2039" s="4">
        <v>38018</v>
      </c>
      <c r="F2039" s="1" t="s">
        <v>75</v>
      </c>
      <c r="G2039" s="11">
        <v>3000</v>
      </c>
    </row>
    <row r="2040" spans="1:7" x14ac:dyDescent="0.2">
      <c r="A2040" s="44" t="s">
        <v>71</v>
      </c>
      <c r="B2040" s="3">
        <v>18607102</v>
      </c>
      <c r="C2040" s="33">
        <v>1998</v>
      </c>
      <c r="D2040" s="33">
        <v>9</v>
      </c>
      <c r="E2040" s="4">
        <v>36039</v>
      </c>
      <c r="F2040" s="1" t="s">
        <v>28</v>
      </c>
      <c r="G2040" s="11">
        <v>1731.28</v>
      </c>
    </row>
    <row r="2041" spans="1:7" x14ac:dyDescent="0.2">
      <c r="A2041" s="44" t="s">
        <v>71</v>
      </c>
      <c r="B2041" s="3">
        <v>18607102</v>
      </c>
      <c r="C2041" s="33">
        <v>1998</v>
      </c>
      <c r="D2041" s="33">
        <v>9</v>
      </c>
      <c r="E2041" s="4">
        <v>36039</v>
      </c>
      <c r="F2041" s="1" t="s">
        <v>28</v>
      </c>
      <c r="G2041" s="11">
        <v>1938.42</v>
      </c>
    </row>
    <row r="2042" spans="1:7" x14ac:dyDescent="0.2">
      <c r="A2042" s="44" t="s">
        <v>71</v>
      </c>
      <c r="B2042" s="3">
        <v>18607102</v>
      </c>
      <c r="C2042" s="33">
        <v>1998</v>
      </c>
      <c r="D2042" s="33">
        <v>9</v>
      </c>
      <c r="E2042" s="4">
        <v>36039</v>
      </c>
      <c r="F2042" s="1" t="s">
        <v>28</v>
      </c>
      <c r="G2042" s="11">
        <v>3492.69</v>
      </c>
    </row>
    <row r="2043" spans="1:7" x14ac:dyDescent="0.2">
      <c r="A2043" s="44" t="s">
        <v>71</v>
      </c>
      <c r="B2043" s="3">
        <v>18607102</v>
      </c>
      <c r="C2043" s="33">
        <v>1998</v>
      </c>
      <c r="D2043" s="33">
        <v>11</v>
      </c>
      <c r="E2043" s="4">
        <v>36100</v>
      </c>
      <c r="F2043" s="1" t="s">
        <v>28</v>
      </c>
      <c r="G2043" s="11">
        <v>10875.55</v>
      </c>
    </row>
    <row r="2044" spans="1:7" x14ac:dyDescent="0.2">
      <c r="A2044" s="44" t="s">
        <v>71</v>
      </c>
      <c r="B2044" s="3">
        <v>18607102</v>
      </c>
      <c r="C2044" s="33">
        <v>2000</v>
      </c>
      <c r="D2044" s="33">
        <v>11</v>
      </c>
      <c r="E2044" s="4">
        <v>36831</v>
      </c>
      <c r="F2044" s="1" t="s">
        <v>24</v>
      </c>
      <c r="G2044" s="11">
        <v>0.01</v>
      </c>
    </row>
    <row r="2045" spans="1:7" x14ac:dyDescent="0.2">
      <c r="A2045" s="44" t="s">
        <v>71</v>
      </c>
      <c r="B2045" s="3">
        <v>18607102</v>
      </c>
      <c r="C2045" s="33">
        <v>2003</v>
      </c>
      <c r="D2045" s="33">
        <v>3</v>
      </c>
      <c r="E2045" s="4">
        <v>37681</v>
      </c>
      <c r="F2045" s="1" t="s">
        <v>24</v>
      </c>
      <c r="G2045" s="11">
        <v>0.01</v>
      </c>
    </row>
    <row r="2046" spans="1:7" x14ac:dyDescent="0.2">
      <c r="A2046" s="44" t="s">
        <v>71</v>
      </c>
      <c r="B2046" s="3">
        <v>18607102</v>
      </c>
      <c r="C2046" s="33">
        <v>2005</v>
      </c>
      <c r="D2046" s="33">
        <v>12</v>
      </c>
      <c r="E2046" s="4">
        <v>38687</v>
      </c>
      <c r="F2046" s="1" t="s">
        <v>24</v>
      </c>
      <c r="G2046" s="11">
        <v>-0.01</v>
      </c>
    </row>
    <row r="2047" spans="1:7" x14ac:dyDescent="0.2">
      <c r="A2047" s="44" t="s">
        <v>71</v>
      </c>
      <c r="B2047" s="3">
        <v>18607102</v>
      </c>
      <c r="C2047" s="33">
        <v>2011</v>
      </c>
      <c r="D2047" s="33">
        <v>9</v>
      </c>
      <c r="E2047" s="4">
        <v>40787</v>
      </c>
      <c r="F2047" s="1" t="s">
        <v>24</v>
      </c>
      <c r="G2047" s="11">
        <v>-0.03</v>
      </c>
    </row>
    <row r="2048" spans="1:7" x14ac:dyDescent="0.2">
      <c r="A2048" s="44" t="s">
        <v>71</v>
      </c>
      <c r="B2048" s="3">
        <v>18607102</v>
      </c>
      <c r="C2048" s="33">
        <v>2009</v>
      </c>
      <c r="D2048" s="33">
        <v>5</v>
      </c>
      <c r="E2048" s="4">
        <v>39934</v>
      </c>
      <c r="F2048" s="1" t="s">
        <v>24</v>
      </c>
      <c r="G2048" s="11">
        <v>-0.09</v>
      </c>
    </row>
    <row r="2049" spans="1:7" x14ac:dyDescent="0.2">
      <c r="A2049" s="44" t="s">
        <v>71</v>
      </c>
      <c r="B2049" s="3">
        <v>18607102</v>
      </c>
      <c r="C2049" s="33">
        <v>2008</v>
      </c>
      <c r="D2049" s="33">
        <v>10</v>
      </c>
      <c r="E2049" s="4">
        <v>39722</v>
      </c>
      <c r="F2049" s="1" t="s">
        <v>24</v>
      </c>
      <c r="G2049" s="11">
        <v>-0.11</v>
      </c>
    </row>
    <row r="2050" spans="1:7" x14ac:dyDescent="0.2">
      <c r="A2050" s="44" t="s">
        <v>71</v>
      </c>
      <c r="B2050" s="16">
        <v>18607102</v>
      </c>
      <c r="C2050" s="36">
        <v>2002</v>
      </c>
      <c r="D2050" s="36">
        <v>9</v>
      </c>
      <c r="E2050" s="4">
        <v>37500</v>
      </c>
      <c r="F2050" s="1" t="s">
        <v>24</v>
      </c>
      <c r="G2050" s="17">
        <v>1</v>
      </c>
    </row>
    <row r="2051" spans="1:7" x14ac:dyDescent="0.2">
      <c r="A2051" s="44" t="s">
        <v>71</v>
      </c>
      <c r="B2051" s="3">
        <v>18607102</v>
      </c>
      <c r="C2051" s="33">
        <v>1999</v>
      </c>
      <c r="D2051" s="33">
        <v>12</v>
      </c>
      <c r="E2051" s="4">
        <v>36495</v>
      </c>
      <c r="F2051" s="1" t="s">
        <v>24</v>
      </c>
      <c r="G2051" s="11">
        <v>-3.72</v>
      </c>
    </row>
    <row r="2052" spans="1:7" x14ac:dyDescent="0.2">
      <c r="A2052" s="44" t="s">
        <v>71</v>
      </c>
      <c r="B2052" s="3">
        <v>18607102</v>
      </c>
      <c r="C2052" s="33">
        <v>2003</v>
      </c>
      <c r="D2052" s="33">
        <v>10</v>
      </c>
      <c r="E2052" s="4">
        <v>37895</v>
      </c>
      <c r="F2052" s="1" t="s">
        <v>24</v>
      </c>
      <c r="G2052" s="11">
        <v>10.4</v>
      </c>
    </row>
    <row r="2053" spans="1:7" x14ac:dyDescent="0.2">
      <c r="A2053" s="44" t="s">
        <v>71</v>
      </c>
      <c r="B2053" s="3">
        <v>18607102</v>
      </c>
      <c r="C2053" s="33">
        <v>2007</v>
      </c>
      <c r="D2053" s="33">
        <v>9</v>
      </c>
      <c r="E2053" s="4">
        <v>39326</v>
      </c>
      <c r="F2053" s="1" t="s">
        <v>24</v>
      </c>
      <c r="G2053" s="11">
        <v>-10.76</v>
      </c>
    </row>
    <row r="2054" spans="1:7" x14ac:dyDescent="0.2">
      <c r="A2054" s="44" t="s">
        <v>71</v>
      </c>
      <c r="B2054" s="3">
        <v>18607102</v>
      </c>
      <c r="C2054" s="33">
        <v>2000</v>
      </c>
      <c r="D2054" s="33">
        <v>11</v>
      </c>
      <c r="E2054" s="4">
        <v>36831</v>
      </c>
      <c r="F2054" s="1" t="s">
        <v>24</v>
      </c>
      <c r="G2054" s="11">
        <v>-11.24</v>
      </c>
    </row>
    <row r="2055" spans="1:7" customFormat="1" x14ac:dyDescent="0.2">
      <c r="A2055" s="44" t="s">
        <v>71</v>
      </c>
      <c r="B2055" s="3">
        <v>18607102</v>
      </c>
      <c r="C2055" s="33">
        <v>2002</v>
      </c>
      <c r="D2055" s="33">
        <v>10</v>
      </c>
      <c r="E2055" s="4">
        <v>37530</v>
      </c>
      <c r="F2055" s="1" t="s">
        <v>24</v>
      </c>
      <c r="G2055" s="11">
        <v>20.8</v>
      </c>
    </row>
    <row r="2056" spans="1:7" customFormat="1" x14ac:dyDescent="0.2">
      <c r="A2056" s="44" t="s">
        <v>71</v>
      </c>
      <c r="B2056" s="3">
        <v>18607102</v>
      </c>
      <c r="C2056" s="33">
        <v>2010</v>
      </c>
      <c r="D2056" s="33">
        <v>7</v>
      </c>
      <c r="E2056" s="4">
        <v>40360</v>
      </c>
      <c r="F2056" s="1" t="s">
        <v>24</v>
      </c>
      <c r="G2056" s="11">
        <v>24.65</v>
      </c>
    </row>
    <row r="2057" spans="1:7" customFormat="1" x14ac:dyDescent="0.2">
      <c r="A2057" s="44" t="s">
        <v>71</v>
      </c>
      <c r="B2057" s="3">
        <v>18607102</v>
      </c>
      <c r="C2057" s="33">
        <v>1999</v>
      </c>
      <c r="D2057" s="33">
        <v>12</v>
      </c>
      <c r="E2057" s="4">
        <v>36495</v>
      </c>
      <c r="F2057" s="1" t="s">
        <v>24</v>
      </c>
      <c r="G2057" s="11">
        <v>47.02</v>
      </c>
    </row>
    <row r="2058" spans="1:7" customFormat="1" x14ac:dyDescent="0.2">
      <c r="A2058" s="44" t="s">
        <v>71</v>
      </c>
      <c r="B2058" s="3">
        <v>18607102</v>
      </c>
      <c r="C2058" s="33">
        <v>2003</v>
      </c>
      <c r="D2058" s="33">
        <v>5</v>
      </c>
      <c r="E2058" s="4">
        <v>37742</v>
      </c>
      <c r="F2058" s="1" t="s">
        <v>24</v>
      </c>
      <c r="G2058" s="11">
        <v>48.96</v>
      </c>
    </row>
    <row r="2059" spans="1:7" customFormat="1" x14ac:dyDescent="0.2">
      <c r="A2059" s="44" t="s">
        <v>71</v>
      </c>
      <c r="B2059" s="3">
        <v>18607102</v>
      </c>
      <c r="C2059" s="33">
        <v>2010</v>
      </c>
      <c r="D2059" s="33">
        <v>7</v>
      </c>
      <c r="E2059" s="4">
        <v>40360</v>
      </c>
      <c r="F2059" s="1" t="s">
        <v>24</v>
      </c>
      <c r="G2059" s="11">
        <v>73.95</v>
      </c>
    </row>
    <row r="2060" spans="1:7" customFormat="1" x14ac:dyDescent="0.2">
      <c r="A2060" s="44" t="s">
        <v>71</v>
      </c>
      <c r="B2060" s="3">
        <v>18607102</v>
      </c>
      <c r="C2060" s="33">
        <v>2000</v>
      </c>
      <c r="D2060" s="33">
        <v>10</v>
      </c>
      <c r="E2060" s="4">
        <v>36800</v>
      </c>
      <c r="F2060" s="1" t="s">
        <v>24</v>
      </c>
      <c r="G2060" s="11">
        <v>75</v>
      </c>
    </row>
    <row r="2061" spans="1:7" customFormat="1" x14ac:dyDescent="0.2">
      <c r="A2061" s="44" t="s">
        <v>71</v>
      </c>
      <c r="B2061" s="3">
        <v>18607102</v>
      </c>
      <c r="C2061" s="33">
        <v>2007</v>
      </c>
      <c r="D2061" s="33">
        <v>12</v>
      </c>
      <c r="E2061" s="4">
        <v>39417</v>
      </c>
      <c r="F2061" s="1" t="s">
        <v>24</v>
      </c>
      <c r="G2061" s="11">
        <v>-76.849999999999994</v>
      </c>
    </row>
    <row r="2062" spans="1:7" x14ac:dyDescent="0.2">
      <c r="A2062" s="44" t="s">
        <v>71</v>
      </c>
      <c r="B2062" s="3">
        <v>18607102</v>
      </c>
      <c r="C2062" s="33">
        <v>2004</v>
      </c>
      <c r="D2062" s="33">
        <v>2</v>
      </c>
      <c r="E2062" s="4">
        <v>38018</v>
      </c>
      <c r="F2062" s="1" t="s">
        <v>24</v>
      </c>
      <c r="G2062" s="11">
        <v>90.35</v>
      </c>
    </row>
    <row r="2063" spans="1:7" x14ac:dyDescent="0.2">
      <c r="A2063" s="44" t="s">
        <v>71</v>
      </c>
      <c r="B2063" s="3">
        <v>18607102</v>
      </c>
      <c r="C2063" s="33">
        <v>2008</v>
      </c>
      <c r="D2063" s="33">
        <v>4</v>
      </c>
      <c r="E2063" s="4">
        <v>39539</v>
      </c>
      <c r="F2063" s="1" t="s">
        <v>24</v>
      </c>
      <c r="G2063" s="11">
        <v>91.52</v>
      </c>
    </row>
    <row r="2064" spans="1:7" customFormat="1" x14ac:dyDescent="0.2">
      <c r="A2064" s="44" t="s">
        <v>71</v>
      </c>
      <c r="B2064" s="3">
        <v>18607102</v>
      </c>
      <c r="C2064" s="33">
        <v>2006</v>
      </c>
      <c r="D2064" s="33">
        <v>2</v>
      </c>
      <c r="E2064" s="4">
        <v>38749</v>
      </c>
      <c r="F2064" s="1" t="s">
        <v>24</v>
      </c>
      <c r="G2064" s="11">
        <v>97.15</v>
      </c>
    </row>
    <row r="2065" spans="1:7" x14ac:dyDescent="0.2">
      <c r="A2065" s="44" t="s">
        <v>71</v>
      </c>
      <c r="B2065" s="3">
        <v>18607102</v>
      </c>
      <c r="C2065" s="33">
        <v>2012</v>
      </c>
      <c r="D2065" s="33">
        <v>1</v>
      </c>
      <c r="E2065" s="4">
        <v>40909</v>
      </c>
      <c r="F2065" s="1" t="s">
        <v>24</v>
      </c>
      <c r="G2065" s="11">
        <v>112.77</v>
      </c>
    </row>
    <row r="2066" spans="1:7" x14ac:dyDescent="0.2">
      <c r="A2066" s="44" t="s">
        <v>71</v>
      </c>
      <c r="B2066" s="3">
        <v>18607102</v>
      </c>
      <c r="C2066" s="33">
        <v>1999</v>
      </c>
      <c r="D2066" s="33">
        <v>10</v>
      </c>
      <c r="E2066" s="4">
        <v>36434</v>
      </c>
      <c r="F2066" s="1" t="s">
        <v>24</v>
      </c>
      <c r="G2066" s="11">
        <v>113.82</v>
      </c>
    </row>
    <row r="2067" spans="1:7" x14ac:dyDescent="0.2">
      <c r="A2067" s="44" t="s">
        <v>71</v>
      </c>
      <c r="B2067" s="3">
        <v>18607102</v>
      </c>
      <c r="C2067" s="33">
        <v>2003</v>
      </c>
      <c r="D2067" s="33">
        <v>11</v>
      </c>
      <c r="E2067" s="4">
        <v>37926</v>
      </c>
      <c r="F2067" s="1" t="s">
        <v>24</v>
      </c>
      <c r="G2067" s="11">
        <v>121.89</v>
      </c>
    </row>
    <row r="2068" spans="1:7" x14ac:dyDescent="0.2">
      <c r="A2068" s="44" t="s">
        <v>71</v>
      </c>
      <c r="B2068" s="3">
        <v>18607102</v>
      </c>
      <c r="C2068" s="33">
        <v>2008</v>
      </c>
      <c r="D2068" s="33">
        <v>5</v>
      </c>
      <c r="E2068" s="4">
        <v>39569</v>
      </c>
      <c r="F2068" s="1" t="s">
        <v>24</v>
      </c>
      <c r="G2068" s="11">
        <v>125.12</v>
      </c>
    </row>
    <row r="2069" spans="1:7" x14ac:dyDescent="0.2">
      <c r="A2069" s="44" t="s">
        <v>71</v>
      </c>
      <c r="B2069" s="3">
        <v>18607102</v>
      </c>
      <c r="C2069" s="33">
        <v>2007</v>
      </c>
      <c r="D2069" s="33">
        <v>9</v>
      </c>
      <c r="E2069" s="4">
        <v>39326</v>
      </c>
      <c r="F2069" s="1" t="s">
        <v>24</v>
      </c>
      <c r="G2069" s="11">
        <v>131.66</v>
      </c>
    </row>
    <row r="2070" spans="1:7" x14ac:dyDescent="0.2">
      <c r="A2070" s="44" t="s">
        <v>71</v>
      </c>
      <c r="B2070" s="3">
        <v>18607102</v>
      </c>
      <c r="C2070" s="33">
        <v>2009</v>
      </c>
      <c r="D2070" s="33">
        <v>2</v>
      </c>
      <c r="E2070" s="4">
        <v>39845</v>
      </c>
      <c r="F2070" s="1" t="s">
        <v>24</v>
      </c>
      <c r="G2070" s="11">
        <v>131.94999999999999</v>
      </c>
    </row>
    <row r="2071" spans="1:7" x14ac:dyDescent="0.2">
      <c r="A2071" s="44" t="s">
        <v>71</v>
      </c>
      <c r="B2071" s="3">
        <v>18607102</v>
      </c>
      <c r="C2071" s="33">
        <v>2007</v>
      </c>
      <c r="D2071" s="33">
        <v>12</v>
      </c>
      <c r="E2071" s="4">
        <v>39417</v>
      </c>
      <c r="F2071" s="1" t="s">
        <v>24</v>
      </c>
      <c r="G2071" s="11">
        <v>135.65</v>
      </c>
    </row>
    <row r="2072" spans="1:7" x14ac:dyDescent="0.2">
      <c r="A2072" s="44" t="s">
        <v>71</v>
      </c>
      <c r="B2072" s="3">
        <v>18607102</v>
      </c>
      <c r="C2072" s="33">
        <v>2007</v>
      </c>
      <c r="D2072" s="33">
        <v>6</v>
      </c>
      <c r="E2072" s="4">
        <v>39234</v>
      </c>
      <c r="F2072" s="1" t="s">
        <v>24</v>
      </c>
      <c r="G2072" s="11">
        <v>-136.30000000000001</v>
      </c>
    </row>
    <row r="2073" spans="1:7" x14ac:dyDescent="0.2">
      <c r="A2073" s="44" t="s">
        <v>71</v>
      </c>
      <c r="B2073" s="3">
        <v>18607102</v>
      </c>
      <c r="C2073" s="33">
        <v>2006</v>
      </c>
      <c r="D2073" s="33">
        <v>3</v>
      </c>
      <c r="E2073" s="4">
        <v>38777</v>
      </c>
      <c r="F2073" s="1" t="s">
        <v>24</v>
      </c>
      <c r="G2073" s="11">
        <v>144.16999999999999</v>
      </c>
    </row>
    <row r="2074" spans="1:7" x14ac:dyDescent="0.2">
      <c r="A2074" s="44" t="s">
        <v>71</v>
      </c>
      <c r="B2074" s="3">
        <v>18607102</v>
      </c>
      <c r="C2074" s="33">
        <v>2006</v>
      </c>
      <c r="D2074" s="33">
        <v>2</v>
      </c>
      <c r="E2074" s="4">
        <v>38749</v>
      </c>
      <c r="F2074" s="1" t="s">
        <v>24</v>
      </c>
      <c r="G2074" s="11">
        <v>145</v>
      </c>
    </row>
    <row r="2075" spans="1:7" x14ac:dyDescent="0.2">
      <c r="A2075" s="44" t="s">
        <v>71</v>
      </c>
      <c r="B2075" s="3">
        <v>18607102</v>
      </c>
      <c r="C2075" s="33">
        <v>2010</v>
      </c>
      <c r="D2075" s="33">
        <v>9</v>
      </c>
      <c r="E2075" s="4">
        <v>40422</v>
      </c>
      <c r="F2075" s="1" t="s">
        <v>24</v>
      </c>
      <c r="G2075" s="11">
        <v>148.11000000000001</v>
      </c>
    </row>
    <row r="2076" spans="1:7" x14ac:dyDescent="0.2">
      <c r="A2076" s="44" t="s">
        <v>71</v>
      </c>
      <c r="B2076" s="3">
        <v>18607102</v>
      </c>
      <c r="C2076" s="33">
        <v>2007</v>
      </c>
      <c r="D2076" s="33">
        <v>6</v>
      </c>
      <c r="E2076" s="4">
        <v>39234</v>
      </c>
      <c r="F2076" s="1" t="s">
        <v>24</v>
      </c>
      <c r="G2076" s="11">
        <v>160.03</v>
      </c>
    </row>
    <row r="2077" spans="1:7" x14ac:dyDescent="0.2">
      <c r="A2077" s="44" t="s">
        <v>71</v>
      </c>
      <c r="B2077" s="3">
        <v>18607102</v>
      </c>
      <c r="C2077" s="33">
        <v>2008</v>
      </c>
      <c r="D2077" s="33">
        <v>10</v>
      </c>
      <c r="E2077" s="4">
        <v>39722</v>
      </c>
      <c r="F2077" s="1" t="s">
        <v>24</v>
      </c>
      <c r="G2077" s="11">
        <v>162.15</v>
      </c>
    </row>
    <row r="2078" spans="1:7" x14ac:dyDescent="0.2">
      <c r="A2078" s="44" t="s">
        <v>71</v>
      </c>
      <c r="B2078" s="3">
        <v>18607102</v>
      </c>
      <c r="C2078" s="33">
        <v>2006</v>
      </c>
      <c r="D2078" s="33">
        <v>2</v>
      </c>
      <c r="E2078" s="4">
        <v>38749</v>
      </c>
      <c r="F2078" s="1" t="s">
        <v>24</v>
      </c>
      <c r="G2078" s="11">
        <v>162.34</v>
      </c>
    </row>
    <row r="2079" spans="1:7" x14ac:dyDescent="0.2">
      <c r="A2079" s="44" t="s">
        <v>71</v>
      </c>
      <c r="B2079" s="13">
        <v>18607102</v>
      </c>
      <c r="C2079" s="35">
        <v>2007</v>
      </c>
      <c r="D2079" s="35">
        <v>1</v>
      </c>
      <c r="E2079" s="4">
        <v>39083</v>
      </c>
      <c r="F2079" s="1" t="s">
        <v>24</v>
      </c>
      <c r="G2079" s="15">
        <v>173.85</v>
      </c>
    </row>
    <row r="2080" spans="1:7" x14ac:dyDescent="0.2">
      <c r="A2080" s="44" t="s">
        <v>71</v>
      </c>
      <c r="B2080" s="3">
        <v>18607102</v>
      </c>
      <c r="C2080" s="33">
        <v>2006</v>
      </c>
      <c r="D2080" s="33">
        <v>5</v>
      </c>
      <c r="E2080" s="4">
        <v>38838</v>
      </c>
      <c r="F2080" s="1" t="s">
        <v>24</v>
      </c>
      <c r="G2080" s="11">
        <v>173.94</v>
      </c>
    </row>
    <row r="2081" spans="1:7" x14ac:dyDescent="0.2">
      <c r="A2081" s="44" t="s">
        <v>71</v>
      </c>
      <c r="B2081" s="3">
        <v>18607102</v>
      </c>
      <c r="C2081" s="33">
        <v>2010</v>
      </c>
      <c r="D2081" s="33">
        <v>2</v>
      </c>
      <c r="E2081" s="4">
        <v>40210</v>
      </c>
      <c r="F2081" s="1" t="s">
        <v>24</v>
      </c>
      <c r="G2081" s="11">
        <v>184.43</v>
      </c>
    </row>
    <row r="2082" spans="1:7" x14ac:dyDescent="0.2">
      <c r="A2082" s="44" t="s">
        <v>71</v>
      </c>
      <c r="B2082" s="3">
        <v>18607102</v>
      </c>
      <c r="C2082" s="33">
        <v>2008</v>
      </c>
      <c r="D2082" s="33">
        <v>12</v>
      </c>
      <c r="E2082" s="4">
        <v>39783</v>
      </c>
      <c r="F2082" s="1" t="s">
        <v>24</v>
      </c>
      <c r="G2082" s="11">
        <v>186</v>
      </c>
    </row>
    <row r="2083" spans="1:7" x14ac:dyDescent="0.2">
      <c r="A2083" s="44" t="s">
        <v>71</v>
      </c>
      <c r="B2083" s="3">
        <v>18607102</v>
      </c>
      <c r="C2083" s="33">
        <v>2009</v>
      </c>
      <c r="D2083" s="33">
        <v>11</v>
      </c>
      <c r="E2083" s="4">
        <v>40118</v>
      </c>
      <c r="F2083" s="1" t="s">
        <v>24</v>
      </c>
      <c r="G2083" s="11">
        <v>186.2</v>
      </c>
    </row>
    <row r="2084" spans="1:7" x14ac:dyDescent="0.2">
      <c r="A2084" s="44" t="s">
        <v>71</v>
      </c>
      <c r="B2084" s="3">
        <v>18607102</v>
      </c>
      <c r="C2084" s="33">
        <v>2016</v>
      </c>
      <c r="D2084" s="33">
        <v>8</v>
      </c>
      <c r="E2084" s="4">
        <v>42583</v>
      </c>
      <c r="F2084" s="1" t="s">
        <v>24</v>
      </c>
      <c r="G2084" s="11">
        <v>191.25</v>
      </c>
    </row>
    <row r="2085" spans="1:7" x14ac:dyDescent="0.2">
      <c r="A2085" s="44" t="s">
        <v>71</v>
      </c>
      <c r="B2085" s="3">
        <v>18607102</v>
      </c>
      <c r="C2085" s="33">
        <v>2007</v>
      </c>
      <c r="D2085" s="33">
        <v>12</v>
      </c>
      <c r="E2085" s="4">
        <v>39417</v>
      </c>
      <c r="F2085" s="1" t="s">
        <v>24</v>
      </c>
      <c r="G2085" s="11">
        <v>194.3</v>
      </c>
    </row>
    <row r="2086" spans="1:7" x14ac:dyDescent="0.2">
      <c r="A2086" s="44" t="s">
        <v>71</v>
      </c>
      <c r="B2086" s="3">
        <v>18607102</v>
      </c>
      <c r="C2086" s="33">
        <v>2000</v>
      </c>
      <c r="D2086" s="33">
        <v>1</v>
      </c>
      <c r="E2086" s="4">
        <v>36526</v>
      </c>
      <c r="F2086" s="1" t="s">
        <v>24</v>
      </c>
      <c r="G2086" s="11">
        <v>200.54</v>
      </c>
    </row>
    <row r="2087" spans="1:7" x14ac:dyDescent="0.2">
      <c r="A2087" s="44" t="s">
        <v>71</v>
      </c>
      <c r="B2087" s="3">
        <v>18607102</v>
      </c>
      <c r="C2087" s="33">
        <v>2001</v>
      </c>
      <c r="D2087" s="33">
        <v>1</v>
      </c>
      <c r="E2087" s="4">
        <v>36892</v>
      </c>
      <c r="F2087" s="1" t="s">
        <v>24</v>
      </c>
      <c r="G2087" s="11">
        <v>201.83</v>
      </c>
    </row>
    <row r="2088" spans="1:7" x14ac:dyDescent="0.2">
      <c r="A2088" s="44" t="s">
        <v>71</v>
      </c>
      <c r="B2088" s="3">
        <v>18607102</v>
      </c>
      <c r="C2088" s="33">
        <v>1999</v>
      </c>
      <c r="D2088" s="33">
        <v>12</v>
      </c>
      <c r="E2088" s="4">
        <v>36495</v>
      </c>
      <c r="F2088" s="1" t="s">
        <v>24</v>
      </c>
      <c r="G2088" s="11">
        <v>217.22</v>
      </c>
    </row>
    <row r="2089" spans="1:7" x14ac:dyDescent="0.2">
      <c r="A2089" s="44" t="s">
        <v>71</v>
      </c>
      <c r="B2089" s="13">
        <v>18607102</v>
      </c>
      <c r="C2089" s="35">
        <v>2006</v>
      </c>
      <c r="D2089" s="35">
        <v>9</v>
      </c>
      <c r="E2089" s="4">
        <v>38961</v>
      </c>
      <c r="F2089" s="1" t="s">
        <v>24</v>
      </c>
      <c r="G2089" s="15">
        <v>217.5</v>
      </c>
    </row>
    <row r="2090" spans="1:7" x14ac:dyDescent="0.2">
      <c r="A2090" s="44" t="s">
        <v>71</v>
      </c>
      <c r="B2090" s="3">
        <v>18607102</v>
      </c>
      <c r="C2090" s="33">
        <v>2009</v>
      </c>
      <c r="D2090" s="33">
        <v>1</v>
      </c>
      <c r="E2090" s="4">
        <v>39814</v>
      </c>
      <c r="F2090" s="1" t="s">
        <v>24</v>
      </c>
      <c r="G2090" s="11">
        <v>217.5</v>
      </c>
    </row>
    <row r="2091" spans="1:7" x14ac:dyDescent="0.2">
      <c r="A2091" s="44" t="s">
        <v>71</v>
      </c>
      <c r="B2091" s="3">
        <v>18607102</v>
      </c>
      <c r="C2091" s="33">
        <v>2009</v>
      </c>
      <c r="D2091" s="33">
        <v>9</v>
      </c>
      <c r="E2091" s="4">
        <v>40057</v>
      </c>
      <c r="F2091" s="1" t="s">
        <v>24</v>
      </c>
      <c r="G2091" s="11">
        <v>217.5</v>
      </c>
    </row>
    <row r="2092" spans="1:7" x14ac:dyDescent="0.2">
      <c r="A2092" s="44" t="s">
        <v>71</v>
      </c>
      <c r="B2092" s="3">
        <v>18607102</v>
      </c>
      <c r="C2092" s="33">
        <v>2007</v>
      </c>
      <c r="D2092" s="33">
        <v>12</v>
      </c>
      <c r="E2092" s="4">
        <v>39417</v>
      </c>
      <c r="F2092" s="1" t="s">
        <v>24</v>
      </c>
      <c r="G2092" s="11">
        <v>-220.23</v>
      </c>
    </row>
    <row r="2093" spans="1:7" x14ac:dyDescent="0.2">
      <c r="A2093" s="44" t="s">
        <v>71</v>
      </c>
      <c r="B2093" s="3">
        <v>18607102</v>
      </c>
      <c r="C2093" s="33">
        <v>2003</v>
      </c>
      <c r="D2093" s="33">
        <v>5</v>
      </c>
      <c r="E2093" s="4">
        <v>37742</v>
      </c>
      <c r="F2093" s="1" t="s">
        <v>24</v>
      </c>
      <c r="G2093" s="11">
        <v>223.04</v>
      </c>
    </row>
    <row r="2094" spans="1:7" x14ac:dyDescent="0.2">
      <c r="A2094" s="44" t="s">
        <v>71</v>
      </c>
      <c r="B2094" s="3">
        <v>18607102</v>
      </c>
      <c r="C2094" s="33">
        <v>2007</v>
      </c>
      <c r="D2094" s="33">
        <v>8</v>
      </c>
      <c r="E2094" s="4">
        <v>39295</v>
      </c>
      <c r="F2094" s="1" t="s">
        <v>24</v>
      </c>
      <c r="G2094" s="11">
        <v>223.4</v>
      </c>
    </row>
    <row r="2095" spans="1:7" x14ac:dyDescent="0.2">
      <c r="A2095" s="44" t="s">
        <v>71</v>
      </c>
      <c r="B2095" s="3">
        <v>18607102</v>
      </c>
      <c r="C2095" s="33">
        <v>2006</v>
      </c>
      <c r="D2095" s="33">
        <v>1</v>
      </c>
      <c r="E2095" s="4">
        <v>38718</v>
      </c>
      <c r="F2095" s="1" t="s">
        <v>24</v>
      </c>
      <c r="G2095" s="11">
        <v>224.83</v>
      </c>
    </row>
    <row r="2096" spans="1:7" x14ac:dyDescent="0.2">
      <c r="A2096" s="44" t="s">
        <v>71</v>
      </c>
      <c r="B2096" s="3">
        <v>18607102</v>
      </c>
      <c r="C2096" s="33">
        <v>2010</v>
      </c>
      <c r="D2096" s="33">
        <v>6</v>
      </c>
      <c r="E2096" s="4">
        <v>40330</v>
      </c>
      <c r="F2096" s="1" t="s">
        <v>24</v>
      </c>
      <c r="G2096" s="11">
        <v>230.55</v>
      </c>
    </row>
    <row r="2097" spans="1:7" x14ac:dyDescent="0.2">
      <c r="A2097" s="44" t="s">
        <v>71</v>
      </c>
      <c r="B2097" s="3">
        <v>18607102</v>
      </c>
      <c r="C2097" s="33">
        <v>2007</v>
      </c>
      <c r="D2097" s="33">
        <v>1</v>
      </c>
      <c r="E2097" s="4">
        <v>39083</v>
      </c>
      <c r="F2097" s="1" t="s">
        <v>24</v>
      </c>
      <c r="G2097" s="11">
        <v>236.34</v>
      </c>
    </row>
    <row r="2098" spans="1:7" customFormat="1" x14ac:dyDescent="0.2">
      <c r="A2098" s="44" t="s">
        <v>71</v>
      </c>
      <c r="B2098" s="3">
        <v>18607102</v>
      </c>
      <c r="C2098" s="33">
        <v>2009</v>
      </c>
      <c r="D2098" s="33">
        <v>3</v>
      </c>
      <c r="E2098" s="4">
        <v>39873</v>
      </c>
      <c r="F2098" s="1" t="s">
        <v>24</v>
      </c>
      <c r="G2098" s="11">
        <v>237.75</v>
      </c>
    </row>
    <row r="2099" spans="1:7" x14ac:dyDescent="0.2">
      <c r="A2099" s="44" t="s">
        <v>71</v>
      </c>
      <c r="B2099" s="3">
        <v>18607102</v>
      </c>
      <c r="C2099" s="33">
        <v>2003</v>
      </c>
      <c r="D2099" s="33">
        <v>6</v>
      </c>
      <c r="E2099" s="4">
        <v>37773</v>
      </c>
      <c r="F2099" s="1" t="s">
        <v>24</v>
      </c>
      <c r="G2099" s="11">
        <v>239.36</v>
      </c>
    </row>
    <row r="2100" spans="1:7" x14ac:dyDescent="0.2">
      <c r="A2100" s="44" t="s">
        <v>71</v>
      </c>
      <c r="B2100" s="3">
        <v>18607102</v>
      </c>
      <c r="C2100" s="33">
        <v>2013</v>
      </c>
      <c r="D2100" s="33">
        <v>7</v>
      </c>
      <c r="E2100" s="4">
        <v>41456</v>
      </c>
      <c r="F2100" s="1" t="s">
        <v>24</v>
      </c>
      <c r="G2100" s="11">
        <v>250.73</v>
      </c>
    </row>
    <row r="2101" spans="1:7" x14ac:dyDescent="0.2">
      <c r="A2101" s="44" t="s">
        <v>71</v>
      </c>
      <c r="B2101" s="3">
        <v>18607102</v>
      </c>
      <c r="C2101" s="33">
        <v>2003</v>
      </c>
      <c r="D2101" s="33">
        <v>12</v>
      </c>
      <c r="E2101" s="4">
        <v>37956</v>
      </c>
      <c r="F2101" s="1" t="s">
        <v>24</v>
      </c>
      <c r="G2101" s="11">
        <v>255.68</v>
      </c>
    </row>
    <row r="2102" spans="1:7" x14ac:dyDescent="0.2">
      <c r="A2102" s="44" t="s">
        <v>71</v>
      </c>
      <c r="B2102" s="3">
        <v>18607102</v>
      </c>
      <c r="C2102" s="33">
        <v>2004</v>
      </c>
      <c r="D2102" s="33">
        <v>1</v>
      </c>
      <c r="E2102" s="4">
        <v>37987</v>
      </c>
      <c r="F2102" s="1" t="s">
        <v>24</v>
      </c>
      <c r="G2102" s="11">
        <v>255.68</v>
      </c>
    </row>
    <row r="2103" spans="1:7" x14ac:dyDescent="0.2">
      <c r="A2103" s="44" t="s">
        <v>71</v>
      </c>
      <c r="B2103" s="3">
        <v>18607102</v>
      </c>
      <c r="C2103" s="33">
        <v>2000</v>
      </c>
      <c r="D2103" s="33">
        <v>11</v>
      </c>
      <c r="E2103" s="4">
        <v>36831</v>
      </c>
      <c r="F2103" s="1" t="s">
        <v>24</v>
      </c>
      <c r="G2103" s="11">
        <v>257.58</v>
      </c>
    </row>
    <row r="2104" spans="1:7" x14ac:dyDescent="0.2">
      <c r="A2104" s="44" t="s">
        <v>71</v>
      </c>
      <c r="B2104" s="3">
        <v>18607102</v>
      </c>
      <c r="C2104" s="33">
        <v>2012</v>
      </c>
      <c r="D2104" s="33">
        <v>2</v>
      </c>
      <c r="E2104" s="4">
        <v>40940</v>
      </c>
      <c r="F2104" s="1" t="s">
        <v>24</v>
      </c>
      <c r="G2104" s="11">
        <v>261.61</v>
      </c>
    </row>
    <row r="2105" spans="1:7" x14ac:dyDescent="0.2">
      <c r="A2105" s="44" t="s">
        <v>71</v>
      </c>
      <c r="B2105" s="3">
        <v>18607102</v>
      </c>
      <c r="C2105" s="33">
        <v>2005</v>
      </c>
      <c r="D2105" s="33">
        <v>12</v>
      </c>
      <c r="E2105" s="4">
        <v>38687</v>
      </c>
      <c r="F2105" s="1" t="s">
        <v>24</v>
      </c>
      <c r="G2105" s="11">
        <v>266.58999999999997</v>
      </c>
    </row>
    <row r="2106" spans="1:7" x14ac:dyDescent="0.2">
      <c r="A2106" s="44" t="s">
        <v>71</v>
      </c>
      <c r="B2106" s="13">
        <v>18607102</v>
      </c>
      <c r="C2106" s="35">
        <v>2006</v>
      </c>
      <c r="D2106" s="35">
        <v>5</v>
      </c>
      <c r="E2106" s="4">
        <v>38838</v>
      </c>
      <c r="F2106" s="1" t="s">
        <v>24</v>
      </c>
      <c r="G2106" s="15">
        <v>266.8</v>
      </c>
    </row>
    <row r="2107" spans="1:7" x14ac:dyDescent="0.2">
      <c r="A2107" s="44" t="s">
        <v>71</v>
      </c>
      <c r="B2107" s="3">
        <v>18607102</v>
      </c>
      <c r="C2107" s="33">
        <v>2008</v>
      </c>
      <c r="D2107" s="33">
        <v>12</v>
      </c>
      <c r="E2107" s="4">
        <v>39783</v>
      </c>
      <c r="F2107" s="1" t="s">
        <v>24</v>
      </c>
      <c r="G2107" s="11">
        <v>-267.48</v>
      </c>
    </row>
    <row r="2108" spans="1:7" x14ac:dyDescent="0.2">
      <c r="A2108" s="44" t="s">
        <v>71</v>
      </c>
      <c r="B2108" s="3">
        <v>18607102</v>
      </c>
      <c r="C2108" s="33">
        <v>2009</v>
      </c>
      <c r="D2108" s="33">
        <v>1</v>
      </c>
      <c r="E2108" s="4">
        <v>39814</v>
      </c>
      <c r="F2108" s="1" t="s">
        <v>24</v>
      </c>
      <c r="G2108" s="11">
        <v>270.25</v>
      </c>
    </row>
    <row r="2109" spans="1:7" x14ac:dyDescent="0.2">
      <c r="A2109" s="44" t="s">
        <v>71</v>
      </c>
      <c r="B2109" s="3">
        <v>18607102</v>
      </c>
      <c r="C2109" s="33">
        <v>2006</v>
      </c>
      <c r="D2109" s="33">
        <v>11</v>
      </c>
      <c r="E2109" s="4">
        <v>39022</v>
      </c>
      <c r="F2109" s="1" t="s">
        <v>24</v>
      </c>
      <c r="G2109" s="11">
        <v>286</v>
      </c>
    </row>
    <row r="2110" spans="1:7" x14ac:dyDescent="0.2">
      <c r="A2110" s="44" t="s">
        <v>71</v>
      </c>
      <c r="B2110" s="3">
        <v>18607102</v>
      </c>
      <c r="C2110" s="33">
        <v>2003</v>
      </c>
      <c r="D2110" s="33">
        <v>12</v>
      </c>
      <c r="E2110" s="4">
        <v>37956</v>
      </c>
      <c r="F2110" s="1" t="s">
        <v>24</v>
      </c>
      <c r="G2110" s="11">
        <v>290.01</v>
      </c>
    </row>
    <row r="2111" spans="1:7" x14ac:dyDescent="0.2">
      <c r="A2111" s="44" t="s">
        <v>71</v>
      </c>
      <c r="B2111" s="3">
        <v>18607102</v>
      </c>
      <c r="C2111" s="33">
        <v>2004</v>
      </c>
      <c r="D2111" s="33">
        <v>2</v>
      </c>
      <c r="E2111" s="4">
        <v>38018</v>
      </c>
      <c r="F2111" s="1" t="s">
        <v>24</v>
      </c>
      <c r="G2111" s="11">
        <v>293.76</v>
      </c>
    </row>
    <row r="2112" spans="1:7" customFormat="1" x14ac:dyDescent="0.2">
      <c r="A2112" s="44" t="s">
        <v>71</v>
      </c>
      <c r="B2112" s="3">
        <v>18607102</v>
      </c>
      <c r="C2112" s="33">
        <v>2004</v>
      </c>
      <c r="D2112" s="33">
        <v>3</v>
      </c>
      <c r="E2112" s="4">
        <v>38047</v>
      </c>
      <c r="F2112" s="1" t="s">
        <v>24</v>
      </c>
      <c r="G2112" s="11">
        <v>293.76</v>
      </c>
    </row>
    <row r="2113" spans="1:7" x14ac:dyDescent="0.2">
      <c r="A2113" s="44" t="s">
        <v>71</v>
      </c>
      <c r="B2113" s="3">
        <v>18607102</v>
      </c>
      <c r="C2113" s="33">
        <v>2006</v>
      </c>
      <c r="D2113" s="33">
        <v>12</v>
      </c>
      <c r="E2113" s="4">
        <v>39052</v>
      </c>
      <c r="F2113" s="1" t="s">
        <v>24</v>
      </c>
      <c r="G2113" s="11">
        <v>294.49</v>
      </c>
    </row>
    <row r="2114" spans="1:7" x14ac:dyDescent="0.2">
      <c r="A2114" s="44" t="s">
        <v>71</v>
      </c>
      <c r="B2114" s="3">
        <v>18607102</v>
      </c>
      <c r="C2114" s="33">
        <v>2009</v>
      </c>
      <c r="D2114" s="33">
        <v>6</v>
      </c>
      <c r="E2114" s="4">
        <v>39965</v>
      </c>
      <c r="F2114" s="1" t="s">
        <v>24</v>
      </c>
      <c r="G2114" s="11">
        <v>295.85000000000002</v>
      </c>
    </row>
    <row r="2115" spans="1:7" x14ac:dyDescent="0.2">
      <c r="A2115" s="44" t="s">
        <v>71</v>
      </c>
      <c r="B2115" s="3">
        <v>18607102</v>
      </c>
      <c r="C2115" s="33">
        <v>2008</v>
      </c>
      <c r="D2115" s="33">
        <v>8</v>
      </c>
      <c r="E2115" s="4">
        <v>39661</v>
      </c>
      <c r="F2115" s="1" t="s">
        <v>24</v>
      </c>
      <c r="G2115" s="11">
        <v>299.79000000000002</v>
      </c>
    </row>
    <row r="2116" spans="1:7" x14ac:dyDescent="0.2">
      <c r="A2116" s="44" t="s">
        <v>71</v>
      </c>
      <c r="B2116" s="3">
        <v>18607102</v>
      </c>
      <c r="C2116" s="33">
        <v>2008</v>
      </c>
      <c r="D2116" s="33">
        <v>4</v>
      </c>
      <c r="E2116" s="4">
        <v>39539</v>
      </c>
      <c r="F2116" s="1" t="s">
        <v>24</v>
      </c>
      <c r="G2116" s="11">
        <v>306.45999999999998</v>
      </c>
    </row>
    <row r="2117" spans="1:7" x14ac:dyDescent="0.2">
      <c r="A2117" s="44" t="s">
        <v>71</v>
      </c>
      <c r="B2117" s="3">
        <v>18607102</v>
      </c>
      <c r="C2117" s="33">
        <v>2015</v>
      </c>
      <c r="D2117" s="33">
        <v>9</v>
      </c>
      <c r="E2117" s="4">
        <v>42248</v>
      </c>
      <c r="F2117" s="1" t="s">
        <v>24</v>
      </c>
      <c r="G2117" s="11">
        <v>-320.14</v>
      </c>
    </row>
    <row r="2118" spans="1:7" x14ac:dyDescent="0.2">
      <c r="A2118" s="44" t="s">
        <v>71</v>
      </c>
      <c r="B2118" s="3">
        <v>18607102</v>
      </c>
      <c r="C2118" s="33">
        <v>2006</v>
      </c>
      <c r="D2118" s="33">
        <v>8</v>
      </c>
      <c r="E2118" s="4">
        <v>38930</v>
      </c>
      <c r="F2118" s="1" t="s">
        <v>24</v>
      </c>
      <c r="G2118" s="11">
        <v>330.82</v>
      </c>
    </row>
    <row r="2119" spans="1:7" x14ac:dyDescent="0.2">
      <c r="A2119" s="44" t="s">
        <v>71</v>
      </c>
      <c r="B2119" s="3">
        <v>18607102</v>
      </c>
      <c r="C2119" s="33">
        <v>2006</v>
      </c>
      <c r="D2119" s="33">
        <v>4</v>
      </c>
      <c r="E2119" s="4">
        <v>38808</v>
      </c>
      <c r="F2119" s="1" t="s">
        <v>24</v>
      </c>
      <c r="G2119" s="11">
        <v>337.85</v>
      </c>
    </row>
    <row r="2120" spans="1:7" x14ac:dyDescent="0.2">
      <c r="A2120" s="44" t="s">
        <v>71</v>
      </c>
      <c r="B2120" s="3">
        <v>18607102</v>
      </c>
      <c r="C2120" s="33">
        <v>2007</v>
      </c>
      <c r="D2120" s="33">
        <v>1</v>
      </c>
      <c r="E2120" s="4">
        <v>39083</v>
      </c>
      <c r="F2120" s="1" t="s">
        <v>24</v>
      </c>
      <c r="G2120" s="11">
        <v>337.85</v>
      </c>
    </row>
    <row r="2121" spans="1:7" x14ac:dyDescent="0.2">
      <c r="A2121" s="44" t="s">
        <v>71</v>
      </c>
      <c r="B2121" s="3">
        <v>18607102</v>
      </c>
      <c r="C2121" s="33">
        <v>2003</v>
      </c>
      <c r="D2121" s="33">
        <v>9</v>
      </c>
      <c r="E2121" s="4">
        <v>37865</v>
      </c>
      <c r="F2121" s="1" t="s">
        <v>24</v>
      </c>
      <c r="G2121" s="11">
        <v>340.27</v>
      </c>
    </row>
    <row r="2122" spans="1:7" x14ac:dyDescent="0.2">
      <c r="A2122" s="44" t="s">
        <v>71</v>
      </c>
      <c r="B2122" s="3">
        <v>18607102</v>
      </c>
      <c r="C2122" s="33">
        <v>2007</v>
      </c>
      <c r="D2122" s="33">
        <v>10</v>
      </c>
      <c r="E2122" s="4">
        <v>39356</v>
      </c>
      <c r="F2122" s="1" t="s">
        <v>24</v>
      </c>
      <c r="G2122" s="11">
        <v>342.81</v>
      </c>
    </row>
    <row r="2123" spans="1:7" x14ac:dyDescent="0.2">
      <c r="A2123" s="44" t="s">
        <v>71</v>
      </c>
      <c r="B2123" s="3">
        <v>18607102</v>
      </c>
      <c r="C2123" s="33">
        <v>2007</v>
      </c>
      <c r="D2123" s="33">
        <v>12</v>
      </c>
      <c r="E2123" s="4">
        <v>39417</v>
      </c>
      <c r="F2123" s="1" t="s">
        <v>24</v>
      </c>
      <c r="G2123" s="11">
        <v>358.7</v>
      </c>
    </row>
    <row r="2124" spans="1:7" x14ac:dyDescent="0.2">
      <c r="A2124" s="44" t="s">
        <v>71</v>
      </c>
      <c r="B2124" s="3">
        <v>18607102</v>
      </c>
      <c r="C2124" s="33">
        <v>2009</v>
      </c>
      <c r="D2124" s="33">
        <v>10</v>
      </c>
      <c r="E2124" s="4">
        <v>40087</v>
      </c>
      <c r="F2124" s="1" t="s">
        <v>24</v>
      </c>
      <c r="G2124" s="11">
        <v>362.5</v>
      </c>
    </row>
    <row r="2125" spans="1:7" x14ac:dyDescent="0.2">
      <c r="A2125" s="44" t="s">
        <v>71</v>
      </c>
      <c r="B2125" s="3">
        <v>18607102</v>
      </c>
      <c r="C2125" s="33">
        <v>2008</v>
      </c>
      <c r="D2125" s="33">
        <v>2</v>
      </c>
      <c r="E2125" s="4">
        <v>39479</v>
      </c>
      <c r="F2125" s="1" t="s">
        <v>24</v>
      </c>
      <c r="G2125" s="11">
        <v>386.24</v>
      </c>
    </row>
    <row r="2126" spans="1:7" x14ac:dyDescent="0.2">
      <c r="A2126" s="44" t="s">
        <v>71</v>
      </c>
      <c r="B2126" s="3">
        <v>18607102</v>
      </c>
      <c r="C2126" s="33">
        <v>2006</v>
      </c>
      <c r="D2126" s="33">
        <v>3</v>
      </c>
      <c r="E2126" s="4">
        <v>38777</v>
      </c>
      <c r="F2126" s="1" t="s">
        <v>24</v>
      </c>
      <c r="G2126" s="11">
        <v>387.15</v>
      </c>
    </row>
    <row r="2127" spans="1:7" x14ac:dyDescent="0.2">
      <c r="A2127" s="44" t="s">
        <v>71</v>
      </c>
      <c r="B2127" s="3">
        <v>18607102</v>
      </c>
      <c r="C2127" s="33">
        <v>2007</v>
      </c>
      <c r="D2127" s="33">
        <v>9</v>
      </c>
      <c r="E2127" s="4">
        <v>39326</v>
      </c>
      <c r="F2127" s="1" t="s">
        <v>24</v>
      </c>
      <c r="G2127" s="11">
        <v>393.6</v>
      </c>
    </row>
    <row r="2128" spans="1:7" x14ac:dyDescent="0.2">
      <c r="A2128" s="44" t="s">
        <v>71</v>
      </c>
      <c r="B2128" s="3">
        <v>18607102</v>
      </c>
      <c r="C2128" s="33">
        <v>2007</v>
      </c>
      <c r="D2128" s="33">
        <v>8</v>
      </c>
      <c r="E2128" s="4">
        <v>39295</v>
      </c>
      <c r="F2128" s="1" t="s">
        <v>24</v>
      </c>
      <c r="G2128" s="11">
        <v>421.2</v>
      </c>
    </row>
    <row r="2129" spans="1:7" x14ac:dyDescent="0.2">
      <c r="A2129" s="44" t="s">
        <v>71</v>
      </c>
      <c r="B2129" s="3">
        <v>18607102</v>
      </c>
      <c r="C2129" s="33">
        <v>2012</v>
      </c>
      <c r="D2129" s="33">
        <v>9</v>
      </c>
      <c r="E2129" s="4">
        <v>41153</v>
      </c>
      <c r="F2129" s="1" t="s">
        <v>24</v>
      </c>
      <c r="G2129" s="11">
        <v>430.76</v>
      </c>
    </row>
    <row r="2130" spans="1:7" x14ac:dyDescent="0.2">
      <c r="A2130" s="44" t="s">
        <v>71</v>
      </c>
      <c r="B2130" s="3">
        <v>18607102</v>
      </c>
      <c r="C2130" s="33">
        <v>2007</v>
      </c>
      <c r="D2130" s="33">
        <v>3</v>
      </c>
      <c r="E2130" s="4">
        <v>39142</v>
      </c>
      <c r="F2130" s="1" t="s">
        <v>24</v>
      </c>
      <c r="G2130" s="11">
        <v>430.92</v>
      </c>
    </row>
    <row r="2131" spans="1:7" x14ac:dyDescent="0.2">
      <c r="A2131" s="44" t="s">
        <v>71</v>
      </c>
      <c r="B2131" s="3">
        <v>18607102</v>
      </c>
      <c r="C2131" s="33">
        <v>2006</v>
      </c>
      <c r="D2131" s="33">
        <v>3</v>
      </c>
      <c r="E2131" s="4">
        <v>38777</v>
      </c>
      <c r="F2131" s="1" t="s">
        <v>24</v>
      </c>
      <c r="G2131" s="11">
        <v>432.6</v>
      </c>
    </row>
    <row r="2132" spans="1:7" x14ac:dyDescent="0.2">
      <c r="A2132" s="44" t="s">
        <v>71</v>
      </c>
      <c r="B2132" s="3">
        <v>18607102</v>
      </c>
      <c r="C2132" s="33">
        <v>2009</v>
      </c>
      <c r="D2132" s="33">
        <v>9</v>
      </c>
      <c r="E2132" s="4">
        <v>40057</v>
      </c>
      <c r="F2132" s="1" t="s">
        <v>24</v>
      </c>
      <c r="G2132" s="11">
        <v>435</v>
      </c>
    </row>
    <row r="2133" spans="1:7" x14ac:dyDescent="0.2">
      <c r="A2133" s="44" t="s">
        <v>71</v>
      </c>
      <c r="B2133" s="3">
        <v>18607102</v>
      </c>
      <c r="C2133" s="33">
        <v>2001</v>
      </c>
      <c r="D2133" s="33">
        <v>3</v>
      </c>
      <c r="E2133" s="4">
        <v>36951</v>
      </c>
      <c r="F2133" s="1" t="s">
        <v>24</v>
      </c>
      <c r="G2133" s="11">
        <v>436.73</v>
      </c>
    </row>
    <row r="2134" spans="1:7" x14ac:dyDescent="0.2">
      <c r="A2134" s="44" t="s">
        <v>71</v>
      </c>
      <c r="B2134" s="3">
        <v>18607102</v>
      </c>
      <c r="C2134" s="33">
        <v>2003</v>
      </c>
      <c r="D2134" s="33">
        <v>11</v>
      </c>
      <c r="E2134" s="4">
        <v>37926</v>
      </c>
      <c r="F2134" s="1" t="s">
        <v>24</v>
      </c>
      <c r="G2134" s="11">
        <v>446.08</v>
      </c>
    </row>
    <row r="2135" spans="1:7" x14ac:dyDescent="0.2">
      <c r="A2135" s="44" t="s">
        <v>71</v>
      </c>
      <c r="B2135" s="3">
        <v>18607102</v>
      </c>
      <c r="C2135" s="33">
        <v>2007</v>
      </c>
      <c r="D2135" s="33">
        <v>3</v>
      </c>
      <c r="E2135" s="4">
        <v>39142</v>
      </c>
      <c r="F2135" s="1" t="s">
        <v>24</v>
      </c>
      <c r="G2135" s="11">
        <v>448.18</v>
      </c>
    </row>
    <row r="2136" spans="1:7" x14ac:dyDescent="0.2">
      <c r="A2136" s="44" t="s">
        <v>71</v>
      </c>
      <c r="B2136" s="3">
        <v>18607102</v>
      </c>
      <c r="C2136" s="33">
        <v>2007</v>
      </c>
      <c r="D2136" s="33">
        <v>5</v>
      </c>
      <c r="E2136" s="4">
        <v>39203</v>
      </c>
      <c r="F2136" s="1" t="s">
        <v>24</v>
      </c>
      <c r="G2136" s="11">
        <v>463.49</v>
      </c>
    </row>
    <row r="2137" spans="1:7" x14ac:dyDescent="0.2">
      <c r="A2137" s="44" t="s">
        <v>71</v>
      </c>
      <c r="B2137" s="3">
        <v>18607102</v>
      </c>
      <c r="C2137" s="33">
        <v>2016</v>
      </c>
      <c r="D2137" s="33">
        <v>4</v>
      </c>
      <c r="E2137" s="4">
        <v>42461</v>
      </c>
      <c r="F2137" s="1" t="s">
        <v>24</v>
      </c>
      <c r="G2137" s="11">
        <v>477.9</v>
      </c>
    </row>
    <row r="2138" spans="1:7" x14ac:dyDescent="0.2">
      <c r="A2138" s="44" t="s">
        <v>71</v>
      </c>
      <c r="B2138" s="3">
        <v>18607102</v>
      </c>
      <c r="C2138" s="33">
        <v>2006</v>
      </c>
      <c r="D2138" s="33">
        <v>12</v>
      </c>
      <c r="E2138" s="4">
        <v>39052</v>
      </c>
      <c r="F2138" s="1" t="s">
        <v>24</v>
      </c>
      <c r="G2138" s="11">
        <v>482.68</v>
      </c>
    </row>
    <row r="2139" spans="1:7" x14ac:dyDescent="0.2">
      <c r="A2139" s="44" t="s">
        <v>71</v>
      </c>
      <c r="B2139" s="3">
        <v>18607102</v>
      </c>
      <c r="C2139" s="33">
        <v>2007</v>
      </c>
      <c r="D2139" s="33">
        <v>2</v>
      </c>
      <c r="E2139" s="4">
        <v>39114</v>
      </c>
      <c r="F2139" s="1" t="s">
        <v>24</v>
      </c>
      <c r="G2139" s="11">
        <v>491.98</v>
      </c>
    </row>
    <row r="2140" spans="1:7" x14ac:dyDescent="0.2">
      <c r="A2140" s="44" t="s">
        <v>71</v>
      </c>
      <c r="B2140" s="3">
        <v>18607102</v>
      </c>
      <c r="C2140" s="33">
        <v>2006</v>
      </c>
      <c r="D2140" s="33">
        <v>1</v>
      </c>
      <c r="E2140" s="4">
        <v>38718</v>
      </c>
      <c r="F2140" s="1" t="s">
        <v>24</v>
      </c>
      <c r="G2140" s="11">
        <v>508.8</v>
      </c>
    </row>
    <row r="2141" spans="1:7" x14ac:dyDescent="0.2">
      <c r="A2141" s="44" t="s">
        <v>71</v>
      </c>
      <c r="B2141" s="3">
        <v>18607102</v>
      </c>
      <c r="C2141" s="33">
        <v>2010</v>
      </c>
      <c r="D2141" s="33">
        <v>7</v>
      </c>
      <c r="E2141" s="4">
        <v>40360</v>
      </c>
      <c r="F2141" s="1" t="s">
        <v>24</v>
      </c>
      <c r="G2141" s="11">
        <v>512.85</v>
      </c>
    </row>
    <row r="2142" spans="1:7" x14ac:dyDescent="0.2">
      <c r="A2142" s="44" t="s">
        <v>71</v>
      </c>
      <c r="B2142" s="3">
        <v>18607102</v>
      </c>
      <c r="C2142" s="33">
        <v>2013</v>
      </c>
      <c r="D2142" s="33">
        <v>6</v>
      </c>
      <c r="E2142" s="4">
        <v>41426</v>
      </c>
      <c r="F2142" s="1" t="s">
        <v>24</v>
      </c>
      <c r="G2142" s="11">
        <v>519.9</v>
      </c>
    </row>
    <row r="2143" spans="1:7" x14ac:dyDescent="0.2">
      <c r="A2143" s="44" t="s">
        <v>71</v>
      </c>
      <c r="B2143" s="13">
        <v>18607102</v>
      </c>
      <c r="C2143" s="35">
        <v>2006</v>
      </c>
      <c r="D2143" s="35">
        <v>6</v>
      </c>
      <c r="E2143" s="4">
        <v>38869</v>
      </c>
      <c r="F2143" s="1" t="s">
        <v>24</v>
      </c>
      <c r="G2143" s="15">
        <v>520</v>
      </c>
    </row>
    <row r="2144" spans="1:7" x14ac:dyDescent="0.2">
      <c r="A2144" s="44" t="s">
        <v>71</v>
      </c>
      <c r="B2144" s="3">
        <v>18607102</v>
      </c>
      <c r="C2144" s="33">
        <v>2008</v>
      </c>
      <c r="D2144" s="33">
        <v>9</v>
      </c>
      <c r="E2144" s="4">
        <v>39692</v>
      </c>
      <c r="F2144" s="1" t="s">
        <v>24</v>
      </c>
      <c r="G2144" s="11">
        <v>530.70000000000005</v>
      </c>
    </row>
    <row r="2145" spans="1:7" x14ac:dyDescent="0.2">
      <c r="A2145" s="44" t="s">
        <v>71</v>
      </c>
      <c r="B2145" s="3">
        <v>18607102</v>
      </c>
      <c r="C2145" s="33">
        <v>2011</v>
      </c>
      <c r="D2145" s="33">
        <v>6</v>
      </c>
      <c r="E2145" s="4">
        <v>40695</v>
      </c>
      <c r="F2145" s="1" t="s">
        <v>24</v>
      </c>
      <c r="G2145" s="11">
        <v>531.65</v>
      </c>
    </row>
    <row r="2146" spans="1:7" x14ac:dyDescent="0.2">
      <c r="A2146" s="44" t="s">
        <v>71</v>
      </c>
      <c r="B2146" s="3">
        <v>18607102</v>
      </c>
      <c r="C2146" s="33">
        <v>2013</v>
      </c>
      <c r="D2146" s="33">
        <v>9</v>
      </c>
      <c r="E2146" s="4">
        <v>41518</v>
      </c>
      <c r="F2146" s="1" t="s">
        <v>24</v>
      </c>
      <c r="G2146" s="11">
        <v>534.07000000000005</v>
      </c>
    </row>
    <row r="2147" spans="1:7" x14ac:dyDescent="0.2">
      <c r="A2147" s="44" t="s">
        <v>71</v>
      </c>
      <c r="B2147" s="3">
        <v>18607102</v>
      </c>
      <c r="C2147" s="33">
        <v>2007</v>
      </c>
      <c r="D2147" s="33">
        <v>7</v>
      </c>
      <c r="E2147" s="4">
        <v>39264</v>
      </c>
      <c r="F2147" s="1" t="s">
        <v>24</v>
      </c>
      <c r="G2147" s="11">
        <v>-543.86</v>
      </c>
    </row>
    <row r="2148" spans="1:7" x14ac:dyDescent="0.2">
      <c r="A2148" s="44" t="s">
        <v>71</v>
      </c>
      <c r="B2148" s="3">
        <v>18607102</v>
      </c>
      <c r="C2148" s="33">
        <v>2010</v>
      </c>
      <c r="D2148" s="33">
        <v>5</v>
      </c>
      <c r="E2148" s="4">
        <v>40299</v>
      </c>
      <c r="F2148" s="1" t="s">
        <v>24</v>
      </c>
      <c r="G2148" s="11">
        <v>544.57000000000005</v>
      </c>
    </row>
    <row r="2149" spans="1:7" x14ac:dyDescent="0.2">
      <c r="A2149" s="44" t="s">
        <v>71</v>
      </c>
      <c r="B2149" s="3">
        <v>18607102</v>
      </c>
      <c r="C2149" s="33">
        <v>2014</v>
      </c>
      <c r="D2149" s="33">
        <v>9</v>
      </c>
      <c r="E2149" s="4">
        <v>41883</v>
      </c>
      <c r="F2149" s="1" t="s">
        <v>24</v>
      </c>
      <c r="G2149" s="11">
        <v>552.5</v>
      </c>
    </row>
    <row r="2150" spans="1:7" x14ac:dyDescent="0.2">
      <c r="A2150" s="44" t="s">
        <v>71</v>
      </c>
      <c r="B2150" s="3">
        <v>18607102</v>
      </c>
      <c r="C2150" s="33">
        <v>2010</v>
      </c>
      <c r="D2150" s="33">
        <v>7</v>
      </c>
      <c r="E2150" s="4">
        <v>40360</v>
      </c>
      <c r="F2150" s="1" t="s">
        <v>24</v>
      </c>
      <c r="G2150" s="11">
        <v>567.66</v>
      </c>
    </row>
    <row r="2151" spans="1:7" x14ac:dyDescent="0.2">
      <c r="A2151" s="44" t="s">
        <v>71</v>
      </c>
      <c r="B2151" s="3">
        <v>18607102</v>
      </c>
      <c r="C2151" s="33">
        <v>2009</v>
      </c>
      <c r="D2151" s="33">
        <v>3</v>
      </c>
      <c r="E2151" s="4">
        <v>39873</v>
      </c>
      <c r="F2151" s="1" t="s">
        <v>24</v>
      </c>
      <c r="G2151" s="11">
        <v>568.4</v>
      </c>
    </row>
    <row r="2152" spans="1:7" x14ac:dyDescent="0.2">
      <c r="A2152" s="44" t="s">
        <v>71</v>
      </c>
      <c r="B2152" s="3">
        <v>18607102</v>
      </c>
      <c r="C2152" s="33">
        <v>2003</v>
      </c>
      <c r="D2152" s="33">
        <v>8</v>
      </c>
      <c r="E2152" s="4">
        <v>37834</v>
      </c>
      <c r="F2152" s="1" t="s">
        <v>24</v>
      </c>
      <c r="G2152" s="11">
        <v>571.85</v>
      </c>
    </row>
    <row r="2153" spans="1:7" x14ac:dyDescent="0.2">
      <c r="A2153" s="44" t="s">
        <v>71</v>
      </c>
      <c r="B2153" s="3">
        <v>18607102</v>
      </c>
      <c r="C2153" s="33">
        <v>2009</v>
      </c>
      <c r="D2153" s="33">
        <v>4</v>
      </c>
      <c r="E2153" s="4">
        <v>39904</v>
      </c>
      <c r="F2153" s="1" t="s">
        <v>24</v>
      </c>
      <c r="G2153" s="11">
        <v>573.96</v>
      </c>
    </row>
    <row r="2154" spans="1:7" x14ac:dyDescent="0.2">
      <c r="A2154" s="44" t="s">
        <v>71</v>
      </c>
      <c r="B2154" s="3">
        <v>18607102</v>
      </c>
      <c r="C2154" s="33">
        <v>2008</v>
      </c>
      <c r="D2154" s="33">
        <v>11</v>
      </c>
      <c r="E2154" s="4">
        <v>39753</v>
      </c>
      <c r="F2154" s="1" t="s">
        <v>24</v>
      </c>
      <c r="G2154" s="11">
        <v>577.86</v>
      </c>
    </row>
    <row r="2155" spans="1:7" x14ac:dyDescent="0.2">
      <c r="A2155" s="44" t="s">
        <v>71</v>
      </c>
      <c r="B2155" s="3">
        <v>18607102</v>
      </c>
      <c r="C2155" s="33">
        <v>2009</v>
      </c>
      <c r="D2155" s="33">
        <v>6</v>
      </c>
      <c r="E2155" s="4">
        <v>39965</v>
      </c>
      <c r="F2155" s="1" t="s">
        <v>24</v>
      </c>
      <c r="G2155" s="11">
        <v>587.87</v>
      </c>
    </row>
    <row r="2156" spans="1:7" x14ac:dyDescent="0.2">
      <c r="A2156" s="44" t="s">
        <v>71</v>
      </c>
      <c r="B2156" s="3">
        <v>18607102</v>
      </c>
      <c r="C2156" s="33">
        <v>2000</v>
      </c>
      <c r="D2156" s="33">
        <v>11</v>
      </c>
      <c r="E2156" s="4">
        <v>36831</v>
      </c>
      <c r="F2156" s="1" t="s">
        <v>24</v>
      </c>
      <c r="G2156" s="11">
        <v>602.73</v>
      </c>
    </row>
    <row r="2157" spans="1:7" x14ac:dyDescent="0.2">
      <c r="A2157" s="44" t="s">
        <v>71</v>
      </c>
      <c r="B2157" s="3">
        <v>18607102</v>
      </c>
      <c r="C2157" s="33">
        <v>2006</v>
      </c>
      <c r="D2157" s="33">
        <v>9</v>
      </c>
      <c r="E2157" s="4">
        <v>38961</v>
      </c>
      <c r="F2157" s="1" t="s">
        <v>24</v>
      </c>
      <c r="G2157" s="11">
        <v>612.41</v>
      </c>
    </row>
    <row r="2158" spans="1:7" x14ac:dyDescent="0.2">
      <c r="A2158" s="44" t="s">
        <v>71</v>
      </c>
      <c r="B2158" s="3">
        <v>18607102</v>
      </c>
      <c r="C2158" s="33">
        <v>2013</v>
      </c>
      <c r="D2158" s="33">
        <v>12</v>
      </c>
      <c r="E2158" s="4">
        <v>41609</v>
      </c>
      <c r="F2158" s="1" t="s">
        <v>24</v>
      </c>
      <c r="G2158" s="11">
        <v>620</v>
      </c>
    </row>
    <row r="2159" spans="1:7" x14ac:dyDescent="0.2">
      <c r="A2159" s="44" t="s">
        <v>71</v>
      </c>
      <c r="B2159" s="3">
        <v>18607102</v>
      </c>
      <c r="C2159" s="33">
        <v>2007</v>
      </c>
      <c r="D2159" s="33">
        <v>9</v>
      </c>
      <c r="E2159" s="4">
        <v>39326</v>
      </c>
      <c r="F2159" s="1" t="s">
        <v>24</v>
      </c>
      <c r="G2159" s="11">
        <v>627.85</v>
      </c>
    </row>
    <row r="2160" spans="1:7" x14ac:dyDescent="0.2">
      <c r="A2160" s="44" t="s">
        <v>71</v>
      </c>
      <c r="B2160" s="3">
        <v>18607102</v>
      </c>
      <c r="C2160" s="33">
        <v>2013</v>
      </c>
      <c r="D2160" s="33">
        <v>8</v>
      </c>
      <c r="E2160" s="4">
        <v>41487</v>
      </c>
      <c r="F2160" s="1" t="s">
        <v>24</v>
      </c>
      <c r="G2160" s="11">
        <v>633.9</v>
      </c>
    </row>
    <row r="2161" spans="1:7" x14ac:dyDescent="0.2">
      <c r="A2161" s="44" t="s">
        <v>71</v>
      </c>
      <c r="B2161" s="3">
        <v>18607102</v>
      </c>
      <c r="C2161" s="33">
        <v>2007</v>
      </c>
      <c r="D2161" s="33">
        <v>4</v>
      </c>
      <c r="E2161" s="4">
        <v>39173</v>
      </c>
      <c r="F2161" s="1" t="s">
        <v>24</v>
      </c>
      <c r="G2161" s="11">
        <v>643.86</v>
      </c>
    </row>
    <row r="2162" spans="1:7" x14ac:dyDescent="0.2">
      <c r="A2162" s="44" t="s">
        <v>71</v>
      </c>
      <c r="B2162" s="3">
        <v>18607102</v>
      </c>
      <c r="C2162" s="33">
        <v>2008</v>
      </c>
      <c r="D2162" s="33">
        <v>5</v>
      </c>
      <c r="E2162" s="4">
        <v>39569</v>
      </c>
      <c r="F2162" s="1" t="s">
        <v>24</v>
      </c>
      <c r="G2162" s="11">
        <v>646.94000000000005</v>
      </c>
    </row>
    <row r="2163" spans="1:7" x14ac:dyDescent="0.2">
      <c r="A2163" s="44" t="s">
        <v>71</v>
      </c>
      <c r="B2163" s="13">
        <v>18607102</v>
      </c>
      <c r="C2163" s="35">
        <v>2006</v>
      </c>
      <c r="D2163" s="35">
        <v>6</v>
      </c>
      <c r="E2163" s="4">
        <v>38869</v>
      </c>
      <c r="F2163" s="1" t="s">
        <v>24</v>
      </c>
      <c r="G2163" s="15">
        <v>652.5</v>
      </c>
    </row>
    <row r="2164" spans="1:7" x14ac:dyDescent="0.2">
      <c r="A2164" s="44" t="s">
        <v>71</v>
      </c>
      <c r="B2164" s="3">
        <v>18607102</v>
      </c>
      <c r="C2164" s="33">
        <v>2008</v>
      </c>
      <c r="D2164" s="33">
        <v>2</v>
      </c>
      <c r="E2164" s="4">
        <v>39479</v>
      </c>
      <c r="F2164" s="1" t="s">
        <v>24</v>
      </c>
      <c r="G2164" s="11">
        <v>652.75</v>
      </c>
    </row>
    <row r="2165" spans="1:7" x14ac:dyDescent="0.2">
      <c r="A2165" s="44" t="s">
        <v>71</v>
      </c>
      <c r="B2165" s="3">
        <v>18607102</v>
      </c>
      <c r="C2165" s="33">
        <v>2008</v>
      </c>
      <c r="D2165" s="33">
        <v>10</v>
      </c>
      <c r="E2165" s="4">
        <v>39722</v>
      </c>
      <c r="F2165" s="1" t="s">
        <v>24</v>
      </c>
      <c r="G2165" s="11">
        <v>653.25</v>
      </c>
    </row>
    <row r="2166" spans="1:7" x14ac:dyDescent="0.2">
      <c r="A2166" s="44" t="s">
        <v>71</v>
      </c>
      <c r="B2166" s="3">
        <v>18607102</v>
      </c>
      <c r="C2166" s="33">
        <v>2005</v>
      </c>
      <c r="D2166" s="33">
        <v>11</v>
      </c>
      <c r="E2166" s="4">
        <v>38657</v>
      </c>
      <c r="F2166" s="1" t="s">
        <v>24</v>
      </c>
      <c r="G2166" s="11">
        <v>665.09</v>
      </c>
    </row>
    <row r="2167" spans="1:7" x14ac:dyDescent="0.2">
      <c r="A2167" s="44" t="s">
        <v>71</v>
      </c>
      <c r="B2167" s="3">
        <v>18607102</v>
      </c>
      <c r="C2167" s="33">
        <v>2004</v>
      </c>
      <c r="D2167" s="33">
        <v>9</v>
      </c>
      <c r="E2167" s="4">
        <v>38231</v>
      </c>
      <c r="F2167" s="1" t="s">
        <v>24</v>
      </c>
      <c r="G2167" s="11">
        <v>672</v>
      </c>
    </row>
    <row r="2168" spans="1:7" x14ac:dyDescent="0.2">
      <c r="A2168" s="44" t="s">
        <v>71</v>
      </c>
      <c r="B2168" s="3">
        <v>18607102</v>
      </c>
      <c r="C2168" s="33">
        <v>2003</v>
      </c>
      <c r="D2168" s="33">
        <v>1</v>
      </c>
      <c r="E2168" s="4">
        <v>37622</v>
      </c>
      <c r="F2168" s="1" t="s">
        <v>24</v>
      </c>
      <c r="G2168" s="11">
        <v>706.19</v>
      </c>
    </row>
    <row r="2169" spans="1:7" x14ac:dyDescent="0.2">
      <c r="A2169" s="44" t="s">
        <v>71</v>
      </c>
      <c r="B2169" s="3">
        <v>18607102</v>
      </c>
      <c r="C2169" s="33">
        <v>2005</v>
      </c>
      <c r="D2169" s="33">
        <v>3</v>
      </c>
      <c r="E2169" s="4">
        <v>38412</v>
      </c>
      <c r="F2169" s="1" t="s">
        <v>24</v>
      </c>
      <c r="G2169" s="11">
        <v>719.54</v>
      </c>
    </row>
    <row r="2170" spans="1:7" x14ac:dyDescent="0.2">
      <c r="A2170" s="44" t="s">
        <v>71</v>
      </c>
      <c r="B2170" s="3">
        <v>18607102</v>
      </c>
      <c r="C2170" s="33">
        <v>2000</v>
      </c>
      <c r="D2170" s="33">
        <v>11</v>
      </c>
      <c r="E2170" s="4">
        <v>36831</v>
      </c>
      <c r="F2170" s="1" t="s">
        <v>24</v>
      </c>
      <c r="G2170" s="11">
        <v>720.66</v>
      </c>
    </row>
    <row r="2171" spans="1:7" x14ac:dyDescent="0.2">
      <c r="A2171" s="44" t="s">
        <v>71</v>
      </c>
      <c r="B2171" s="3">
        <v>18607102</v>
      </c>
      <c r="C2171" s="33">
        <v>2004</v>
      </c>
      <c r="D2171" s="33">
        <v>5</v>
      </c>
      <c r="E2171" s="4">
        <v>38108</v>
      </c>
      <c r="F2171" s="1" t="s">
        <v>24</v>
      </c>
      <c r="G2171" s="11">
        <v>748.25</v>
      </c>
    </row>
    <row r="2172" spans="1:7" x14ac:dyDescent="0.2">
      <c r="A2172" s="44" t="s">
        <v>71</v>
      </c>
      <c r="B2172" s="3">
        <v>18607102</v>
      </c>
      <c r="C2172" s="33">
        <v>2008</v>
      </c>
      <c r="D2172" s="33">
        <v>3</v>
      </c>
      <c r="E2172" s="4">
        <v>39508</v>
      </c>
      <c r="F2172" s="1" t="s">
        <v>24</v>
      </c>
      <c r="G2172" s="11">
        <v>770.67</v>
      </c>
    </row>
    <row r="2173" spans="1:7" x14ac:dyDescent="0.2">
      <c r="A2173" s="44" t="s">
        <v>71</v>
      </c>
      <c r="B2173" s="3">
        <v>18607102</v>
      </c>
      <c r="C2173" s="33">
        <v>2008</v>
      </c>
      <c r="D2173" s="33">
        <v>3</v>
      </c>
      <c r="E2173" s="4">
        <v>39508</v>
      </c>
      <c r="F2173" s="1" t="s">
        <v>24</v>
      </c>
      <c r="G2173" s="11">
        <v>771.3</v>
      </c>
    </row>
    <row r="2174" spans="1:7" x14ac:dyDescent="0.2">
      <c r="A2174" s="44" t="s">
        <v>71</v>
      </c>
      <c r="B2174" s="3">
        <v>18607102</v>
      </c>
      <c r="C2174" s="33">
        <v>2009</v>
      </c>
      <c r="D2174" s="33">
        <v>5</v>
      </c>
      <c r="E2174" s="4">
        <v>39934</v>
      </c>
      <c r="F2174" s="1" t="s">
        <v>24</v>
      </c>
      <c r="G2174" s="11">
        <v>826.19</v>
      </c>
    </row>
    <row r="2175" spans="1:7" x14ac:dyDescent="0.2">
      <c r="A2175" s="44" t="s">
        <v>71</v>
      </c>
      <c r="B2175" s="3">
        <v>18607102</v>
      </c>
      <c r="C2175" s="33">
        <v>2006</v>
      </c>
      <c r="D2175" s="33">
        <v>9</v>
      </c>
      <c r="E2175" s="4">
        <v>38961</v>
      </c>
      <c r="F2175" s="1" t="s">
        <v>24</v>
      </c>
      <c r="G2175" s="11">
        <v>870</v>
      </c>
    </row>
    <row r="2176" spans="1:7" x14ac:dyDescent="0.2">
      <c r="A2176" s="44" t="s">
        <v>71</v>
      </c>
      <c r="B2176" s="3">
        <v>18607102</v>
      </c>
      <c r="C2176" s="33">
        <v>2011</v>
      </c>
      <c r="D2176" s="33">
        <v>10</v>
      </c>
      <c r="E2176" s="4">
        <v>40817</v>
      </c>
      <c r="F2176" s="1" t="s">
        <v>24</v>
      </c>
      <c r="G2176" s="11">
        <v>878.41</v>
      </c>
    </row>
    <row r="2177" spans="1:7" x14ac:dyDescent="0.2">
      <c r="A2177" s="44" t="s">
        <v>71</v>
      </c>
      <c r="B2177" s="3">
        <v>18607102</v>
      </c>
      <c r="C2177" s="33">
        <v>2006</v>
      </c>
      <c r="D2177" s="33">
        <v>3</v>
      </c>
      <c r="E2177" s="4">
        <v>38777</v>
      </c>
      <c r="F2177" s="1" t="s">
        <v>24</v>
      </c>
      <c r="G2177" s="11">
        <v>903.04</v>
      </c>
    </row>
    <row r="2178" spans="1:7" x14ac:dyDescent="0.2">
      <c r="A2178" s="44" t="s">
        <v>71</v>
      </c>
      <c r="B2178" s="3">
        <v>18607102</v>
      </c>
      <c r="C2178" s="33">
        <v>2008</v>
      </c>
      <c r="D2178" s="33">
        <v>5</v>
      </c>
      <c r="E2178" s="4">
        <v>39569</v>
      </c>
      <c r="F2178" s="1" t="s">
        <v>24</v>
      </c>
      <c r="G2178" s="11">
        <v>-914.53</v>
      </c>
    </row>
    <row r="2179" spans="1:7" x14ac:dyDescent="0.2">
      <c r="A2179" s="44" t="s">
        <v>71</v>
      </c>
      <c r="B2179" s="3">
        <v>18607102</v>
      </c>
      <c r="C2179" s="33">
        <v>2009</v>
      </c>
      <c r="D2179" s="33">
        <v>8</v>
      </c>
      <c r="E2179" s="4">
        <v>40026</v>
      </c>
      <c r="F2179" s="1" t="s">
        <v>24</v>
      </c>
      <c r="G2179" s="11">
        <v>917.85</v>
      </c>
    </row>
    <row r="2180" spans="1:7" x14ac:dyDescent="0.2">
      <c r="A2180" s="44" t="s">
        <v>71</v>
      </c>
      <c r="B2180" s="3">
        <v>18607102</v>
      </c>
      <c r="C2180" s="33">
        <v>2000</v>
      </c>
      <c r="D2180" s="33">
        <v>5</v>
      </c>
      <c r="E2180" s="4">
        <v>36647</v>
      </c>
      <c r="F2180" s="1" t="s">
        <v>24</v>
      </c>
      <c r="G2180" s="11">
        <v>926.79</v>
      </c>
    </row>
    <row r="2181" spans="1:7" x14ac:dyDescent="0.2">
      <c r="A2181" s="44" t="s">
        <v>71</v>
      </c>
      <c r="B2181" s="3">
        <v>18607102</v>
      </c>
      <c r="C2181" s="33">
        <v>2008</v>
      </c>
      <c r="D2181" s="33">
        <v>6</v>
      </c>
      <c r="E2181" s="4">
        <v>39600</v>
      </c>
      <c r="F2181" s="1" t="s">
        <v>24</v>
      </c>
      <c r="G2181" s="11">
        <v>936.05</v>
      </c>
    </row>
    <row r="2182" spans="1:7" x14ac:dyDescent="0.2">
      <c r="A2182" s="44" t="s">
        <v>71</v>
      </c>
      <c r="B2182" s="3">
        <v>18607102</v>
      </c>
      <c r="C2182" s="33">
        <v>2007</v>
      </c>
      <c r="D2182" s="33">
        <v>12</v>
      </c>
      <c r="E2182" s="4">
        <v>39417</v>
      </c>
      <c r="F2182" s="1" t="s">
        <v>24</v>
      </c>
      <c r="G2182" s="11">
        <v>940.43</v>
      </c>
    </row>
    <row r="2183" spans="1:7" x14ac:dyDescent="0.2">
      <c r="A2183" s="44" t="s">
        <v>71</v>
      </c>
      <c r="B2183" s="3">
        <v>18607102</v>
      </c>
      <c r="C2183" s="33">
        <v>2008</v>
      </c>
      <c r="D2183" s="33">
        <v>10</v>
      </c>
      <c r="E2183" s="4">
        <v>39722</v>
      </c>
      <c r="F2183" s="1" t="s">
        <v>24</v>
      </c>
      <c r="G2183" s="11">
        <v>941.75</v>
      </c>
    </row>
    <row r="2184" spans="1:7" x14ac:dyDescent="0.2">
      <c r="A2184" s="44" t="s">
        <v>71</v>
      </c>
      <c r="B2184" s="3">
        <v>18607102</v>
      </c>
      <c r="C2184" s="33">
        <v>2003</v>
      </c>
      <c r="D2184" s="33">
        <v>6</v>
      </c>
      <c r="E2184" s="4">
        <v>37773</v>
      </c>
      <c r="F2184" s="1" t="s">
        <v>24</v>
      </c>
      <c r="G2184" s="11">
        <v>954.13</v>
      </c>
    </row>
    <row r="2185" spans="1:7" x14ac:dyDescent="0.2">
      <c r="A2185" s="44" t="s">
        <v>71</v>
      </c>
      <c r="B2185" s="3">
        <v>18607102</v>
      </c>
      <c r="C2185" s="33">
        <v>2008</v>
      </c>
      <c r="D2185" s="33">
        <v>6</v>
      </c>
      <c r="E2185" s="4">
        <v>39600</v>
      </c>
      <c r="F2185" s="1" t="s">
        <v>24</v>
      </c>
      <c r="G2185" s="11">
        <v>986</v>
      </c>
    </row>
    <row r="2186" spans="1:7" x14ac:dyDescent="0.2">
      <c r="A2186" s="44" t="s">
        <v>71</v>
      </c>
      <c r="B2186" s="3">
        <v>18607102</v>
      </c>
      <c r="C2186" s="33">
        <v>2008</v>
      </c>
      <c r="D2186" s="33">
        <v>9</v>
      </c>
      <c r="E2186" s="4">
        <v>39692</v>
      </c>
      <c r="F2186" s="1" t="s">
        <v>24</v>
      </c>
      <c r="G2186" s="11">
        <v>994.45</v>
      </c>
    </row>
    <row r="2187" spans="1:7" x14ac:dyDescent="0.2">
      <c r="A2187" s="44" t="s">
        <v>71</v>
      </c>
      <c r="B2187" s="3">
        <v>18607102</v>
      </c>
      <c r="C2187" s="33">
        <v>2009</v>
      </c>
      <c r="D2187" s="33">
        <v>4</v>
      </c>
      <c r="E2187" s="4">
        <v>39904</v>
      </c>
      <c r="F2187" s="1" t="s">
        <v>24</v>
      </c>
      <c r="G2187" s="11">
        <v>1034.3800000000001</v>
      </c>
    </row>
    <row r="2188" spans="1:7" x14ac:dyDescent="0.2">
      <c r="A2188" s="44" t="s">
        <v>71</v>
      </c>
      <c r="B2188" s="3">
        <v>18607102</v>
      </c>
      <c r="C2188" s="33">
        <v>2005</v>
      </c>
      <c r="D2188" s="33">
        <v>5</v>
      </c>
      <c r="E2188" s="4">
        <v>38473</v>
      </c>
      <c r="F2188" s="1" t="s">
        <v>24</v>
      </c>
      <c r="G2188" s="11">
        <v>1061.6199999999999</v>
      </c>
    </row>
    <row r="2189" spans="1:7" x14ac:dyDescent="0.2">
      <c r="A2189" s="44" t="s">
        <v>71</v>
      </c>
      <c r="B2189" s="3">
        <v>18607102</v>
      </c>
      <c r="C2189" s="33">
        <v>2006</v>
      </c>
      <c r="D2189" s="33">
        <v>4</v>
      </c>
      <c r="E2189" s="4">
        <v>38808</v>
      </c>
      <c r="F2189" s="1" t="s">
        <v>24</v>
      </c>
      <c r="G2189" s="11">
        <v>1076.58</v>
      </c>
    </row>
    <row r="2190" spans="1:7" x14ac:dyDescent="0.2">
      <c r="A2190" s="44" t="s">
        <v>71</v>
      </c>
      <c r="B2190" s="3">
        <v>18607102</v>
      </c>
      <c r="C2190" s="33">
        <v>2004</v>
      </c>
      <c r="D2190" s="33">
        <v>8</v>
      </c>
      <c r="E2190" s="4">
        <v>38200</v>
      </c>
      <c r="F2190" s="1" t="s">
        <v>24</v>
      </c>
      <c r="G2190" s="11">
        <v>1078.4000000000001</v>
      </c>
    </row>
    <row r="2191" spans="1:7" x14ac:dyDescent="0.2">
      <c r="A2191" s="44" t="s">
        <v>71</v>
      </c>
      <c r="B2191" s="3">
        <v>18607102</v>
      </c>
      <c r="C2191" s="33">
        <v>2009</v>
      </c>
      <c r="D2191" s="33">
        <v>5</v>
      </c>
      <c r="E2191" s="4">
        <v>39934</v>
      </c>
      <c r="F2191" s="1" t="s">
        <v>24</v>
      </c>
      <c r="G2191" s="11">
        <v>1081.9100000000001</v>
      </c>
    </row>
    <row r="2192" spans="1:7" x14ac:dyDescent="0.2">
      <c r="A2192" s="44" t="s">
        <v>71</v>
      </c>
      <c r="B2192" s="3">
        <v>18607102</v>
      </c>
      <c r="C2192" s="33">
        <v>2009</v>
      </c>
      <c r="D2192" s="33">
        <v>2</v>
      </c>
      <c r="E2192" s="4">
        <v>39845</v>
      </c>
      <c r="F2192" s="1" t="s">
        <v>24</v>
      </c>
      <c r="G2192" s="11">
        <v>1111.72</v>
      </c>
    </row>
    <row r="2193" spans="1:7" x14ac:dyDescent="0.2">
      <c r="A2193" s="44" t="s">
        <v>71</v>
      </c>
      <c r="B2193" s="16">
        <v>18607102</v>
      </c>
      <c r="C2193" s="36">
        <v>2008</v>
      </c>
      <c r="D2193" s="36">
        <v>3</v>
      </c>
      <c r="E2193" s="4">
        <v>39508</v>
      </c>
      <c r="F2193" s="1" t="s">
        <v>24</v>
      </c>
      <c r="G2193" s="17">
        <v>1129.01</v>
      </c>
    </row>
    <row r="2194" spans="1:7" x14ac:dyDescent="0.2">
      <c r="A2194" s="44" t="s">
        <v>71</v>
      </c>
      <c r="B2194" s="3">
        <v>18607102</v>
      </c>
      <c r="C2194" s="33">
        <v>2016</v>
      </c>
      <c r="D2194" s="33">
        <v>3</v>
      </c>
      <c r="E2194" s="4">
        <v>42430</v>
      </c>
      <c r="F2194" s="1" t="s">
        <v>24</v>
      </c>
      <c r="G2194" s="11">
        <v>-1148.43</v>
      </c>
    </row>
    <row r="2195" spans="1:7" x14ac:dyDescent="0.2">
      <c r="A2195" s="44" t="s">
        <v>71</v>
      </c>
      <c r="B2195" s="3">
        <v>18607102</v>
      </c>
      <c r="C2195" s="33">
        <v>2006</v>
      </c>
      <c r="D2195" s="33">
        <v>10</v>
      </c>
      <c r="E2195" s="4">
        <v>38991</v>
      </c>
      <c r="F2195" s="1" t="s">
        <v>24</v>
      </c>
      <c r="G2195" s="11">
        <v>1169.3599999999999</v>
      </c>
    </row>
    <row r="2196" spans="1:7" x14ac:dyDescent="0.2">
      <c r="A2196" s="44" t="s">
        <v>71</v>
      </c>
      <c r="B2196" s="3">
        <v>18607102</v>
      </c>
      <c r="C2196" s="33">
        <v>2005</v>
      </c>
      <c r="D2196" s="33">
        <v>4</v>
      </c>
      <c r="E2196" s="4">
        <v>38443</v>
      </c>
      <c r="F2196" s="1" t="s">
        <v>24</v>
      </c>
      <c r="G2196" s="11">
        <v>1198.6300000000001</v>
      </c>
    </row>
    <row r="2197" spans="1:7" x14ac:dyDescent="0.2">
      <c r="A2197" s="44" t="s">
        <v>71</v>
      </c>
      <c r="B2197" s="3">
        <v>18607102</v>
      </c>
      <c r="C2197" s="33">
        <v>2009</v>
      </c>
      <c r="D2197" s="33">
        <v>10</v>
      </c>
      <c r="E2197" s="4">
        <v>40087</v>
      </c>
      <c r="F2197" s="1" t="s">
        <v>24</v>
      </c>
      <c r="G2197" s="11">
        <v>1229.6400000000001</v>
      </c>
    </row>
    <row r="2198" spans="1:7" x14ac:dyDescent="0.2">
      <c r="A2198" s="44" t="s">
        <v>71</v>
      </c>
      <c r="B2198" s="3">
        <v>18607102</v>
      </c>
      <c r="C2198" s="33">
        <v>2005</v>
      </c>
      <c r="D2198" s="33">
        <v>4</v>
      </c>
      <c r="E2198" s="4">
        <v>38443</v>
      </c>
      <c r="F2198" s="1" t="s">
        <v>24</v>
      </c>
      <c r="G2198" s="11">
        <v>1240</v>
      </c>
    </row>
    <row r="2199" spans="1:7" x14ac:dyDescent="0.2">
      <c r="A2199" s="44" t="s">
        <v>71</v>
      </c>
      <c r="B2199" s="3">
        <v>18607102</v>
      </c>
      <c r="C2199" s="33">
        <v>2007</v>
      </c>
      <c r="D2199" s="33">
        <v>2</v>
      </c>
      <c r="E2199" s="4">
        <v>39114</v>
      </c>
      <c r="F2199" s="1" t="s">
        <v>24</v>
      </c>
      <c r="G2199" s="11">
        <v>1274.9100000000001</v>
      </c>
    </row>
    <row r="2200" spans="1:7" x14ac:dyDescent="0.2">
      <c r="A2200" s="44" t="s">
        <v>71</v>
      </c>
      <c r="B2200" s="16">
        <v>18607102</v>
      </c>
      <c r="C2200" s="36">
        <v>2007</v>
      </c>
      <c r="D2200" s="36">
        <v>3</v>
      </c>
      <c r="E2200" s="4">
        <v>39142</v>
      </c>
      <c r="F2200" s="1" t="s">
        <v>24</v>
      </c>
      <c r="G2200" s="17">
        <v>1277.75</v>
      </c>
    </row>
    <row r="2201" spans="1:7" x14ac:dyDescent="0.2">
      <c r="A2201" s="44" t="s">
        <v>71</v>
      </c>
      <c r="B2201" s="3">
        <v>18607102</v>
      </c>
      <c r="C2201" s="33">
        <v>2006</v>
      </c>
      <c r="D2201" s="33">
        <v>3</v>
      </c>
      <c r="E2201" s="4">
        <v>38777</v>
      </c>
      <c r="F2201" s="1" t="s">
        <v>24</v>
      </c>
      <c r="G2201" s="11">
        <v>1293.4000000000001</v>
      </c>
    </row>
    <row r="2202" spans="1:7" x14ac:dyDescent="0.2">
      <c r="A2202" s="44" t="s">
        <v>71</v>
      </c>
      <c r="B2202" s="3">
        <v>18607102</v>
      </c>
      <c r="C2202" s="33">
        <v>2007</v>
      </c>
      <c r="D2202" s="33">
        <v>9</v>
      </c>
      <c r="E2202" s="4">
        <v>39326</v>
      </c>
      <c r="F2202" s="1" t="s">
        <v>24</v>
      </c>
      <c r="G2202" s="11">
        <v>1312.5</v>
      </c>
    </row>
    <row r="2203" spans="1:7" x14ac:dyDescent="0.2">
      <c r="A2203" s="44" t="s">
        <v>71</v>
      </c>
      <c r="B2203" s="3">
        <v>18607102</v>
      </c>
      <c r="C2203" s="33">
        <v>2006</v>
      </c>
      <c r="D2203" s="33">
        <v>11</v>
      </c>
      <c r="E2203" s="4">
        <v>39022</v>
      </c>
      <c r="F2203" s="1" t="s">
        <v>24</v>
      </c>
      <c r="G2203" s="11">
        <v>1341.5</v>
      </c>
    </row>
    <row r="2204" spans="1:7" x14ac:dyDescent="0.2">
      <c r="A2204" s="44" t="s">
        <v>71</v>
      </c>
      <c r="B2204" s="3">
        <v>18607102</v>
      </c>
      <c r="C2204" s="33">
        <v>2004</v>
      </c>
      <c r="D2204" s="33">
        <v>7</v>
      </c>
      <c r="E2204" s="4">
        <v>38169</v>
      </c>
      <c r="F2204" s="1" t="s">
        <v>24</v>
      </c>
      <c r="G2204" s="11">
        <v>1342.09</v>
      </c>
    </row>
    <row r="2205" spans="1:7" x14ac:dyDescent="0.2">
      <c r="A2205" s="44" t="s">
        <v>71</v>
      </c>
      <c r="B2205" s="3">
        <v>18607102</v>
      </c>
      <c r="C2205" s="33">
        <v>2000</v>
      </c>
      <c r="D2205" s="33">
        <v>11</v>
      </c>
      <c r="E2205" s="4">
        <v>36831</v>
      </c>
      <c r="F2205" s="1" t="s">
        <v>24</v>
      </c>
      <c r="G2205" s="11">
        <v>1414.62</v>
      </c>
    </row>
    <row r="2206" spans="1:7" x14ac:dyDescent="0.2">
      <c r="A2206" s="44" t="s">
        <v>71</v>
      </c>
      <c r="B2206" s="3">
        <v>18607102</v>
      </c>
      <c r="C2206" s="33">
        <v>2009</v>
      </c>
      <c r="D2206" s="33">
        <v>2</v>
      </c>
      <c r="E2206" s="4">
        <v>39845</v>
      </c>
      <c r="F2206" s="1" t="s">
        <v>24</v>
      </c>
      <c r="G2206" s="11">
        <v>1476.44</v>
      </c>
    </row>
    <row r="2207" spans="1:7" x14ac:dyDescent="0.2">
      <c r="A2207" s="44" t="s">
        <v>71</v>
      </c>
      <c r="B2207" s="3">
        <v>18607102</v>
      </c>
      <c r="C2207" s="33">
        <v>2007</v>
      </c>
      <c r="D2207" s="33">
        <v>5</v>
      </c>
      <c r="E2207" s="4">
        <v>39203</v>
      </c>
      <c r="F2207" s="1" t="s">
        <v>24</v>
      </c>
      <c r="G2207" s="11">
        <v>1478.6</v>
      </c>
    </row>
    <row r="2208" spans="1:7" x14ac:dyDescent="0.2">
      <c r="A2208" s="44" t="s">
        <v>71</v>
      </c>
      <c r="B2208" s="3">
        <v>18607102</v>
      </c>
      <c r="C2208" s="33">
        <v>2009</v>
      </c>
      <c r="D2208" s="33">
        <v>3</v>
      </c>
      <c r="E2208" s="4">
        <v>39873</v>
      </c>
      <c r="F2208" s="1" t="s">
        <v>24</v>
      </c>
      <c r="G2208" s="11">
        <v>1504.77</v>
      </c>
    </row>
    <row r="2209" spans="1:7" x14ac:dyDescent="0.2">
      <c r="A2209" s="44" t="s">
        <v>71</v>
      </c>
      <c r="B2209" s="3">
        <v>18607102</v>
      </c>
      <c r="C2209" s="33">
        <v>2002</v>
      </c>
      <c r="D2209" s="33">
        <v>4</v>
      </c>
      <c r="E2209" s="4">
        <v>37347</v>
      </c>
      <c r="F2209" s="1" t="s">
        <v>24</v>
      </c>
      <c r="G2209" s="11">
        <v>1520.82</v>
      </c>
    </row>
    <row r="2210" spans="1:7" x14ac:dyDescent="0.2">
      <c r="A2210" s="44" t="s">
        <v>71</v>
      </c>
      <c r="B2210" s="3">
        <v>18607102</v>
      </c>
      <c r="C2210" s="33">
        <v>2003</v>
      </c>
      <c r="D2210" s="33">
        <v>2</v>
      </c>
      <c r="E2210" s="4">
        <v>37653</v>
      </c>
      <c r="F2210" s="1" t="s">
        <v>24</v>
      </c>
      <c r="G2210" s="11">
        <v>1529.8</v>
      </c>
    </row>
    <row r="2211" spans="1:7" x14ac:dyDescent="0.2">
      <c r="A2211" s="44" t="s">
        <v>71</v>
      </c>
      <c r="B2211" s="3">
        <v>18607102</v>
      </c>
      <c r="C2211" s="33">
        <v>2011</v>
      </c>
      <c r="D2211" s="33">
        <v>2</v>
      </c>
      <c r="E2211" s="4">
        <v>40575</v>
      </c>
      <c r="F2211" s="1" t="s">
        <v>24</v>
      </c>
      <c r="G2211" s="11">
        <v>1530</v>
      </c>
    </row>
    <row r="2212" spans="1:7" customFormat="1" x14ac:dyDescent="0.2">
      <c r="A2212" s="44" t="s">
        <v>71</v>
      </c>
      <c r="B2212" s="3">
        <v>18607102</v>
      </c>
      <c r="C2212" s="33">
        <v>2007</v>
      </c>
      <c r="D2212" s="33">
        <v>9</v>
      </c>
      <c r="E2212" s="4">
        <v>39326</v>
      </c>
      <c r="F2212" s="1" t="s">
        <v>24</v>
      </c>
      <c r="G2212" s="11">
        <v>1531.46</v>
      </c>
    </row>
    <row r="2213" spans="1:7" x14ac:dyDescent="0.2">
      <c r="A2213" s="44" t="s">
        <v>71</v>
      </c>
      <c r="B2213" s="3">
        <v>18607102</v>
      </c>
      <c r="C2213" s="33">
        <v>2002</v>
      </c>
      <c r="D2213" s="33">
        <v>10</v>
      </c>
      <c r="E2213" s="4">
        <v>37530</v>
      </c>
      <c r="F2213" s="1" t="s">
        <v>24</v>
      </c>
      <c r="G2213" s="11">
        <v>1549</v>
      </c>
    </row>
    <row r="2214" spans="1:7" x14ac:dyDescent="0.2">
      <c r="A2214" s="44" t="s">
        <v>71</v>
      </c>
      <c r="B2214" s="3">
        <v>18607102</v>
      </c>
      <c r="C2214" s="33">
        <v>2007</v>
      </c>
      <c r="D2214" s="33">
        <v>3</v>
      </c>
      <c r="E2214" s="4">
        <v>39142</v>
      </c>
      <c r="F2214" s="1" t="s">
        <v>24</v>
      </c>
      <c r="G2214" s="11">
        <v>1557</v>
      </c>
    </row>
    <row r="2215" spans="1:7" x14ac:dyDescent="0.2">
      <c r="A2215" s="44" t="s">
        <v>71</v>
      </c>
      <c r="B2215" s="3">
        <v>18607102</v>
      </c>
      <c r="C2215" s="33">
        <v>2007</v>
      </c>
      <c r="D2215" s="33">
        <v>8</v>
      </c>
      <c r="E2215" s="4">
        <v>39295</v>
      </c>
      <c r="F2215" s="1" t="s">
        <v>24</v>
      </c>
      <c r="G2215" s="11">
        <v>1567.13</v>
      </c>
    </row>
    <row r="2216" spans="1:7" customFormat="1" x14ac:dyDescent="0.2">
      <c r="A2216" s="44" t="s">
        <v>71</v>
      </c>
      <c r="B2216" s="3">
        <v>18607102</v>
      </c>
      <c r="C2216" s="33">
        <v>2009</v>
      </c>
      <c r="D2216" s="33">
        <v>12</v>
      </c>
      <c r="E2216" s="4">
        <v>40148</v>
      </c>
      <c r="F2216" s="1" t="s">
        <v>24</v>
      </c>
      <c r="G2216" s="11">
        <v>1583.43</v>
      </c>
    </row>
    <row r="2217" spans="1:7" x14ac:dyDescent="0.2">
      <c r="A2217" s="44" t="s">
        <v>71</v>
      </c>
      <c r="B2217" s="3">
        <v>18607102</v>
      </c>
      <c r="C2217" s="33">
        <v>2006</v>
      </c>
      <c r="D2217" s="33">
        <v>7</v>
      </c>
      <c r="E2217" s="4">
        <v>38899</v>
      </c>
      <c r="F2217" s="1" t="s">
        <v>24</v>
      </c>
      <c r="G2217" s="11">
        <v>1585.63</v>
      </c>
    </row>
    <row r="2218" spans="1:7" x14ac:dyDescent="0.2">
      <c r="A2218" s="44" t="s">
        <v>71</v>
      </c>
      <c r="B2218" s="3">
        <v>18607102</v>
      </c>
      <c r="C2218" s="33">
        <v>2008</v>
      </c>
      <c r="D2218" s="33">
        <v>10</v>
      </c>
      <c r="E2218" s="4">
        <v>39722</v>
      </c>
      <c r="F2218" s="1" t="s">
        <v>24</v>
      </c>
      <c r="G2218" s="11">
        <v>1586.67</v>
      </c>
    </row>
    <row r="2219" spans="1:7" x14ac:dyDescent="0.2">
      <c r="A2219" s="44" t="s">
        <v>71</v>
      </c>
      <c r="B2219" s="3">
        <v>18607102</v>
      </c>
      <c r="C2219" s="33">
        <v>2007</v>
      </c>
      <c r="D2219" s="33">
        <v>12</v>
      </c>
      <c r="E2219" s="4">
        <v>39417</v>
      </c>
      <c r="F2219" s="1" t="s">
        <v>24</v>
      </c>
      <c r="G2219" s="11">
        <v>1618.79</v>
      </c>
    </row>
    <row r="2220" spans="1:7" x14ac:dyDescent="0.2">
      <c r="A2220" s="44" t="s">
        <v>71</v>
      </c>
      <c r="B2220" s="3">
        <v>18607102</v>
      </c>
      <c r="C2220" s="33">
        <v>2000</v>
      </c>
      <c r="D2220" s="33">
        <v>5</v>
      </c>
      <c r="E2220" s="4">
        <v>36647</v>
      </c>
      <c r="F2220" s="1" t="s">
        <v>24</v>
      </c>
      <c r="G2220" s="11">
        <v>1620</v>
      </c>
    </row>
    <row r="2221" spans="1:7" x14ac:dyDescent="0.2">
      <c r="A2221" s="44" t="s">
        <v>71</v>
      </c>
      <c r="B2221" s="3">
        <v>18607102</v>
      </c>
      <c r="C2221" s="33">
        <v>2002</v>
      </c>
      <c r="D2221" s="33">
        <v>9</v>
      </c>
      <c r="E2221" s="4">
        <v>37500</v>
      </c>
      <c r="F2221" s="1" t="s">
        <v>24</v>
      </c>
      <c r="G2221" s="11">
        <v>1625.61</v>
      </c>
    </row>
    <row r="2222" spans="1:7" x14ac:dyDescent="0.2">
      <c r="A2222" s="44" t="s">
        <v>71</v>
      </c>
      <c r="B2222" s="3">
        <v>18607102</v>
      </c>
      <c r="C2222" s="33">
        <v>2007</v>
      </c>
      <c r="D2222" s="33">
        <v>1</v>
      </c>
      <c r="E2222" s="4">
        <v>39083</v>
      </c>
      <c r="F2222" s="1" t="s">
        <v>24</v>
      </c>
      <c r="G2222" s="11">
        <v>1632.08</v>
      </c>
    </row>
    <row r="2223" spans="1:7" x14ac:dyDescent="0.2">
      <c r="A2223" s="44" t="s">
        <v>71</v>
      </c>
      <c r="B2223" s="3">
        <v>18607102</v>
      </c>
      <c r="C2223" s="33">
        <v>2004</v>
      </c>
      <c r="D2223" s="33">
        <v>9</v>
      </c>
      <c r="E2223" s="4">
        <v>38231</v>
      </c>
      <c r="F2223" s="1" t="s">
        <v>24</v>
      </c>
      <c r="G2223" s="11">
        <v>1643.3</v>
      </c>
    </row>
    <row r="2224" spans="1:7" x14ac:dyDescent="0.2">
      <c r="A2224" s="44" t="s">
        <v>71</v>
      </c>
      <c r="B2224" s="3">
        <v>18607102</v>
      </c>
      <c r="C2224" s="33">
        <v>2006</v>
      </c>
      <c r="D2224" s="33">
        <v>4</v>
      </c>
      <c r="E2224" s="4">
        <v>38808</v>
      </c>
      <c r="F2224" s="1" t="s">
        <v>24</v>
      </c>
      <c r="G2224" s="11">
        <v>1656</v>
      </c>
    </row>
    <row r="2225" spans="1:7" x14ac:dyDescent="0.2">
      <c r="A2225" s="44" t="s">
        <v>71</v>
      </c>
      <c r="B2225" s="3">
        <v>18607102</v>
      </c>
      <c r="C2225" s="33">
        <v>2007</v>
      </c>
      <c r="D2225" s="33">
        <v>6</v>
      </c>
      <c r="E2225" s="4">
        <v>39234</v>
      </c>
      <c r="F2225" s="1" t="s">
        <v>24</v>
      </c>
      <c r="G2225" s="11">
        <v>1667.7</v>
      </c>
    </row>
    <row r="2226" spans="1:7" x14ac:dyDescent="0.2">
      <c r="A2226" s="44" t="s">
        <v>71</v>
      </c>
      <c r="B2226" s="3">
        <v>18607102</v>
      </c>
      <c r="C2226" s="33">
        <v>2001</v>
      </c>
      <c r="D2226" s="33">
        <v>1</v>
      </c>
      <c r="E2226" s="4">
        <v>36892</v>
      </c>
      <c r="F2226" s="1" t="s">
        <v>24</v>
      </c>
      <c r="G2226" s="11">
        <v>1680</v>
      </c>
    </row>
    <row r="2227" spans="1:7" x14ac:dyDescent="0.2">
      <c r="A2227" s="44" t="s">
        <v>71</v>
      </c>
      <c r="B2227" s="3">
        <v>18607102</v>
      </c>
      <c r="C2227" s="33">
        <v>2008</v>
      </c>
      <c r="D2227" s="33">
        <v>5</v>
      </c>
      <c r="E2227" s="4">
        <v>39569</v>
      </c>
      <c r="F2227" s="1" t="s">
        <v>24</v>
      </c>
      <c r="G2227" s="11">
        <v>1684.41</v>
      </c>
    </row>
    <row r="2228" spans="1:7" x14ac:dyDescent="0.2">
      <c r="A2228" s="44" t="s">
        <v>71</v>
      </c>
      <c r="B2228" s="3">
        <v>18607102</v>
      </c>
      <c r="C2228" s="33">
        <v>2005</v>
      </c>
      <c r="D2228" s="33">
        <v>8</v>
      </c>
      <c r="E2228" s="4">
        <v>38565</v>
      </c>
      <c r="F2228" s="1" t="s">
        <v>24</v>
      </c>
      <c r="G2228" s="11">
        <v>1689.2</v>
      </c>
    </row>
    <row r="2229" spans="1:7" x14ac:dyDescent="0.2">
      <c r="A2229" s="44" t="s">
        <v>71</v>
      </c>
      <c r="B2229" s="3">
        <v>18607102</v>
      </c>
      <c r="C2229" s="33">
        <v>2011</v>
      </c>
      <c r="D2229" s="33">
        <v>7</v>
      </c>
      <c r="E2229" s="4">
        <v>40725</v>
      </c>
      <c r="F2229" s="1" t="s">
        <v>24</v>
      </c>
      <c r="G2229" s="11">
        <v>1702.69</v>
      </c>
    </row>
    <row r="2230" spans="1:7" x14ac:dyDescent="0.2">
      <c r="A2230" s="44" t="s">
        <v>71</v>
      </c>
      <c r="B2230" s="3">
        <v>18607102</v>
      </c>
      <c r="C2230" s="33">
        <v>2000</v>
      </c>
      <c r="D2230" s="33">
        <v>11</v>
      </c>
      <c r="E2230" s="4">
        <v>36831</v>
      </c>
      <c r="F2230" s="1" t="s">
        <v>24</v>
      </c>
      <c r="G2230" s="11">
        <v>1709.91</v>
      </c>
    </row>
    <row r="2231" spans="1:7" x14ac:dyDescent="0.2">
      <c r="A2231" s="44" t="s">
        <v>71</v>
      </c>
      <c r="B2231" s="3">
        <v>18607102</v>
      </c>
      <c r="C2231" s="33">
        <v>1999</v>
      </c>
      <c r="D2231" s="33">
        <v>4</v>
      </c>
      <c r="E2231" s="4">
        <v>36251</v>
      </c>
      <c r="F2231" s="1" t="s">
        <v>24</v>
      </c>
      <c r="G2231" s="11">
        <v>1722</v>
      </c>
    </row>
    <row r="2232" spans="1:7" x14ac:dyDescent="0.2">
      <c r="A2232" s="44" t="s">
        <v>71</v>
      </c>
      <c r="B2232" s="3">
        <v>18607102</v>
      </c>
      <c r="C2232" s="33">
        <v>2012</v>
      </c>
      <c r="D2232" s="33">
        <v>7</v>
      </c>
      <c r="E2232" s="4">
        <v>41091</v>
      </c>
      <c r="F2232" s="1" t="s">
        <v>24</v>
      </c>
      <c r="G2232" s="11">
        <v>1742.82</v>
      </c>
    </row>
    <row r="2233" spans="1:7" x14ac:dyDescent="0.2">
      <c r="A2233" s="44" t="s">
        <v>71</v>
      </c>
      <c r="B2233" s="3">
        <v>18607102</v>
      </c>
      <c r="C2233" s="33">
        <v>2011</v>
      </c>
      <c r="D2233" s="33">
        <v>9</v>
      </c>
      <c r="E2233" s="4">
        <v>40787</v>
      </c>
      <c r="F2233" s="1" t="s">
        <v>24</v>
      </c>
      <c r="G2233" s="11">
        <v>1770.81</v>
      </c>
    </row>
    <row r="2234" spans="1:7" x14ac:dyDescent="0.2">
      <c r="A2234" s="44" t="s">
        <v>71</v>
      </c>
      <c r="B2234" s="3">
        <v>18607102</v>
      </c>
      <c r="C2234" s="33">
        <v>2006</v>
      </c>
      <c r="D2234" s="33">
        <v>10</v>
      </c>
      <c r="E2234" s="4">
        <v>38991</v>
      </c>
      <c r="F2234" s="1" t="s">
        <v>24</v>
      </c>
      <c r="G2234" s="11">
        <v>1814.78</v>
      </c>
    </row>
    <row r="2235" spans="1:7" x14ac:dyDescent="0.2">
      <c r="A2235" s="44" t="s">
        <v>71</v>
      </c>
      <c r="B2235" s="3">
        <v>18607102</v>
      </c>
      <c r="C2235" s="33">
        <v>2008</v>
      </c>
      <c r="D2235" s="33">
        <v>7</v>
      </c>
      <c r="E2235" s="4">
        <v>39630</v>
      </c>
      <c r="F2235" s="1" t="s">
        <v>24</v>
      </c>
      <c r="G2235" s="11">
        <v>1818.5</v>
      </c>
    </row>
    <row r="2236" spans="1:7" x14ac:dyDescent="0.2">
      <c r="A2236" s="44" t="s">
        <v>71</v>
      </c>
      <c r="B2236" s="3">
        <v>18607102</v>
      </c>
      <c r="C2236" s="33">
        <v>2003</v>
      </c>
      <c r="D2236" s="33">
        <v>3</v>
      </c>
      <c r="E2236" s="4">
        <v>37681</v>
      </c>
      <c r="F2236" s="1" t="s">
        <v>24</v>
      </c>
      <c r="G2236" s="11">
        <v>1842.42</v>
      </c>
    </row>
    <row r="2237" spans="1:7" x14ac:dyDescent="0.2">
      <c r="A2237" s="44" t="s">
        <v>71</v>
      </c>
      <c r="B2237" s="3">
        <v>18607102</v>
      </c>
      <c r="C2237" s="33">
        <v>2003</v>
      </c>
      <c r="D2237" s="33">
        <v>4</v>
      </c>
      <c r="E2237" s="4">
        <v>37712</v>
      </c>
      <c r="F2237" s="1" t="s">
        <v>24</v>
      </c>
      <c r="G2237" s="11">
        <v>1900.37</v>
      </c>
    </row>
    <row r="2238" spans="1:7" x14ac:dyDescent="0.2">
      <c r="A2238" s="44" t="s">
        <v>71</v>
      </c>
      <c r="B2238" s="3">
        <v>18607102</v>
      </c>
      <c r="C2238" s="33">
        <v>2014</v>
      </c>
      <c r="D2238" s="33">
        <v>8</v>
      </c>
      <c r="E2238" s="4">
        <v>41852</v>
      </c>
      <c r="F2238" s="1" t="s">
        <v>24</v>
      </c>
      <c r="G2238" s="11">
        <v>1955</v>
      </c>
    </row>
    <row r="2239" spans="1:7" x14ac:dyDescent="0.2">
      <c r="A2239" s="44" t="s">
        <v>71</v>
      </c>
      <c r="B2239" s="3">
        <v>18607102</v>
      </c>
      <c r="C2239" s="33">
        <v>2007</v>
      </c>
      <c r="D2239" s="33">
        <v>8</v>
      </c>
      <c r="E2239" s="4">
        <v>39295</v>
      </c>
      <c r="F2239" s="1" t="s">
        <v>24</v>
      </c>
      <c r="G2239" s="11">
        <v>1958.95</v>
      </c>
    </row>
    <row r="2240" spans="1:7" x14ac:dyDescent="0.2">
      <c r="A2240" s="44" t="s">
        <v>71</v>
      </c>
      <c r="B2240" s="3">
        <v>18607102</v>
      </c>
      <c r="C2240" s="33">
        <v>2006</v>
      </c>
      <c r="D2240" s="33">
        <v>5</v>
      </c>
      <c r="E2240" s="4">
        <v>38838</v>
      </c>
      <c r="F2240" s="1" t="s">
        <v>24</v>
      </c>
      <c r="G2240" s="11">
        <v>1961.48</v>
      </c>
    </row>
    <row r="2241" spans="1:7" x14ac:dyDescent="0.2">
      <c r="A2241" s="44" t="s">
        <v>71</v>
      </c>
      <c r="B2241" s="3">
        <v>18607102</v>
      </c>
      <c r="C2241" s="33">
        <v>2011</v>
      </c>
      <c r="D2241" s="33">
        <v>11</v>
      </c>
      <c r="E2241" s="4">
        <v>40848</v>
      </c>
      <c r="F2241" s="1" t="s">
        <v>24</v>
      </c>
      <c r="G2241" s="11">
        <v>1976.86</v>
      </c>
    </row>
    <row r="2242" spans="1:7" x14ac:dyDescent="0.2">
      <c r="A2242" s="44" t="s">
        <v>71</v>
      </c>
      <c r="B2242" s="3">
        <v>18607102</v>
      </c>
      <c r="C2242" s="33">
        <v>2008</v>
      </c>
      <c r="D2242" s="33">
        <v>2</v>
      </c>
      <c r="E2242" s="4">
        <v>39479</v>
      </c>
      <c r="F2242" s="1" t="s">
        <v>24</v>
      </c>
      <c r="G2242" s="11">
        <v>1996.84</v>
      </c>
    </row>
    <row r="2243" spans="1:7" x14ac:dyDescent="0.2">
      <c r="A2243" s="44" t="s">
        <v>71</v>
      </c>
      <c r="B2243" s="3">
        <v>18607102</v>
      </c>
      <c r="C2243" s="33">
        <v>2009</v>
      </c>
      <c r="D2243" s="33">
        <v>1</v>
      </c>
      <c r="E2243" s="4">
        <v>39814</v>
      </c>
      <c r="F2243" s="1" t="s">
        <v>24</v>
      </c>
      <c r="G2243" s="11">
        <v>2050.4</v>
      </c>
    </row>
    <row r="2244" spans="1:7" x14ac:dyDescent="0.2">
      <c r="A2244" s="44" t="s">
        <v>71</v>
      </c>
      <c r="B2244" s="3">
        <v>18607102</v>
      </c>
      <c r="C2244" s="33">
        <v>2009</v>
      </c>
      <c r="D2244" s="33">
        <v>7</v>
      </c>
      <c r="E2244" s="4">
        <v>39995</v>
      </c>
      <c r="F2244" s="1" t="s">
        <v>24</v>
      </c>
      <c r="G2244" s="11">
        <v>2057.15</v>
      </c>
    </row>
    <row r="2245" spans="1:7" x14ac:dyDescent="0.2">
      <c r="A2245" s="44" t="s">
        <v>71</v>
      </c>
      <c r="B2245" s="3">
        <v>18607102</v>
      </c>
      <c r="C2245" s="33">
        <v>2006</v>
      </c>
      <c r="D2245" s="33">
        <v>2</v>
      </c>
      <c r="E2245" s="4">
        <v>38749</v>
      </c>
      <c r="F2245" s="1" t="s">
        <v>24</v>
      </c>
      <c r="G2245" s="11">
        <v>2059.48</v>
      </c>
    </row>
    <row r="2246" spans="1:7" x14ac:dyDescent="0.2">
      <c r="A2246" s="44" t="s">
        <v>71</v>
      </c>
      <c r="B2246" s="3">
        <v>18607102</v>
      </c>
      <c r="C2246" s="33">
        <v>2013</v>
      </c>
      <c r="D2246" s="33">
        <v>10</v>
      </c>
      <c r="E2246" s="4">
        <v>41548</v>
      </c>
      <c r="F2246" s="1" t="s">
        <v>24</v>
      </c>
      <c r="G2246" s="11">
        <v>-2087.25</v>
      </c>
    </row>
    <row r="2247" spans="1:7" x14ac:dyDescent="0.2">
      <c r="A2247" s="44" t="s">
        <v>71</v>
      </c>
      <c r="B2247" s="3">
        <v>18607102</v>
      </c>
      <c r="C2247" s="33">
        <v>2007</v>
      </c>
      <c r="D2247" s="33">
        <v>8</v>
      </c>
      <c r="E2247" s="4">
        <v>39295</v>
      </c>
      <c r="F2247" s="1" t="s">
        <v>24</v>
      </c>
      <c r="G2247" s="11">
        <v>2122.0700000000002</v>
      </c>
    </row>
    <row r="2248" spans="1:7" x14ac:dyDescent="0.2">
      <c r="A2248" s="44" t="s">
        <v>71</v>
      </c>
      <c r="B2248" s="3">
        <v>18607102</v>
      </c>
      <c r="C2248" s="33">
        <v>2005</v>
      </c>
      <c r="D2248" s="33">
        <v>2</v>
      </c>
      <c r="E2248" s="4">
        <v>38384</v>
      </c>
      <c r="F2248" s="1" t="s">
        <v>24</v>
      </c>
      <c r="G2248" s="11">
        <v>2181.1</v>
      </c>
    </row>
    <row r="2249" spans="1:7" x14ac:dyDescent="0.2">
      <c r="A2249" s="44" t="s">
        <v>71</v>
      </c>
      <c r="B2249" s="3">
        <v>18607102</v>
      </c>
      <c r="C2249" s="33">
        <v>2003</v>
      </c>
      <c r="D2249" s="33">
        <v>11</v>
      </c>
      <c r="E2249" s="4">
        <v>37926</v>
      </c>
      <c r="F2249" s="1" t="s">
        <v>24</v>
      </c>
      <c r="G2249" s="11">
        <v>2183.9499999999998</v>
      </c>
    </row>
    <row r="2250" spans="1:7" x14ac:dyDescent="0.2">
      <c r="A2250" s="44" t="s">
        <v>71</v>
      </c>
      <c r="B2250" s="3">
        <v>18607102</v>
      </c>
      <c r="C2250" s="33">
        <v>2006</v>
      </c>
      <c r="D2250" s="33">
        <v>6</v>
      </c>
      <c r="E2250" s="4">
        <v>38869</v>
      </c>
      <c r="F2250" s="1" t="s">
        <v>24</v>
      </c>
      <c r="G2250" s="11">
        <v>2196.88</v>
      </c>
    </row>
    <row r="2251" spans="1:7" x14ac:dyDescent="0.2">
      <c r="A2251" s="44" t="s">
        <v>71</v>
      </c>
      <c r="B2251" s="3">
        <v>18607102</v>
      </c>
      <c r="C2251" s="33">
        <v>2000</v>
      </c>
      <c r="D2251" s="33">
        <v>10</v>
      </c>
      <c r="E2251" s="4">
        <v>36800</v>
      </c>
      <c r="F2251" s="1" t="s">
        <v>24</v>
      </c>
      <c r="G2251" s="11">
        <v>2237.5</v>
      </c>
    </row>
    <row r="2252" spans="1:7" x14ac:dyDescent="0.2">
      <c r="A2252" s="44" t="s">
        <v>71</v>
      </c>
      <c r="B2252" s="3">
        <v>18607102</v>
      </c>
      <c r="C2252" s="33">
        <v>2005</v>
      </c>
      <c r="D2252" s="33">
        <v>7</v>
      </c>
      <c r="E2252" s="4">
        <v>38534</v>
      </c>
      <c r="F2252" s="1" t="s">
        <v>24</v>
      </c>
      <c r="G2252" s="11">
        <v>2312.67</v>
      </c>
    </row>
    <row r="2253" spans="1:7" x14ac:dyDescent="0.2">
      <c r="A2253" s="44" t="s">
        <v>71</v>
      </c>
      <c r="B2253" s="3">
        <v>18607102</v>
      </c>
      <c r="C2253" s="33">
        <v>2010</v>
      </c>
      <c r="D2253" s="33">
        <v>7</v>
      </c>
      <c r="E2253" s="4">
        <v>40360</v>
      </c>
      <c r="F2253" s="1" t="s">
        <v>24</v>
      </c>
      <c r="G2253" s="11">
        <v>-2408.4</v>
      </c>
    </row>
    <row r="2254" spans="1:7" x14ac:dyDescent="0.2">
      <c r="A2254" s="44" t="s">
        <v>71</v>
      </c>
      <c r="B2254" s="3">
        <v>18607102</v>
      </c>
      <c r="C2254" s="33">
        <v>2000</v>
      </c>
      <c r="D2254" s="33">
        <v>4</v>
      </c>
      <c r="E2254" s="4">
        <v>36617</v>
      </c>
      <c r="F2254" s="1" t="s">
        <v>24</v>
      </c>
      <c r="G2254" s="11">
        <v>2424.5700000000002</v>
      </c>
    </row>
    <row r="2255" spans="1:7" x14ac:dyDescent="0.2">
      <c r="A2255" s="44" t="s">
        <v>71</v>
      </c>
      <c r="B2255" s="3">
        <v>18607102</v>
      </c>
      <c r="C2255" s="33">
        <v>2007</v>
      </c>
      <c r="D2255" s="33">
        <v>5</v>
      </c>
      <c r="E2255" s="4">
        <v>39203</v>
      </c>
      <c r="F2255" s="1" t="s">
        <v>24</v>
      </c>
      <c r="G2255" s="11">
        <v>2452.25</v>
      </c>
    </row>
    <row r="2256" spans="1:7" x14ac:dyDescent="0.2">
      <c r="A2256" s="44" t="s">
        <v>71</v>
      </c>
      <c r="B2256" s="3">
        <v>18607102</v>
      </c>
      <c r="C2256" s="33">
        <v>2006</v>
      </c>
      <c r="D2256" s="33">
        <v>12</v>
      </c>
      <c r="E2256" s="4">
        <v>39052</v>
      </c>
      <c r="F2256" s="1" t="s">
        <v>24</v>
      </c>
      <c r="G2256" s="11">
        <v>2466</v>
      </c>
    </row>
    <row r="2257" spans="1:7" x14ac:dyDescent="0.2">
      <c r="A2257" s="44" t="s">
        <v>71</v>
      </c>
      <c r="B2257" s="3">
        <v>18607102</v>
      </c>
      <c r="C2257" s="33">
        <v>2007</v>
      </c>
      <c r="D2257" s="33">
        <v>7</v>
      </c>
      <c r="E2257" s="4">
        <v>39264</v>
      </c>
      <c r="F2257" s="1" t="s">
        <v>24</v>
      </c>
      <c r="G2257" s="11">
        <v>2492</v>
      </c>
    </row>
    <row r="2258" spans="1:7" x14ac:dyDescent="0.2">
      <c r="A2258" s="44" t="s">
        <v>71</v>
      </c>
      <c r="B2258" s="3">
        <v>18607102</v>
      </c>
      <c r="C2258" s="33">
        <v>2006</v>
      </c>
      <c r="D2258" s="33">
        <v>1</v>
      </c>
      <c r="E2258" s="4">
        <v>38718</v>
      </c>
      <c r="F2258" s="1" t="s">
        <v>24</v>
      </c>
      <c r="G2258" s="11">
        <v>2509.5500000000002</v>
      </c>
    </row>
    <row r="2259" spans="1:7" x14ac:dyDescent="0.2">
      <c r="A2259" s="44" t="s">
        <v>71</v>
      </c>
      <c r="B2259" s="3">
        <v>18607102</v>
      </c>
      <c r="C2259" s="33">
        <v>2008</v>
      </c>
      <c r="D2259" s="33">
        <v>1</v>
      </c>
      <c r="E2259" s="4">
        <v>39448</v>
      </c>
      <c r="F2259" s="1" t="s">
        <v>24</v>
      </c>
      <c r="G2259" s="11">
        <v>2534.59</v>
      </c>
    </row>
    <row r="2260" spans="1:7" x14ac:dyDescent="0.2">
      <c r="A2260" s="44" t="s">
        <v>71</v>
      </c>
      <c r="B2260" s="3">
        <v>18607102</v>
      </c>
      <c r="C2260" s="33">
        <v>2002</v>
      </c>
      <c r="D2260" s="33">
        <v>11</v>
      </c>
      <c r="E2260" s="4">
        <v>37561</v>
      </c>
      <c r="F2260" s="1" t="s">
        <v>24</v>
      </c>
      <c r="G2260" s="11">
        <v>2561.63</v>
      </c>
    </row>
    <row r="2261" spans="1:7" x14ac:dyDescent="0.2">
      <c r="A2261" s="44" t="s">
        <v>71</v>
      </c>
      <c r="B2261" s="3">
        <v>18607102</v>
      </c>
      <c r="C2261" s="33">
        <v>2008</v>
      </c>
      <c r="D2261" s="33">
        <v>8</v>
      </c>
      <c r="E2261" s="4">
        <v>39661</v>
      </c>
      <c r="F2261" s="1" t="s">
        <v>24</v>
      </c>
      <c r="G2261" s="11">
        <v>2568.5700000000002</v>
      </c>
    </row>
    <row r="2262" spans="1:7" x14ac:dyDescent="0.2">
      <c r="A2262" s="44" t="s">
        <v>71</v>
      </c>
      <c r="B2262" s="3">
        <v>18607102</v>
      </c>
      <c r="C2262" s="33">
        <v>2008</v>
      </c>
      <c r="D2262" s="33">
        <v>2</v>
      </c>
      <c r="E2262" s="4">
        <v>39479</v>
      </c>
      <c r="F2262" s="1" t="s">
        <v>24</v>
      </c>
      <c r="G2262" s="11">
        <v>2688.79</v>
      </c>
    </row>
    <row r="2263" spans="1:7" x14ac:dyDescent="0.2">
      <c r="A2263" s="44" t="s">
        <v>71</v>
      </c>
      <c r="B2263" s="3">
        <v>18607102</v>
      </c>
      <c r="C2263" s="33">
        <v>2006</v>
      </c>
      <c r="D2263" s="33">
        <v>4</v>
      </c>
      <c r="E2263" s="4">
        <v>38808</v>
      </c>
      <c r="F2263" s="1" t="s">
        <v>24</v>
      </c>
      <c r="G2263" s="11">
        <v>2701.78</v>
      </c>
    </row>
    <row r="2264" spans="1:7" x14ac:dyDescent="0.2">
      <c r="A2264" s="44" t="s">
        <v>71</v>
      </c>
      <c r="B2264" s="3">
        <v>18607102</v>
      </c>
      <c r="C2264" s="33">
        <v>2006</v>
      </c>
      <c r="D2264" s="33">
        <v>1</v>
      </c>
      <c r="E2264" s="4">
        <v>38718</v>
      </c>
      <c r="F2264" s="1" t="s">
        <v>24</v>
      </c>
      <c r="G2264" s="11">
        <v>2790</v>
      </c>
    </row>
    <row r="2265" spans="1:7" x14ac:dyDescent="0.2">
      <c r="A2265" s="44" t="s">
        <v>71</v>
      </c>
      <c r="B2265" s="3">
        <v>18607102</v>
      </c>
      <c r="C2265" s="33">
        <v>2010</v>
      </c>
      <c r="D2265" s="33">
        <v>3</v>
      </c>
      <c r="E2265" s="4">
        <v>40238</v>
      </c>
      <c r="F2265" s="1" t="s">
        <v>24</v>
      </c>
      <c r="G2265" s="11">
        <v>2811.9</v>
      </c>
    </row>
    <row r="2266" spans="1:7" x14ac:dyDescent="0.2">
      <c r="A2266" s="44" t="s">
        <v>71</v>
      </c>
      <c r="B2266" s="3">
        <v>18607102</v>
      </c>
      <c r="C2266" s="33">
        <v>2010</v>
      </c>
      <c r="D2266" s="33">
        <v>2</v>
      </c>
      <c r="E2266" s="4">
        <v>40210</v>
      </c>
      <c r="F2266" s="1" t="s">
        <v>24</v>
      </c>
      <c r="G2266" s="11">
        <v>2866.6</v>
      </c>
    </row>
    <row r="2267" spans="1:7" x14ac:dyDescent="0.2">
      <c r="A2267" s="44" t="s">
        <v>71</v>
      </c>
      <c r="B2267" s="3">
        <v>18607102</v>
      </c>
      <c r="C2267" s="33">
        <v>2008</v>
      </c>
      <c r="D2267" s="33">
        <v>10</v>
      </c>
      <c r="E2267" s="4">
        <v>39722</v>
      </c>
      <c r="F2267" s="1" t="s">
        <v>24</v>
      </c>
      <c r="G2267" s="11">
        <v>2878.25</v>
      </c>
    </row>
    <row r="2268" spans="1:7" x14ac:dyDescent="0.2">
      <c r="A2268" s="44" t="s">
        <v>71</v>
      </c>
      <c r="B2268" s="3">
        <v>18607102</v>
      </c>
      <c r="C2268" s="33">
        <v>2000</v>
      </c>
      <c r="D2268" s="33">
        <v>8</v>
      </c>
      <c r="E2268" s="4">
        <v>36739</v>
      </c>
      <c r="F2268" s="1" t="s">
        <v>24</v>
      </c>
      <c r="G2268" s="11">
        <v>2885.7</v>
      </c>
    </row>
    <row r="2269" spans="1:7" x14ac:dyDescent="0.2">
      <c r="A2269" s="44" t="s">
        <v>71</v>
      </c>
      <c r="B2269" s="3">
        <v>18607102</v>
      </c>
      <c r="C2269" s="33">
        <v>2002</v>
      </c>
      <c r="D2269" s="33">
        <v>1</v>
      </c>
      <c r="E2269" s="4">
        <v>37257</v>
      </c>
      <c r="F2269" s="1" t="s">
        <v>24</v>
      </c>
      <c r="G2269" s="11">
        <v>2936</v>
      </c>
    </row>
    <row r="2270" spans="1:7" x14ac:dyDescent="0.2">
      <c r="A2270" s="44" t="s">
        <v>71</v>
      </c>
      <c r="B2270" s="3">
        <v>18607102</v>
      </c>
      <c r="C2270" s="33">
        <v>2006</v>
      </c>
      <c r="D2270" s="33">
        <v>12</v>
      </c>
      <c r="E2270" s="4">
        <v>39052</v>
      </c>
      <c r="F2270" s="1" t="s">
        <v>24</v>
      </c>
      <c r="G2270" s="11">
        <v>3009.95</v>
      </c>
    </row>
    <row r="2271" spans="1:7" x14ac:dyDescent="0.2">
      <c r="A2271" s="44" t="s">
        <v>71</v>
      </c>
      <c r="B2271" s="3">
        <v>18607102</v>
      </c>
      <c r="C2271" s="33">
        <v>2007</v>
      </c>
      <c r="D2271" s="33">
        <v>7</v>
      </c>
      <c r="E2271" s="4">
        <v>39264</v>
      </c>
      <c r="F2271" s="1" t="s">
        <v>24</v>
      </c>
      <c r="G2271" s="11">
        <v>3019</v>
      </c>
    </row>
    <row r="2272" spans="1:7" x14ac:dyDescent="0.2">
      <c r="A2272" s="44" t="s">
        <v>71</v>
      </c>
      <c r="B2272" s="3">
        <v>18607102</v>
      </c>
      <c r="C2272" s="33">
        <v>2006</v>
      </c>
      <c r="D2272" s="33">
        <v>12</v>
      </c>
      <c r="E2272" s="4">
        <v>39052</v>
      </c>
      <c r="F2272" s="1" t="s">
        <v>24</v>
      </c>
      <c r="G2272" s="11">
        <v>3078.79</v>
      </c>
    </row>
    <row r="2273" spans="1:7" x14ac:dyDescent="0.2">
      <c r="A2273" s="44" t="s">
        <v>71</v>
      </c>
      <c r="B2273" s="3">
        <v>18607102</v>
      </c>
      <c r="C2273" s="33">
        <v>2007</v>
      </c>
      <c r="D2273" s="33">
        <v>4</v>
      </c>
      <c r="E2273" s="4">
        <v>39173</v>
      </c>
      <c r="F2273" s="1" t="s">
        <v>24</v>
      </c>
      <c r="G2273" s="11">
        <v>3093.12</v>
      </c>
    </row>
    <row r="2274" spans="1:7" x14ac:dyDescent="0.2">
      <c r="A2274" s="44" t="s">
        <v>71</v>
      </c>
      <c r="B2274" s="3">
        <v>18607102</v>
      </c>
      <c r="C2274" s="33">
        <v>2013</v>
      </c>
      <c r="D2274" s="33">
        <v>5</v>
      </c>
      <c r="E2274" s="4">
        <v>41395</v>
      </c>
      <c r="F2274" s="1" t="s">
        <v>24</v>
      </c>
      <c r="G2274" s="11">
        <v>3130.87</v>
      </c>
    </row>
    <row r="2275" spans="1:7" x14ac:dyDescent="0.2">
      <c r="A2275" s="44" t="s">
        <v>71</v>
      </c>
      <c r="B2275" s="3">
        <v>18607102</v>
      </c>
      <c r="C2275" s="33">
        <v>2009</v>
      </c>
      <c r="D2275" s="33">
        <v>9</v>
      </c>
      <c r="E2275" s="4">
        <v>40057</v>
      </c>
      <c r="F2275" s="1" t="s">
        <v>24</v>
      </c>
      <c r="G2275" s="11">
        <v>3137.12</v>
      </c>
    </row>
    <row r="2276" spans="1:7" x14ac:dyDescent="0.2">
      <c r="A2276" s="44" t="s">
        <v>71</v>
      </c>
      <c r="B2276" s="3">
        <v>18607102</v>
      </c>
      <c r="C2276" s="33">
        <v>2012</v>
      </c>
      <c r="D2276" s="33">
        <v>2</v>
      </c>
      <c r="E2276" s="4">
        <v>40940</v>
      </c>
      <c r="F2276" s="1" t="s">
        <v>24</v>
      </c>
      <c r="G2276" s="11">
        <v>3200</v>
      </c>
    </row>
    <row r="2277" spans="1:7" x14ac:dyDescent="0.2">
      <c r="A2277" s="44" t="s">
        <v>71</v>
      </c>
      <c r="B2277" s="3">
        <v>18607102</v>
      </c>
      <c r="C2277" s="33">
        <v>1999</v>
      </c>
      <c r="D2277" s="33">
        <v>12</v>
      </c>
      <c r="E2277" s="4">
        <v>36495</v>
      </c>
      <c r="F2277" s="1" t="s">
        <v>24</v>
      </c>
      <c r="G2277" s="11">
        <v>3203.13</v>
      </c>
    </row>
    <row r="2278" spans="1:7" x14ac:dyDescent="0.2">
      <c r="A2278" s="44" t="s">
        <v>71</v>
      </c>
      <c r="B2278" s="3">
        <v>18607102</v>
      </c>
      <c r="C2278" s="33">
        <v>2006</v>
      </c>
      <c r="D2278" s="33">
        <v>10</v>
      </c>
      <c r="E2278" s="4">
        <v>38991</v>
      </c>
      <c r="F2278" s="1" t="s">
        <v>24</v>
      </c>
      <c r="G2278" s="11">
        <v>3212.66</v>
      </c>
    </row>
    <row r="2279" spans="1:7" x14ac:dyDescent="0.2">
      <c r="A2279" s="44" t="s">
        <v>71</v>
      </c>
      <c r="B2279" s="3">
        <v>18607102</v>
      </c>
      <c r="C2279" s="33">
        <v>2000</v>
      </c>
      <c r="D2279" s="33">
        <v>7</v>
      </c>
      <c r="E2279" s="4">
        <v>36708</v>
      </c>
      <c r="F2279" s="1" t="s">
        <v>24</v>
      </c>
      <c r="G2279" s="11">
        <v>3228.49</v>
      </c>
    </row>
    <row r="2280" spans="1:7" x14ac:dyDescent="0.2">
      <c r="A2280" s="44" t="s">
        <v>71</v>
      </c>
      <c r="B2280" s="3">
        <v>18607102</v>
      </c>
      <c r="C2280" s="33">
        <v>2008</v>
      </c>
      <c r="D2280" s="33">
        <v>12</v>
      </c>
      <c r="E2280" s="4">
        <v>39783</v>
      </c>
      <c r="F2280" s="1" t="s">
        <v>24</v>
      </c>
      <c r="G2280" s="11">
        <v>3239.5</v>
      </c>
    </row>
    <row r="2281" spans="1:7" x14ac:dyDescent="0.2">
      <c r="A2281" s="44" t="s">
        <v>71</v>
      </c>
      <c r="B2281" s="3">
        <v>18607102</v>
      </c>
      <c r="C2281" s="33">
        <v>2009</v>
      </c>
      <c r="D2281" s="33">
        <v>12</v>
      </c>
      <c r="E2281" s="4">
        <v>40148</v>
      </c>
      <c r="F2281" s="1" t="s">
        <v>24</v>
      </c>
      <c r="G2281" s="11">
        <v>3252.12</v>
      </c>
    </row>
    <row r="2282" spans="1:7" x14ac:dyDescent="0.2">
      <c r="A2282" s="44" t="s">
        <v>71</v>
      </c>
      <c r="B2282" s="3">
        <v>18607102</v>
      </c>
      <c r="C2282" s="33">
        <v>2009</v>
      </c>
      <c r="D2282" s="33">
        <v>12</v>
      </c>
      <c r="E2282" s="4">
        <v>40148</v>
      </c>
      <c r="F2282" s="1" t="s">
        <v>24</v>
      </c>
      <c r="G2282" s="11">
        <v>3415.2</v>
      </c>
    </row>
    <row r="2283" spans="1:7" x14ac:dyDescent="0.2">
      <c r="A2283" s="44" t="s">
        <v>71</v>
      </c>
      <c r="B2283" s="13">
        <v>18607102</v>
      </c>
      <c r="C2283" s="35">
        <v>2016</v>
      </c>
      <c r="D2283" s="35">
        <v>7</v>
      </c>
      <c r="E2283" s="4">
        <v>42552</v>
      </c>
      <c r="F2283" s="1" t="s">
        <v>24</v>
      </c>
      <c r="G2283" s="15">
        <v>3487.5</v>
      </c>
    </row>
    <row r="2284" spans="1:7" x14ac:dyDescent="0.2">
      <c r="A2284" s="44" t="s">
        <v>71</v>
      </c>
      <c r="B2284" s="3">
        <v>18607102</v>
      </c>
      <c r="C2284" s="33">
        <v>2002</v>
      </c>
      <c r="D2284" s="33">
        <v>6</v>
      </c>
      <c r="E2284" s="4">
        <v>37408</v>
      </c>
      <c r="F2284" s="1" t="s">
        <v>24</v>
      </c>
      <c r="G2284" s="11">
        <v>3529.55</v>
      </c>
    </row>
    <row r="2285" spans="1:7" x14ac:dyDescent="0.2">
      <c r="A2285" s="44" t="s">
        <v>71</v>
      </c>
      <c r="B2285" s="3">
        <v>18607102</v>
      </c>
      <c r="C2285" s="33">
        <v>2006</v>
      </c>
      <c r="D2285" s="33">
        <v>10</v>
      </c>
      <c r="E2285" s="4">
        <v>38991</v>
      </c>
      <c r="F2285" s="1" t="s">
        <v>24</v>
      </c>
      <c r="G2285" s="11">
        <v>3536.15</v>
      </c>
    </row>
    <row r="2286" spans="1:7" x14ac:dyDescent="0.2">
      <c r="A2286" s="44" t="s">
        <v>71</v>
      </c>
      <c r="B2286" s="3">
        <v>18607102</v>
      </c>
      <c r="C2286" s="33">
        <v>2004</v>
      </c>
      <c r="D2286" s="33">
        <v>11</v>
      </c>
      <c r="E2286" s="4">
        <v>38292</v>
      </c>
      <c r="F2286" s="1" t="s">
        <v>24</v>
      </c>
      <c r="G2286" s="11">
        <v>3562.85</v>
      </c>
    </row>
    <row r="2287" spans="1:7" x14ac:dyDescent="0.2">
      <c r="A2287" s="44" t="s">
        <v>71</v>
      </c>
      <c r="B2287" s="3">
        <v>18607102</v>
      </c>
      <c r="C2287" s="33">
        <v>2002</v>
      </c>
      <c r="D2287" s="33">
        <v>10</v>
      </c>
      <c r="E2287" s="4">
        <v>37530</v>
      </c>
      <c r="F2287" s="1" t="s">
        <v>24</v>
      </c>
      <c r="G2287" s="11">
        <v>3570.32</v>
      </c>
    </row>
    <row r="2288" spans="1:7" x14ac:dyDescent="0.2">
      <c r="A2288" s="44" t="s">
        <v>71</v>
      </c>
      <c r="B2288" s="3">
        <v>18607102</v>
      </c>
      <c r="C2288" s="33">
        <v>2006</v>
      </c>
      <c r="D2288" s="33">
        <v>8</v>
      </c>
      <c r="E2288" s="4">
        <v>38930</v>
      </c>
      <c r="F2288" s="1" t="s">
        <v>24</v>
      </c>
      <c r="G2288" s="11">
        <v>3579.25</v>
      </c>
    </row>
    <row r="2289" spans="1:7" x14ac:dyDescent="0.2">
      <c r="A2289" s="44" t="s">
        <v>71</v>
      </c>
      <c r="B2289" s="3">
        <v>18607102</v>
      </c>
      <c r="C2289" s="33">
        <v>2006</v>
      </c>
      <c r="D2289" s="33">
        <v>8</v>
      </c>
      <c r="E2289" s="4">
        <v>38930</v>
      </c>
      <c r="F2289" s="1" t="s">
        <v>24</v>
      </c>
      <c r="G2289" s="11">
        <v>3635.44</v>
      </c>
    </row>
    <row r="2290" spans="1:7" x14ac:dyDescent="0.2">
      <c r="A2290" s="44" t="s">
        <v>71</v>
      </c>
      <c r="B2290" s="3">
        <v>18607102</v>
      </c>
      <c r="C2290" s="33">
        <v>2006</v>
      </c>
      <c r="D2290" s="33">
        <v>11</v>
      </c>
      <c r="E2290" s="4">
        <v>39022</v>
      </c>
      <c r="F2290" s="1" t="s">
        <v>24</v>
      </c>
      <c r="G2290" s="11">
        <v>3652.53</v>
      </c>
    </row>
    <row r="2291" spans="1:7" x14ac:dyDescent="0.2">
      <c r="A2291" s="44" t="s">
        <v>71</v>
      </c>
      <c r="B2291" s="3">
        <v>18607102</v>
      </c>
      <c r="C2291" s="33">
        <v>2005</v>
      </c>
      <c r="D2291" s="33">
        <v>3</v>
      </c>
      <c r="E2291" s="4">
        <v>38412</v>
      </c>
      <c r="F2291" s="1" t="s">
        <v>24</v>
      </c>
      <c r="G2291" s="11">
        <v>3680.25</v>
      </c>
    </row>
    <row r="2292" spans="1:7" x14ac:dyDescent="0.2">
      <c r="A2292" s="44" t="s">
        <v>71</v>
      </c>
      <c r="B2292" s="3">
        <v>18607102</v>
      </c>
      <c r="C2292" s="33">
        <v>2007</v>
      </c>
      <c r="D2292" s="33">
        <v>12</v>
      </c>
      <c r="E2292" s="4">
        <v>39417</v>
      </c>
      <c r="F2292" s="1" t="s">
        <v>24</v>
      </c>
      <c r="G2292" s="11">
        <v>3727.19</v>
      </c>
    </row>
    <row r="2293" spans="1:7" x14ac:dyDescent="0.2">
      <c r="A2293" s="44" t="s">
        <v>71</v>
      </c>
      <c r="B2293" s="3">
        <v>18607102</v>
      </c>
      <c r="C2293" s="33">
        <v>2006</v>
      </c>
      <c r="D2293" s="33">
        <v>10</v>
      </c>
      <c r="E2293" s="4">
        <v>38991</v>
      </c>
      <c r="F2293" s="1" t="s">
        <v>24</v>
      </c>
      <c r="G2293" s="11">
        <v>3795</v>
      </c>
    </row>
    <row r="2294" spans="1:7" x14ac:dyDescent="0.2">
      <c r="A2294" s="44" t="s">
        <v>71</v>
      </c>
      <c r="B2294" s="3">
        <v>18607102</v>
      </c>
      <c r="C2294" s="33">
        <v>2007</v>
      </c>
      <c r="D2294" s="33">
        <v>9</v>
      </c>
      <c r="E2294" s="4">
        <v>39326</v>
      </c>
      <c r="F2294" s="1" t="s">
        <v>24</v>
      </c>
      <c r="G2294" s="11">
        <v>3803</v>
      </c>
    </row>
    <row r="2295" spans="1:7" x14ac:dyDescent="0.2">
      <c r="A2295" s="44" t="s">
        <v>71</v>
      </c>
      <c r="B2295" s="3">
        <v>18607102</v>
      </c>
      <c r="C2295" s="33">
        <v>2000</v>
      </c>
      <c r="D2295" s="33">
        <v>1</v>
      </c>
      <c r="E2295" s="4">
        <v>36526</v>
      </c>
      <c r="F2295" s="1" t="s">
        <v>24</v>
      </c>
      <c r="G2295" s="11">
        <v>3818.49</v>
      </c>
    </row>
    <row r="2296" spans="1:7" customFormat="1" x14ac:dyDescent="0.2">
      <c r="A2296" s="44" t="s">
        <v>71</v>
      </c>
      <c r="B2296" s="3">
        <v>18607102</v>
      </c>
      <c r="C2296" s="33">
        <v>2002</v>
      </c>
      <c r="D2296" s="33">
        <v>12</v>
      </c>
      <c r="E2296" s="4">
        <v>37591</v>
      </c>
      <c r="F2296" s="1" t="s">
        <v>24</v>
      </c>
      <c r="G2296" s="11">
        <v>3838.41</v>
      </c>
    </row>
    <row r="2297" spans="1:7" customFormat="1" x14ac:dyDescent="0.2">
      <c r="A2297" s="44" t="s">
        <v>71</v>
      </c>
      <c r="B2297" s="3">
        <v>18607102</v>
      </c>
      <c r="C2297" s="33">
        <v>2007</v>
      </c>
      <c r="D2297" s="33">
        <v>8</v>
      </c>
      <c r="E2297" s="4">
        <v>39295</v>
      </c>
      <c r="F2297" s="1" t="s">
        <v>24</v>
      </c>
      <c r="G2297" s="11">
        <v>3904.23</v>
      </c>
    </row>
    <row r="2298" spans="1:7" customFormat="1" x14ac:dyDescent="0.2">
      <c r="A2298" s="44" t="s">
        <v>71</v>
      </c>
      <c r="B2298" s="3">
        <v>18607102</v>
      </c>
      <c r="C2298" s="33">
        <v>2006</v>
      </c>
      <c r="D2298" s="33">
        <v>11</v>
      </c>
      <c r="E2298" s="4">
        <v>39022</v>
      </c>
      <c r="F2298" s="1" t="s">
        <v>24</v>
      </c>
      <c r="G2298" s="11">
        <v>3905.45</v>
      </c>
    </row>
    <row r="2299" spans="1:7" x14ac:dyDescent="0.2">
      <c r="A2299" s="44" t="s">
        <v>71</v>
      </c>
      <c r="B2299" s="13">
        <v>18607102</v>
      </c>
      <c r="C2299" s="35">
        <v>2001</v>
      </c>
      <c r="D2299" s="35">
        <v>4</v>
      </c>
      <c r="E2299" s="4">
        <v>36982</v>
      </c>
      <c r="F2299" s="1" t="s">
        <v>24</v>
      </c>
      <c r="G2299" s="15">
        <v>4000</v>
      </c>
    </row>
    <row r="2300" spans="1:7" x14ac:dyDescent="0.2">
      <c r="A2300" s="44" t="s">
        <v>71</v>
      </c>
      <c r="B2300" s="3">
        <v>18607102</v>
      </c>
      <c r="C2300" s="33">
        <v>2006</v>
      </c>
      <c r="D2300" s="33">
        <v>10</v>
      </c>
      <c r="E2300" s="4">
        <v>38991</v>
      </c>
      <c r="F2300" s="1" t="s">
        <v>24</v>
      </c>
      <c r="G2300" s="11">
        <v>4024.4</v>
      </c>
    </row>
    <row r="2301" spans="1:7" x14ac:dyDescent="0.2">
      <c r="A2301" s="44" t="s">
        <v>71</v>
      </c>
      <c r="B2301" s="3">
        <v>18607102</v>
      </c>
      <c r="C2301" s="33">
        <v>2006</v>
      </c>
      <c r="D2301" s="33">
        <v>11</v>
      </c>
      <c r="E2301" s="4">
        <v>39022</v>
      </c>
      <c r="F2301" s="1" t="s">
        <v>24</v>
      </c>
      <c r="G2301" s="11">
        <v>4036.8</v>
      </c>
    </row>
    <row r="2302" spans="1:7" x14ac:dyDescent="0.2">
      <c r="A2302" s="44" t="s">
        <v>71</v>
      </c>
      <c r="B2302" s="3">
        <v>18607102</v>
      </c>
      <c r="C2302" s="33">
        <v>2005</v>
      </c>
      <c r="D2302" s="33">
        <v>10</v>
      </c>
      <c r="E2302" s="4">
        <v>38626</v>
      </c>
      <c r="F2302" s="1" t="s">
        <v>24</v>
      </c>
      <c r="G2302" s="11">
        <v>4052.86</v>
      </c>
    </row>
    <row r="2303" spans="1:7" x14ac:dyDescent="0.2">
      <c r="A2303" s="44" t="s">
        <v>71</v>
      </c>
      <c r="B2303" s="3">
        <v>18607102</v>
      </c>
      <c r="C2303" s="33">
        <v>1999</v>
      </c>
      <c r="D2303" s="33">
        <v>12</v>
      </c>
      <c r="E2303" s="4">
        <v>36495</v>
      </c>
      <c r="F2303" s="1" t="s">
        <v>24</v>
      </c>
      <c r="G2303" s="11">
        <v>4170.67</v>
      </c>
    </row>
    <row r="2304" spans="1:7" x14ac:dyDescent="0.2">
      <c r="A2304" s="44" t="s">
        <v>71</v>
      </c>
      <c r="B2304" s="3">
        <v>18607102</v>
      </c>
      <c r="C2304" s="33">
        <v>2006</v>
      </c>
      <c r="D2304" s="33">
        <v>12</v>
      </c>
      <c r="E2304" s="4">
        <v>39052</v>
      </c>
      <c r="F2304" s="1" t="s">
        <v>24</v>
      </c>
      <c r="G2304" s="11">
        <v>4183.25</v>
      </c>
    </row>
    <row r="2305" spans="1:7" x14ac:dyDescent="0.2">
      <c r="A2305" s="44" t="s">
        <v>71</v>
      </c>
      <c r="B2305" s="3">
        <v>18607102</v>
      </c>
      <c r="C2305" s="33">
        <v>2009</v>
      </c>
      <c r="D2305" s="33">
        <v>1</v>
      </c>
      <c r="E2305" s="4">
        <v>39814</v>
      </c>
      <c r="F2305" s="1" t="s">
        <v>24</v>
      </c>
      <c r="G2305" s="11">
        <v>4298.51</v>
      </c>
    </row>
    <row r="2306" spans="1:7" x14ac:dyDescent="0.2">
      <c r="A2306" s="44" t="s">
        <v>71</v>
      </c>
      <c r="B2306" s="3">
        <v>18607102</v>
      </c>
      <c r="C2306" s="33">
        <v>2008</v>
      </c>
      <c r="D2306" s="33">
        <v>11</v>
      </c>
      <c r="E2306" s="4">
        <v>39753</v>
      </c>
      <c r="F2306" s="1" t="s">
        <v>24</v>
      </c>
      <c r="G2306" s="11">
        <v>4366.5</v>
      </c>
    </row>
    <row r="2307" spans="1:7" x14ac:dyDescent="0.2">
      <c r="A2307" s="44" t="s">
        <v>71</v>
      </c>
      <c r="B2307" s="3">
        <v>18607102</v>
      </c>
      <c r="C2307" s="33">
        <v>1999</v>
      </c>
      <c r="D2307" s="33">
        <v>2</v>
      </c>
      <c r="E2307" s="4">
        <v>36192</v>
      </c>
      <c r="F2307" s="1" t="s">
        <v>24</v>
      </c>
      <c r="G2307" s="11">
        <v>4426.25</v>
      </c>
    </row>
    <row r="2308" spans="1:7" x14ac:dyDescent="0.2">
      <c r="A2308" s="44" t="s">
        <v>71</v>
      </c>
      <c r="B2308" s="3">
        <v>18607102</v>
      </c>
      <c r="C2308" s="33">
        <v>2000</v>
      </c>
      <c r="D2308" s="33">
        <v>5</v>
      </c>
      <c r="E2308" s="4">
        <v>36647</v>
      </c>
      <c r="F2308" s="1" t="s">
        <v>24</v>
      </c>
      <c r="G2308" s="11">
        <v>4428.7700000000004</v>
      </c>
    </row>
    <row r="2309" spans="1:7" x14ac:dyDescent="0.2">
      <c r="A2309" s="44" t="s">
        <v>71</v>
      </c>
      <c r="B2309" s="3">
        <v>18607102</v>
      </c>
      <c r="C2309" s="33">
        <v>2007</v>
      </c>
      <c r="D2309" s="33">
        <v>6</v>
      </c>
      <c r="E2309" s="4">
        <v>39234</v>
      </c>
      <c r="F2309" s="1" t="s">
        <v>24</v>
      </c>
      <c r="G2309" s="11">
        <v>4477.55</v>
      </c>
    </row>
    <row r="2310" spans="1:7" x14ac:dyDescent="0.2">
      <c r="A2310" s="44" t="s">
        <v>71</v>
      </c>
      <c r="B2310" s="3">
        <v>18607102</v>
      </c>
      <c r="C2310" s="33">
        <v>2005</v>
      </c>
      <c r="D2310" s="33">
        <v>6</v>
      </c>
      <c r="E2310" s="4">
        <v>38504</v>
      </c>
      <c r="F2310" s="1" t="s">
        <v>24</v>
      </c>
      <c r="G2310" s="11">
        <v>4497.03</v>
      </c>
    </row>
    <row r="2311" spans="1:7" x14ac:dyDescent="0.2">
      <c r="A2311" s="44" t="s">
        <v>71</v>
      </c>
      <c r="B2311" s="3">
        <v>18607102</v>
      </c>
      <c r="C2311" s="33">
        <v>2000</v>
      </c>
      <c r="D2311" s="33">
        <v>10</v>
      </c>
      <c r="E2311" s="4">
        <v>36800</v>
      </c>
      <c r="F2311" s="1" t="s">
        <v>24</v>
      </c>
      <c r="G2311" s="11">
        <v>4518.75</v>
      </c>
    </row>
    <row r="2312" spans="1:7" x14ac:dyDescent="0.2">
      <c r="A2312" s="44" t="s">
        <v>71</v>
      </c>
      <c r="B2312" s="3">
        <v>18607102</v>
      </c>
      <c r="C2312" s="33">
        <v>2008</v>
      </c>
      <c r="D2312" s="33">
        <v>7</v>
      </c>
      <c r="E2312" s="4">
        <v>39630</v>
      </c>
      <c r="F2312" s="1" t="s">
        <v>24</v>
      </c>
      <c r="G2312" s="11">
        <v>4745.3</v>
      </c>
    </row>
    <row r="2313" spans="1:7" x14ac:dyDescent="0.2">
      <c r="A2313" s="44" t="s">
        <v>71</v>
      </c>
      <c r="B2313" s="3">
        <v>18607102</v>
      </c>
      <c r="C2313" s="33">
        <v>2006</v>
      </c>
      <c r="D2313" s="33">
        <v>10</v>
      </c>
      <c r="E2313" s="4">
        <v>38991</v>
      </c>
      <c r="F2313" s="1" t="s">
        <v>24</v>
      </c>
      <c r="G2313" s="11">
        <v>4816.79</v>
      </c>
    </row>
    <row r="2314" spans="1:7" x14ac:dyDescent="0.2">
      <c r="A2314" s="44" t="s">
        <v>71</v>
      </c>
      <c r="B2314" s="3">
        <v>18607102</v>
      </c>
      <c r="C2314" s="33">
        <v>2009</v>
      </c>
      <c r="D2314" s="33">
        <v>10</v>
      </c>
      <c r="E2314" s="4">
        <v>40087</v>
      </c>
      <c r="F2314" s="1" t="s">
        <v>24</v>
      </c>
      <c r="G2314" s="11">
        <v>4841.3900000000003</v>
      </c>
    </row>
    <row r="2315" spans="1:7" x14ac:dyDescent="0.2">
      <c r="A2315" s="44" t="s">
        <v>71</v>
      </c>
      <c r="B2315" s="3">
        <v>18607102</v>
      </c>
      <c r="C2315" s="33">
        <v>2005</v>
      </c>
      <c r="D2315" s="33">
        <v>9</v>
      </c>
      <c r="E2315" s="4">
        <v>38596</v>
      </c>
      <c r="F2315" s="1" t="s">
        <v>24</v>
      </c>
      <c r="G2315" s="11">
        <v>4932.82</v>
      </c>
    </row>
    <row r="2316" spans="1:7" x14ac:dyDescent="0.2">
      <c r="A2316" s="44" t="s">
        <v>71</v>
      </c>
      <c r="B2316" s="3">
        <v>18607102</v>
      </c>
      <c r="C2316" s="33">
        <v>2002</v>
      </c>
      <c r="D2316" s="33">
        <v>7</v>
      </c>
      <c r="E2316" s="4">
        <v>37438</v>
      </c>
      <c r="F2316" s="1" t="s">
        <v>24</v>
      </c>
      <c r="G2316" s="11">
        <v>5008</v>
      </c>
    </row>
    <row r="2317" spans="1:7" x14ac:dyDescent="0.2">
      <c r="A2317" s="44" t="s">
        <v>71</v>
      </c>
      <c r="B2317" s="3">
        <v>18607102</v>
      </c>
      <c r="C2317" s="33">
        <v>2002</v>
      </c>
      <c r="D2317" s="33">
        <v>9</v>
      </c>
      <c r="E2317" s="4">
        <v>37500</v>
      </c>
      <c r="F2317" s="1" t="s">
        <v>24</v>
      </c>
      <c r="G2317" s="11">
        <v>5012.4799999999996</v>
      </c>
    </row>
    <row r="2318" spans="1:7" x14ac:dyDescent="0.2">
      <c r="A2318" s="44" t="s">
        <v>71</v>
      </c>
      <c r="B2318" s="3">
        <v>18607102</v>
      </c>
      <c r="C2318" s="33">
        <v>2001</v>
      </c>
      <c r="D2318" s="33">
        <v>5</v>
      </c>
      <c r="E2318" s="4">
        <v>37012</v>
      </c>
      <c r="F2318" s="1" t="s">
        <v>24</v>
      </c>
      <c r="G2318" s="11">
        <v>5032.6899999999996</v>
      </c>
    </row>
    <row r="2319" spans="1:7" x14ac:dyDescent="0.2">
      <c r="A2319" s="44" t="s">
        <v>71</v>
      </c>
      <c r="B2319" s="3">
        <v>18607102</v>
      </c>
      <c r="C2319" s="33">
        <v>2005</v>
      </c>
      <c r="D2319" s="33">
        <v>11</v>
      </c>
      <c r="E2319" s="4">
        <v>38657</v>
      </c>
      <c r="F2319" s="1" t="s">
        <v>24</v>
      </c>
      <c r="G2319" s="11">
        <v>5213.43</v>
      </c>
    </row>
    <row r="2320" spans="1:7" x14ac:dyDescent="0.2">
      <c r="A2320" s="44" t="s">
        <v>71</v>
      </c>
      <c r="B2320" s="13">
        <v>18607102</v>
      </c>
      <c r="C2320" s="35">
        <v>2001</v>
      </c>
      <c r="D2320" s="35">
        <v>4</v>
      </c>
      <c r="E2320" s="4">
        <v>36982</v>
      </c>
      <c r="F2320" s="1" t="s">
        <v>24</v>
      </c>
      <c r="G2320" s="15">
        <v>5245.8</v>
      </c>
    </row>
    <row r="2321" spans="1:7" x14ac:dyDescent="0.2">
      <c r="A2321" s="44" t="s">
        <v>71</v>
      </c>
      <c r="B2321" s="3">
        <v>18607102</v>
      </c>
      <c r="C2321" s="33">
        <v>2009</v>
      </c>
      <c r="D2321" s="33">
        <v>4</v>
      </c>
      <c r="E2321" s="4">
        <v>39904</v>
      </c>
      <c r="F2321" s="1" t="s">
        <v>24</v>
      </c>
      <c r="G2321" s="11">
        <v>5279.03</v>
      </c>
    </row>
    <row r="2322" spans="1:7" x14ac:dyDescent="0.2">
      <c r="A2322" s="44" t="s">
        <v>71</v>
      </c>
      <c r="B2322" s="3">
        <v>18607102</v>
      </c>
      <c r="C2322" s="33">
        <v>2003</v>
      </c>
      <c r="D2322" s="33">
        <v>5</v>
      </c>
      <c r="E2322" s="4">
        <v>37742</v>
      </c>
      <c r="F2322" s="1" t="s">
        <v>24</v>
      </c>
      <c r="G2322" s="11">
        <v>5409.99</v>
      </c>
    </row>
    <row r="2323" spans="1:7" x14ac:dyDescent="0.2">
      <c r="A2323" s="44" t="s">
        <v>71</v>
      </c>
      <c r="B2323" s="3">
        <v>18607102</v>
      </c>
      <c r="C2323" s="33">
        <v>2009</v>
      </c>
      <c r="D2323" s="33">
        <v>8</v>
      </c>
      <c r="E2323" s="4">
        <v>40026</v>
      </c>
      <c r="F2323" s="1" t="s">
        <v>24</v>
      </c>
      <c r="G2323" s="11">
        <v>5688.82</v>
      </c>
    </row>
    <row r="2324" spans="1:7" x14ac:dyDescent="0.2">
      <c r="A2324" s="44" t="s">
        <v>71</v>
      </c>
      <c r="B2324" s="3">
        <v>18607102</v>
      </c>
      <c r="C2324" s="33">
        <v>2007</v>
      </c>
      <c r="D2324" s="33">
        <v>11</v>
      </c>
      <c r="E2324" s="4">
        <v>39387</v>
      </c>
      <c r="F2324" s="1" t="s">
        <v>24</v>
      </c>
      <c r="G2324" s="11">
        <v>5951.36</v>
      </c>
    </row>
    <row r="2325" spans="1:7" x14ac:dyDescent="0.2">
      <c r="A2325" s="44" t="s">
        <v>71</v>
      </c>
      <c r="B2325" s="3">
        <v>18607102</v>
      </c>
      <c r="C2325" s="33">
        <v>2000</v>
      </c>
      <c r="D2325" s="33">
        <v>1</v>
      </c>
      <c r="E2325" s="4">
        <v>36526</v>
      </c>
      <c r="F2325" s="1" t="s">
        <v>24</v>
      </c>
      <c r="G2325" s="11">
        <v>6180</v>
      </c>
    </row>
    <row r="2326" spans="1:7" x14ac:dyDescent="0.2">
      <c r="A2326" s="44" t="s">
        <v>71</v>
      </c>
      <c r="B2326" s="3">
        <v>18607102</v>
      </c>
      <c r="C2326" s="33">
        <v>2008</v>
      </c>
      <c r="D2326" s="33">
        <v>6</v>
      </c>
      <c r="E2326" s="4">
        <v>39600</v>
      </c>
      <c r="F2326" s="1" t="s">
        <v>24</v>
      </c>
      <c r="G2326" s="11">
        <v>6221.75</v>
      </c>
    </row>
    <row r="2327" spans="1:7" x14ac:dyDescent="0.2">
      <c r="A2327" s="44" t="s">
        <v>71</v>
      </c>
      <c r="B2327" s="3">
        <v>18607102</v>
      </c>
      <c r="C2327" s="33">
        <v>2000</v>
      </c>
      <c r="D2327" s="33">
        <v>8</v>
      </c>
      <c r="E2327" s="4">
        <v>36739</v>
      </c>
      <c r="F2327" s="1" t="s">
        <v>24</v>
      </c>
      <c r="G2327" s="11">
        <v>6402.31</v>
      </c>
    </row>
    <row r="2328" spans="1:7" x14ac:dyDescent="0.2">
      <c r="A2328" s="44" t="s">
        <v>71</v>
      </c>
      <c r="B2328" s="3">
        <v>18607102</v>
      </c>
      <c r="C2328" s="33">
        <v>2007</v>
      </c>
      <c r="D2328" s="33">
        <v>8</v>
      </c>
      <c r="E2328" s="4">
        <v>39295</v>
      </c>
      <c r="F2328" s="1" t="s">
        <v>24</v>
      </c>
      <c r="G2328" s="11">
        <v>6507.09</v>
      </c>
    </row>
    <row r="2329" spans="1:7" x14ac:dyDescent="0.2">
      <c r="A2329" s="44" t="s">
        <v>71</v>
      </c>
      <c r="B2329" s="3">
        <v>18607102</v>
      </c>
      <c r="C2329" s="33">
        <v>2009</v>
      </c>
      <c r="D2329" s="33">
        <v>8</v>
      </c>
      <c r="E2329" s="4">
        <v>40026</v>
      </c>
      <c r="F2329" s="1" t="s">
        <v>24</v>
      </c>
      <c r="G2329" s="11">
        <v>6522.43</v>
      </c>
    </row>
    <row r="2330" spans="1:7" x14ac:dyDescent="0.2">
      <c r="A2330" s="44" t="s">
        <v>71</v>
      </c>
      <c r="B2330" s="3">
        <v>18607102</v>
      </c>
      <c r="C2330" s="33">
        <v>2009</v>
      </c>
      <c r="D2330" s="33">
        <v>11</v>
      </c>
      <c r="E2330" s="4">
        <v>40118</v>
      </c>
      <c r="F2330" s="1" t="s">
        <v>24</v>
      </c>
      <c r="G2330" s="11">
        <v>6598.32</v>
      </c>
    </row>
    <row r="2331" spans="1:7" x14ac:dyDescent="0.2">
      <c r="A2331" s="44" t="s">
        <v>71</v>
      </c>
      <c r="B2331" s="3">
        <v>18607102</v>
      </c>
      <c r="C2331" s="33">
        <v>2003</v>
      </c>
      <c r="D2331" s="33">
        <v>8</v>
      </c>
      <c r="E2331" s="4">
        <v>37834</v>
      </c>
      <c r="F2331" s="1" t="s">
        <v>24</v>
      </c>
      <c r="G2331" s="11">
        <v>6599.2</v>
      </c>
    </row>
    <row r="2332" spans="1:7" x14ac:dyDescent="0.2">
      <c r="A2332" s="44" t="s">
        <v>71</v>
      </c>
      <c r="B2332" s="3">
        <v>18607102</v>
      </c>
      <c r="C2332" s="33">
        <v>2007</v>
      </c>
      <c r="D2332" s="33">
        <v>7</v>
      </c>
      <c r="E2332" s="4">
        <v>39264</v>
      </c>
      <c r="F2332" s="1" t="s">
        <v>24</v>
      </c>
      <c r="G2332" s="11">
        <v>6654.64</v>
      </c>
    </row>
    <row r="2333" spans="1:7" x14ac:dyDescent="0.2">
      <c r="A2333" s="44" t="s">
        <v>71</v>
      </c>
      <c r="B2333" s="3">
        <v>18607102</v>
      </c>
      <c r="C2333" s="33">
        <v>2008</v>
      </c>
      <c r="D2333" s="33">
        <v>6</v>
      </c>
      <c r="E2333" s="4">
        <v>39600</v>
      </c>
      <c r="F2333" s="1" t="s">
        <v>24</v>
      </c>
      <c r="G2333" s="11">
        <v>7132.79</v>
      </c>
    </row>
    <row r="2334" spans="1:7" x14ac:dyDescent="0.2">
      <c r="A2334" s="44" t="s">
        <v>71</v>
      </c>
      <c r="B2334" s="3">
        <v>18607102</v>
      </c>
      <c r="C2334" s="33">
        <v>2008</v>
      </c>
      <c r="D2334" s="33">
        <v>7</v>
      </c>
      <c r="E2334" s="4">
        <v>39630</v>
      </c>
      <c r="F2334" s="1" t="s">
        <v>24</v>
      </c>
      <c r="G2334" s="11">
        <v>7281.01</v>
      </c>
    </row>
    <row r="2335" spans="1:7" x14ac:dyDescent="0.2">
      <c r="A2335" s="44" t="s">
        <v>71</v>
      </c>
      <c r="B2335" s="3">
        <v>18607102</v>
      </c>
      <c r="C2335" s="33">
        <v>2008</v>
      </c>
      <c r="D2335" s="33">
        <v>10</v>
      </c>
      <c r="E2335" s="4">
        <v>39722</v>
      </c>
      <c r="F2335" s="1" t="s">
        <v>24</v>
      </c>
      <c r="G2335" s="11">
        <v>7287.39</v>
      </c>
    </row>
    <row r="2336" spans="1:7" x14ac:dyDescent="0.2">
      <c r="A2336" s="44" t="s">
        <v>71</v>
      </c>
      <c r="B2336" s="3">
        <v>18607102</v>
      </c>
      <c r="C2336" s="33">
        <v>2007</v>
      </c>
      <c r="D2336" s="33">
        <v>5</v>
      </c>
      <c r="E2336" s="4">
        <v>39203</v>
      </c>
      <c r="F2336" s="1" t="s">
        <v>24</v>
      </c>
      <c r="G2336" s="11">
        <v>7368</v>
      </c>
    </row>
    <row r="2337" spans="1:7" x14ac:dyDescent="0.2">
      <c r="A2337" s="44" t="s">
        <v>71</v>
      </c>
      <c r="B2337" s="3">
        <v>18607102</v>
      </c>
      <c r="C2337" s="33">
        <v>2004</v>
      </c>
      <c r="D2337" s="33">
        <v>12</v>
      </c>
      <c r="E2337" s="4">
        <v>38322</v>
      </c>
      <c r="F2337" s="1" t="s">
        <v>24</v>
      </c>
      <c r="G2337" s="11">
        <v>7615.4</v>
      </c>
    </row>
    <row r="2338" spans="1:7" x14ac:dyDescent="0.2">
      <c r="A2338" s="44" t="s">
        <v>71</v>
      </c>
      <c r="B2338" s="3">
        <v>18607102</v>
      </c>
      <c r="C2338" s="33">
        <v>2001</v>
      </c>
      <c r="D2338" s="33">
        <v>7</v>
      </c>
      <c r="E2338" s="4">
        <v>37073</v>
      </c>
      <c r="F2338" s="1" t="s">
        <v>24</v>
      </c>
      <c r="G2338" s="11">
        <v>7652.27</v>
      </c>
    </row>
    <row r="2339" spans="1:7" customFormat="1" x14ac:dyDescent="0.2">
      <c r="A2339" s="44" t="s">
        <v>71</v>
      </c>
      <c r="B2339" s="3">
        <v>18607102</v>
      </c>
      <c r="C2339" s="33">
        <v>2006</v>
      </c>
      <c r="D2339" s="33">
        <v>9</v>
      </c>
      <c r="E2339" s="4">
        <v>38961</v>
      </c>
      <c r="F2339" s="1" t="s">
        <v>24</v>
      </c>
      <c r="G2339" s="11">
        <v>7730.52</v>
      </c>
    </row>
    <row r="2340" spans="1:7" x14ac:dyDescent="0.2">
      <c r="A2340" s="44" t="s">
        <v>71</v>
      </c>
      <c r="B2340" s="3">
        <v>18607102</v>
      </c>
      <c r="C2340" s="33">
        <v>2001</v>
      </c>
      <c r="D2340" s="33">
        <v>12</v>
      </c>
      <c r="E2340" s="4">
        <v>37226</v>
      </c>
      <c r="F2340" s="1" t="s">
        <v>24</v>
      </c>
      <c r="G2340" s="11">
        <v>-7805.89</v>
      </c>
    </row>
    <row r="2341" spans="1:7" x14ac:dyDescent="0.2">
      <c r="A2341" s="44" t="s">
        <v>71</v>
      </c>
      <c r="B2341" s="3">
        <v>18607102</v>
      </c>
      <c r="C2341" s="33">
        <v>2009</v>
      </c>
      <c r="D2341" s="33">
        <v>2</v>
      </c>
      <c r="E2341" s="4">
        <v>39845</v>
      </c>
      <c r="F2341" s="1" t="s">
        <v>24</v>
      </c>
      <c r="G2341" s="11">
        <v>7977.42</v>
      </c>
    </row>
    <row r="2342" spans="1:7" x14ac:dyDescent="0.2">
      <c r="A2342" s="44" t="s">
        <v>71</v>
      </c>
      <c r="B2342" s="3">
        <v>18607102</v>
      </c>
      <c r="C2342" s="33">
        <v>2010</v>
      </c>
      <c r="D2342" s="33">
        <v>6</v>
      </c>
      <c r="E2342" s="4">
        <v>40330</v>
      </c>
      <c r="F2342" s="1" t="s">
        <v>24</v>
      </c>
      <c r="G2342" s="11">
        <v>8095.99</v>
      </c>
    </row>
    <row r="2343" spans="1:7" x14ac:dyDescent="0.2">
      <c r="A2343" s="44" t="s">
        <v>71</v>
      </c>
      <c r="B2343" s="3">
        <v>18607102</v>
      </c>
      <c r="C2343" s="33">
        <v>2000</v>
      </c>
      <c r="D2343" s="33">
        <v>11</v>
      </c>
      <c r="E2343" s="4">
        <v>36831</v>
      </c>
      <c r="F2343" s="1" t="s">
        <v>24</v>
      </c>
      <c r="G2343" s="11">
        <v>8354.4</v>
      </c>
    </row>
    <row r="2344" spans="1:7" x14ac:dyDescent="0.2">
      <c r="A2344" s="44" t="s">
        <v>71</v>
      </c>
      <c r="B2344" s="3">
        <v>18607102</v>
      </c>
      <c r="C2344" s="33">
        <v>2010</v>
      </c>
      <c r="D2344" s="33">
        <v>8</v>
      </c>
      <c r="E2344" s="4">
        <v>40391</v>
      </c>
      <c r="F2344" s="1" t="s">
        <v>24</v>
      </c>
      <c r="G2344" s="11">
        <v>8753.41</v>
      </c>
    </row>
    <row r="2345" spans="1:7" x14ac:dyDescent="0.2">
      <c r="A2345" s="44" t="s">
        <v>71</v>
      </c>
      <c r="B2345" s="3">
        <v>18607102</v>
      </c>
      <c r="C2345" s="33">
        <v>1999</v>
      </c>
      <c r="D2345" s="33">
        <v>12</v>
      </c>
      <c r="E2345" s="4">
        <v>36495</v>
      </c>
      <c r="F2345" s="1" t="s">
        <v>24</v>
      </c>
      <c r="G2345" s="11">
        <v>8841.68</v>
      </c>
    </row>
    <row r="2346" spans="1:7" x14ac:dyDescent="0.2">
      <c r="A2346" s="44" t="s">
        <v>71</v>
      </c>
      <c r="B2346" s="3">
        <v>18607102</v>
      </c>
      <c r="C2346" s="33">
        <v>2008</v>
      </c>
      <c r="D2346" s="33">
        <v>8</v>
      </c>
      <c r="E2346" s="4">
        <v>39661</v>
      </c>
      <c r="F2346" s="1" t="s">
        <v>24</v>
      </c>
      <c r="G2346" s="11">
        <v>9305.49</v>
      </c>
    </row>
    <row r="2347" spans="1:7" x14ac:dyDescent="0.2">
      <c r="A2347" s="44" t="s">
        <v>71</v>
      </c>
      <c r="B2347" s="3">
        <v>18607102</v>
      </c>
      <c r="C2347" s="33">
        <v>2008</v>
      </c>
      <c r="D2347" s="33">
        <v>10</v>
      </c>
      <c r="E2347" s="4">
        <v>39722</v>
      </c>
      <c r="F2347" s="1" t="s">
        <v>24</v>
      </c>
      <c r="G2347" s="11">
        <v>9374.33</v>
      </c>
    </row>
    <row r="2348" spans="1:7" x14ac:dyDescent="0.2">
      <c r="A2348" s="44" t="s">
        <v>71</v>
      </c>
      <c r="B2348" s="3">
        <v>18607102</v>
      </c>
      <c r="C2348" s="33">
        <v>2001</v>
      </c>
      <c r="D2348" s="33">
        <v>12</v>
      </c>
      <c r="E2348" s="4">
        <v>37226</v>
      </c>
      <c r="F2348" s="1" t="s">
        <v>24</v>
      </c>
      <c r="G2348" s="11">
        <v>9376.5300000000007</v>
      </c>
    </row>
    <row r="2349" spans="1:7" x14ac:dyDescent="0.2">
      <c r="A2349" s="44" t="s">
        <v>71</v>
      </c>
      <c r="B2349" s="3">
        <v>18607102</v>
      </c>
      <c r="C2349" s="33">
        <v>2004</v>
      </c>
      <c r="D2349" s="33">
        <v>10</v>
      </c>
      <c r="E2349" s="4">
        <v>38261</v>
      </c>
      <c r="F2349" s="1" t="s">
        <v>24</v>
      </c>
      <c r="G2349" s="11">
        <v>9533.86</v>
      </c>
    </row>
    <row r="2350" spans="1:7" x14ac:dyDescent="0.2">
      <c r="A2350" s="44" t="s">
        <v>71</v>
      </c>
      <c r="B2350" s="3">
        <v>18607102</v>
      </c>
      <c r="C2350" s="33">
        <v>2006</v>
      </c>
      <c r="D2350" s="33">
        <v>7</v>
      </c>
      <c r="E2350" s="4">
        <v>38899</v>
      </c>
      <c r="F2350" s="1" t="s">
        <v>24</v>
      </c>
      <c r="G2350" s="11">
        <v>9540.5499999999993</v>
      </c>
    </row>
    <row r="2351" spans="1:7" x14ac:dyDescent="0.2">
      <c r="A2351" s="44" t="s">
        <v>71</v>
      </c>
      <c r="B2351" s="3">
        <v>18607102</v>
      </c>
      <c r="C2351" s="33">
        <v>2002</v>
      </c>
      <c r="D2351" s="33">
        <v>7</v>
      </c>
      <c r="E2351" s="4">
        <v>37438</v>
      </c>
      <c r="F2351" s="1" t="s">
        <v>24</v>
      </c>
      <c r="G2351" s="11">
        <v>9779.9500000000007</v>
      </c>
    </row>
    <row r="2352" spans="1:7" x14ac:dyDescent="0.2">
      <c r="A2352" s="44" t="s">
        <v>71</v>
      </c>
      <c r="B2352" s="3">
        <v>18607102</v>
      </c>
      <c r="C2352" s="33">
        <v>2002</v>
      </c>
      <c r="D2352" s="33">
        <v>3</v>
      </c>
      <c r="E2352" s="4">
        <v>37316</v>
      </c>
      <c r="F2352" s="1" t="s">
        <v>24</v>
      </c>
      <c r="G2352" s="11">
        <v>9962.9599999999991</v>
      </c>
    </row>
    <row r="2353" spans="1:7" x14ac:dyDescent="0.2">
      <c r="A2353" s="44" t="s">
        <v>71</v>
      </c>
      <c r="B2353" s="13">
        <v>18607102</v>
      </c>
      <c r="C2353" s="35">
        <v>2002</v>
      </c>
      <c r="D2353" s="35">
        <v>10</v>
      </c>
      <c r="E2353" s="4">
        <v>37530</v>
      </c>
      <c r="F2353" s="1" t="s">
        <v>24</v>
      </c>
      <c r="G2353" s="15">
        <v>9994.6</v>
      </c>
    </row>
    <row r="2354" spans="1:7" x14ac:dyDescent="0.2">
      <c r="A2354" s="44" t="s">
        <v>71</v>
      </c>
      <c r="B2354" s="3">
        <v>18607102</v>
      </c>
      <c r="C2354" s="33">
        <v>2000</v>
      </c>
      <c r="D2354" s="33">
        <v>10</v>
      </c>
      <c r="E2354" s="4">
        <v>36800</v>
      </c>
      <c r="F2354" s="1" t="s">
        <v>24</v>
      </c>
      <c r="G2354" s="11">
        <v>10000</v>
      </c>
    </row>
    <row r="2355" spans="1:7" x14ac:dyDescent="0.2">
      <c r="A2355" s="44" t="s">
        <v>71</v>
      </c>
      <c r="B2355" s="3">
        <v>18607102</v>
      </c>
      <c r="C2355" s="33">
        <v>2008</v>
      </c>
      <c r="D2355" s="33">
        <v>4</v>
      </c>
      <c r="E2355" s="4">
        <v>39539</v>
      </c>
      <c r="F2355" s="1" t="s">
        <v>24</v>
      </c>
      <c r="G2355" s="11">
        <v>10000</v>
      </c>
    </row>
    <row r="2356" spans="1:7" x14ac:dyDescent="0.2">
      <c r="A2356" s="44" t="s">
        <v>71</v>
      </c>
      <c r="B2356" s="3">
        <v>18607102</v>
      </c>
      <c r="C2356" s="33">
        <v>2009</v>
      </c>
      <c r="D2356" s="33">
        <v>12</v>
      </c>
      <c r="E2356" s="4">
        <v>40148</v>
      </c>
      <c r="F2356" s="1" t="s">
        <v>24</v>
      </c>
      <c r="G2356" s="11">
        <v>10000</v>
      </c>
    </row>
    <row r="2357" spans="1:7" x14ac:dyDescent="0.2">
      <c r="A2357" s="44" t="s">
        <v>71</v>
      </c>
      <c r="B2357" s="3">
        <v>18607102</v>
      </c>
      <c r="C2357" s="33">
        <v>2002</v>
      </c>
      <c r="D2357" s="33">
        <v>6</v>
      </c>
      <c r="E2357" s="4">
        <v>37408</v>
      </c>
      <c r="F2357" s="1" t="s">
        <v>24</v>
      </c>
      <c r="G2357" s="11">
        <v>10025</v>
      </c>
    </row>
    <row r="2358" spans="1:7" x14ac:dyDescent="0.2">
      <c r="A2358" s="44" t="s">
        <v>71</v>
      </c>
      <c r="B2358" s="3">
        <v>18607102</v>
      </c>
      <c r="C2358" s="33">
        <v>2002</v>
      </c>
      <c r="D2358" s="33">
        <v>2</v>
      </c>
      <c r="E2358" s="4">
        <v>37288</v>
      </c>
      <c r="F2358" s="1" t="s">
        <v>24</v>
      </c>
      <c r="G2358" s="11">
        <v>10029.4</v>
      </c>
    </row>
    <row r="2359" spans="1:7" x14ac:dyDescent="0.2">
      <c r="A2359" s="44" t="s">
        <v>71</v>
      </c>
      <c r="B2359" s="3">
        <v>18607102</v>
      </c>
      <c r="C2359" s="33">
        <v>2002</v>
      </c>
      <c r="D2359" s="33">
        <v>9</v>
      </c>
      <c r="E2359" s="4">
        <v>37500</v>
      </c>
      <c r="F2359" s="1" t="s">
        <v>24</v>
      </c>
      <c r="G2359" s="11">
        <v>10038</v>
      </c>
    </row>
    <row r="2360" spans="1:7" x14ac:dyDescent="0.2">
      <c r="A2360" s="44" t="s">
        <v>71</v>
      </c>
      <c r="B2360" s="3">
        <v>18607102</v>
      </c>
      <c r="C2360" s="33">
        <v>2002</v>
      </c>
      <c r="D2360" s="33">
        <v>3</v>
      </c>
      <c r="E2360" s="4">
        <v>37316</v>
      </c>
      <c r="F2360" s="1" t="s">
        <v>24</v>
      </c>
      <c r="G2360" s="11">
        <v>10050.5</v>
      </c>
    </row>
    <row r="2361" spans="1:7" x14ac:dyDescent="0.2">
      <c r="A2361" s="44" t="s">
        <v>71</v>
      </c>
      <c r="B2361" s="3">
        <v>18607102</v>
      </c>
      <c r="C2361" s="33">
        <v>2002</v>
      </c>
      <c r="D2361" s="33">
        <v>1</v>
      </c>
      <c r="E2361" s="4">
        <v>37257</v>
      </c>
      <c r="F2361" s="1" t="s">
        <v>24</v>
      </c>
      <c r="G2361" s="11">
        <v>10064.700000000001</v>
      </c>
    </row>
    <row r="2362" spans="1:7" x14ac:dyDescent="0.2">
      <c r="A2362" s="44" t="s">
        <v>71</v>
      </c>
      <c r="B2362" s="3">
        <v>18607102</v>
      </c>
      <c r="C2362" s="33">
        <v>2002</v>
      </c>
      <c r="D2362" s="33">
        <v>4</v>
      </c>
      <c r="E2362" s="4">
        <v>37347</v>
      </c>
      <c r="F2362" s="1" t="s">
        <v>24</v>
      </c>
      <c r="G2362" s="11">
        <v>10074.530000000001</v>
      </c>
    </row>
    <row r="2363" spans="1:7" x14ac:dyDescent="0.2">
      <c r="A2363" s="44" t="s">
        <v>71</v>
      </c>
      <c r="B2363" s="3">
        <v>18607102</v>
      </c>
      <c r="C2363" s="33">
        <v>2002</v>
      </c>
      <c r="D2363" s="33">
        <v>10</v>
      </c>
      <c r="E2363" s="4">
        <v>37530</v>
      </c>
      <c r="F2363" s="1" t="s">
        <v>24</v>
      </c>
      <c r="G2363" s="11">
        <v>10078</v>
      </c>
    </row>
    <row r="2364" spans="1:7" x14ac:dyDescent="0.2">
      <c r="A2364" s="44" t="s">
        <v>71</v>
      </c>
      <c r="B2364" s="3">
        <v>18607102</v>
      </c>
      <c r="C2364" s="33">
        <v>2001</v>
      </c>
      <c r="D2364" s="33">
        <v>11</v>
      </c>
      <c r="E2364" s="4">
        <v>37196</v>
      </c>
      <c r="F2364" s="1" t="s">
        <v>24</v>
      </c>
      <c r="G2364" s="11">
        <v>10088.39</v>
      </c>
    </row>
    <row r="2365" spans="1:7" x14ac:dyDescent="0.2">
      <c r="A2365" s="44" t="s">
        <v>71</v>
      </c>
      <c r="B2365" s="3">
        <v>18607102</v>
      </c>
      <c r="C2365" s="33">
        <v>2002</v>
      </c>
      <c r="D2365" s="33">
        <v>8</v>
      </c>
      <c r="E2365" s="4">
        <v>37469</v>
      </c>
      <c r="F2365" s="1" t="s">
        <v>24</v>
      </c>
      <c r="G2365" s="11">
        <v>10099.299999999999</v>
      </c>
    </row>
    <row r="2366" spans="1:7" x14ac:dyDescent="0.2">
      <c r="A2366" s="44" t="s">
        <v>71</v>
      </c>
      <c r="B2366" s="3">
        <v>18607102</v>
      </c>
      <c r="C2366" s="33">
        <v>2001</v>
      </c>
      <c r="D2366" s="33">
        <v>12</v>
      </c>
      <c r="E2366" s="4">
        <v>37226</v>
      </c>
      <c r="F2366" s="1" t="s">
        <v>24</v>
      </c>
      <c r="G2366" s="11">
        <v>10121.16</v>
      </c>
    </row>
    <row r="2367" spans="1:7" x14ac:dyDescent="0.2">
      <c r="A2367" s="44" t="s">
        <v>71</v>
      </c>
      <c r="B2367" s="3">
        <v>18607102</v>
      </c>
      <c r="C2367" s="33">
        <v>2001</v>
      </c>
      <c r="D2367" s="33">
        <v>9</v>
      </c>
      <c r="E2367" s="4">
        <v>37135</v>
      </c>
      <c r="F2367" s="1" t="s">
        <v>24</v>
      </c>
      <c r="G2367" s="11">
        <v>10143.01</v>
      </c>
    </row>
    <row r="2368" spans="1:7" x14ac:dyDescent="0.2">
      <c r="A2368" s="44" t="s">
        <v>71</v>
      </c>
      <c r="B2368" s="3">
        <v>18607102</v>
      </c>
      <c r="C2368" s="33">
        <v>2010</v>
      </c>
      <c r="D2368" s="33">
        <v>1</v>
      </c>
      <c r="E2368" s="4">
        <v>40179</v>
      </c>
      <c r="F2368" s="1" t="s">
        <v>24</v>
      </c>
      <c r="G2368" s="11">
        <v>10299.870000000001</v>
      </c>
    </row>
    <row r="2369" spans="1:7" x14ac:dyDescent="0.2">
      <c r="A2369" s="44" t="s">
        <v>71</v>
      </c>
      <c r="B2369" s="3">
        <v>18607102</v>
      </c>
      <c r="C2369" s="33">
        <v>2002</v>
      </c>
      <c r="D2369" s="33">
        <v>5</v>
      </c>
      <c r="E2369" s="4">
        <v>37377</v>
      </c>
      <c r="F2369" s="1" t="s">
        <v>24</v>
      </c>
      <c r="G2369" s="11">
        <v>10360.57</v>
      </c>
    </row>
    <row r="2370" spans="1:7" x14ac:dyDescent="0.2">
      <c r="A2370" s="44" t="s">
        <v>71</v>
      </c>
      <c r="B2370" s="3">
        <v>18607102</v>
      </c>
      <c r="C2370" s="33">
        <v>2002</v>
      </c>
      <c r="D2370" s="33">
        <v>1</v>
      </c>
      <c r="E2370" s="4">
        <v>37257</v>
      </c>
      <c r="F2370" s="1" t="s">
        <v>24</v>
      </c>
      <c r="G2370" s="11">
        <v>10366.48</v>
      </c>
    </row>
    <row r="2371" spans="1:7" x14ac:dyDescent="0.2">
      <c r="A2371" s="44" t="s">
        <v>71</v>
      </c>
      <c r="B2371" s="3">
        <v>18607102</v>
      </c>
      <c r="C2371" s="33">
        <v>2002</v>
      </c>
      <c r="D2371" s="33">
        <v>12</v>
      </c>
      <c r="E2371" s="4">
        <v>37591</v>
      </c>
      <c r="F2371" s="1" t="s">
        <v>24</v>
      </c>
      <c r="G2371" s="11">
        <v>10392.700000000001</v>
      </c>
    </row>
    <row r="2372" spans="1:7" x14ac:dyDescent="0.2">
      <c r="A2372" s="44" t="s">
        <v>71</v>
      </c>
      <c r="B2372" s="3">
        <v>18607102</v>
      </c>
      <c r="C2372" s="33">
        <v>2002</v>
      </c>
      <c r="D2372" s="33">
        <v>12</v>
      </c>
      <c r="E2372" s="4">
        <v>37591</v>
      </c>
      <c r="F2372" s="1" t="s">
        <v>24</v>
      </c>
      <c r="G2372" s="11">
        <v>10435.379999999999</v>
      </c>
    </row>
    <row r="2373" spans="1:7" x14ac:dyDescent="0.2">
      <c r="A2373" s="44" t="s">
        <v>71</v>
      </c>
      <c r="B2373" s="3">
        <v>18607102</v>
      </c>
      <c r="C2373" s="33">
        <v>2002</v>
      </c>
      <c r="D2373" s="33">
        <v>7</v>
      </c>
      <c r="E2373" s="4">
        <v>37438</v>
      </c>
      <c r="F2373" s="1" t="s">
        <v>24</v>
      </c>
      <c r="G2373" s="11">
        <v>10612.32</v>
      </c>
    </row>
    <row r="2374" spans="1:7" x14ac:dyDescent="0.2">
      <c r="A2374" s="44" t="s">
        <v>71</v>
      </c>
      <c r="B2374" s="13">
        <v>18607102</v>
      </c>
      <c r="C2374" s="35">
        <v>2011</v>
      </c>
      <c r="D2374" s="35">
        <v>6</v>
      </c>
      <c r="E2374" s="4">
        <v>40695</v>
      </c>
      <c r="F2374" s="1" t="s">
        <v>24</v>
      </c>
      <c r="G2374" s="15">
        <v>10791.29</v>
      </c>
    </row>
    <row r="2375" spans="1:7" x14ac:dyDescent="0.2">
      <c r="A2375" s="44" t="s">
        <v>71</v>
      </c>
      <c r="B2375" s="3">
        <v>18607102</v>
      </c>
      <c r="C2375" s="33">
        <v>2010</v>
      </c>
      <c r="D2375" s="33">
        <v>5</v>
      </c>
      <c r="E2375" s="4">
        <v>40299</v>
      </c>
      <c r="F2375" s="1" t="s">
        <v>24</v>
      </c>
      <c r="G2375" s="11">
        <v>10950</v>
      </c>
    </row>
    <row r="2376" spans="1:7" x14ac:dyDescent="0.2">
      <c r="A2376" s="44" t="s">
        <v>71</v>
      </c>
      <c r="B2376" s="3">
        <v>18607102</v>
      </c>
      <c r="C2376" s="33">
        <v>2008</v>
      </c>
      <c r="D2376" s="33">
        <v>4</v>
      </c>
      <c r="E2376" s="4">
        <v>39539</v>
      </c>
      <c r="F2376" s="1" t="s">
        <v>24</v>
      </c>
      <c r="G2376" s="11">
        <v>11075.85</v>
      </c>
    </row>
    <row r="2377" spans="1:7" x14ac:dyDescent="0.2">
      <c r="A2377" s="44" t="s">
        <v>71</v>
      </c>
      <c r="B2377" s="3">
        <v>18607102</v>
      </c>
      <c r="C2377" s="33">
        <v>2002</v>
      </c>
      <c r="D2377" s="33">
        <v>10</v>
      </c>
      <c r="E2377" s="4">
        <v>37530</v>
      </c>
      <c r="F2377" s="1" t="s">
        <v>24</v>
      </c>
      <c r="G2377" s="11">
        <v>11327.04</v>
      </c>
    </row>
    <row r="2378" spans="1:7" x14ac:dyDescent="0.2">
      <c r="A2378" s="44" t="s">
        <v>71</v>
      </c>
      <c r="B2378" s="13">
        <v>18607102</v>
      </c>
      <c r="C2378" s="35">
        <v>2002</v>
      </c>
      <c r="D2378" s="35">
        <v>6</v>
      </c>
      <c r="E2378" s="4">
        <v>37408</v>
      </c>
      <c r="F2378" s="1" t="s">
        <v>24</v>
      </c>
      <c r="G2378" s="15">
        <v>11374.5</v>
      </c>
    </row>
    <row r="2379" spans="1:7" x14ac:dyDescent="0.2">
      <c r="A2379" s="44" t="s">
        <v>71</v>
      </c>
      <c r="B2379" s="3">
        <v>18607102</v>
      </c>
      <c r="C2379" s="33">
        <v>2002</v>
      </c>
      <c r="D2379" s="33">
        <v>1</v>
      </c>
      <c r="E2379" s="4">
        <v>37257</v>
      </c>
      <c r="F2379" s="1" t="s">
        <v>24</v>
      </c>
      <c r="G2379" s="11">
        <v>11667.36</v>
      </c>
    </row>
    <row r="2380" spans="1:7" x14ac:dyDescent="0.2">
      <c r="A2380" s="44" t="s">
        <v>71</v>
      </c>
      <c r="B2380" s="3">
        <v>18607102</v>
      </c>
      <c r="C2380" s="33">
        <v>2001</v>
      </c>
      <c r="D2380" s="33">
        <v>4</v>
      </c>
      <c r="E2380" s="4">
        <v>36982</v>
      </c>
      <c r="F2380" s="1" t="s">
        <v>24</v>
      </c>
      <c r="G2380" s="11">
        <v>11708.83</v>
      </c>
    </row>
    <row r="2381" spans="1:7" x14ac:dyDescent="0.2">
      <c r="A2381" s="44" t="s">
        <v>71</v>
      </c>
      <c r="B2381" s="3">
        <v>18607102</v>
      </c>
      <c r="C2381" s="33">
        <v>2007</v>
      </c>
      <c r="D2381" s="33">
        <v>7</v>
      </c>
      <c r="E2381" s="4">
        <v>39264</v>
      </c>
      <c r="F2381" s="1" t="s">
        <v>24</v>
      </c>
      <c r="G2381" s="11">
        <v>11833.95</v>
      </c>
    </row>
    <row r="2382" spans="1:7" x14ac:dyDescent="0.2">
      <c r="A2382" s="44" t="s">
        <v>71</v>
      </c>
      <c r="B2382" s="3">
        <v>18607102</v>
      </c>
      <c r="C2382" s="33">
        <v>2002</v>
      </c>
      <c r="D2382" s="33">
        <v>4</v>
      </c>
      <c r="E2382" s="4">
        <v>37347</v>
      </c>
      <c r="F2382" s="1" t="s">
        <v>24</v>
      </c>
      <c r="G2382" s="11">
        <v>12063.23</v>
      </c>
    </row>
    <row r="2383" spans="1:7" x14ac:dyDescent="0.2">
      <c r="A2383" s="44" t="s">
        <v>71</v>
      </c>
      <c r="B2383" s="3">
        <v>18607102</v>
      </c>
      <c r="C2383" s="33">
        <v>2000</v>
      </c>
      <c r="D2383" s="33">
        <v>11</v>
      </c>
      <c r="E2383" s="4">
        <v>36831</v>
      </c>
      <c r="F2383" s="1" t="s">
        <v>24</v>
      </c>
      <c r="G2383" s="11">
        <v>12458.06</v>
      </c>
    </row>
    <row r="2384" spans="1:7" x14ac:dyDescent="0.2">
      <c r="A2384" s="44" t="s">
        <v>71</v>
      </c>
      <c r="B2384" s="3">
        <v>18607102</v>
      </c>
      <c r="C2384" s="33">
        <v>2006</v>
      </c>
      <c r="D2384" s="33">
        <v>6</v>
      </c>
      <c r="E2384" s="4">
        <v>38869</v>
      </c>
      <c r="F2384" s="1" t="s">
        <v>24</v>
      </c>
      <c r="G2384" s="11">
        <v>13165.5</v>
      </c>
    </row>
    <row r="2385" spans="1:7" x14ac:dyDescent="0.2">
      <c r="A2385" s="44" t="s">
        <v>71</v>
      </c>
      <c r="B2385" s="3">
        <v>18607102</v>
      </c>
      <c r="C2385" s="33">
        <v>2005</v>
      </c>
      <c r="D2385" s="33">
        <v>3</v>
      </c>
      <c r="E2385" s="4">
        <v>38412</v>
      </c>
      <c r="F2385" s="1" t="s">
        <v>24</v>
      </c>
      <c r="G2385" s="11">
        <v>13203.25</v>
      </c>
    </row>
    <row r="2386" spans="1:7" x14ac:dyDescent="0.2">
      <c r="A2386" s="44" t="s">
        <v>71</v>
      </c>
      <c r="B2386" s="3">
        <v>18607102</v>
      </c>
      <c r="C2386" s="33">
        <v>2002</v>
      </c>
      <c r="D2386" s="33">
        <v>1</v>
      </c>
      <c r="E2386" s="4">
        <v>37257</v>
      </c>
      <c r="F2386" s="1" t="s">
        <v>24</v>
      </c>
      <c r="G2386" s="11">
        <v>13232.4</v>
      </c>
    </row>
    <row r="2387" spans="1:7" x14ac:dyDescent="0.2">
      <c r="A2387" s="44" t="s">
        <v>71</v>
      </c>
      <c r="B2387" s="3">
        <v>18607102</v>
      </c>
      <c r="C2387" s="33">
        <v>2002</v>
      </c>
      <c r="D2387" s="33">
        <v>8</v>
      </c>
      <c r="E2387" s="4">
        <v>37469</v>
      </c>
      <c r="F2387" s="1" t="s">
        <v>24</v>
      </c>
      <c r="G2387" s="11">
        <v>13297.93</v>
      </c>
    </row>
    <row r="2388" spans="1:7" x14ac:dyDescent="0.2">
      <c r="A2388" s="44" t="s">
        <v>71</v>
      </c>
      <c r="B2388" s="3">
        <v>18607102</v>
      </c>
      <c r="C2388" s="33">
        <v>2008</v>
      </c>
      <c r="D2388" s="33">
        <v>8</v>
      </c>
      <c r="E2388" s="4">
        <v>39661</v>
      </c>
      <c r="F2388" s="1" t="s">
        <v>24</v>
      </c>
      <c r="G2388" s="11">
        <v>13341.4</v>
      </c>
    </row>
    <row r="2389" spans="1:7" x14ac:dyDescent="0.2">
      <c r="A2389" s="44" t="s">
        <v>71</v>
      </c>
      <c r="B2389" s="3">
        <v>18607102</v>
      </c>
      <c r="C2389" s="33">
        <v>2010</v>
      </c>
      <c r="D2389" s="33">
        <v>1</v>
      </c>
      <c r="E2389" s="4">
        <v>40179</v>
      </c>
      <c r="F2389" s="1" t="s">
        <v>24</v>
      </c>
      <c r="G2389" s="11">
        <v>13344.8</v>
      </c>
    </row>
    <row r="2390" spans="1:7" x14ac:dyDescent="0.2">
      <c r="A2390" s="44" t="s">
        <v>71</v>
      </c>
      <c r="B2390" s="3">
        <v>18607102</v>
      </c>
      <c r="C2390" s="33">
        <v>2000</v>
      </c>
      <c r="D2390" s="33">
        <v>11</v>
      </c>
      <c r="E2390" s="4">
        <v>36831</v>
      </c>
      <c r="F2390" s="1" t="s">
        <v>24</v>
      </c>
      <c r="G2390" s="11">
        <v>13346.9</v>
      </c>
    </row>
    <row r="2391" spans="1:7" x14ac:dyDescent="0.2">
      <c r="A2391" s="44" t="s">
        <v>71</v>
      </c>
      <c r="B2391" s="3">
        <v>18607102</v>
      </c>
      <c r="C2391" s="33">
        <v>2008</v>
      </c>
      <c r="D2391" s="33">
        <v>4</v>
      </c>
      <c r="E2391" s="4">
        <v>39539</v>
      </c>
      <c r="F2391" s="1" t="s">
        <v>24</v>
      </c>
      <c r="G2391" s="11">
        <v>13572.35</v>
      </c>
    </row>
    <row r="2392" spans="1:7" x14ac:dyDescent="0.2">
      <c r="A2392" s="44" t="s">
        <v>71</v>
      </c>
      <c r="B2392" s="3">
        <v>18607102</v>
      </c>
      <c r="C2392" s="33">
        <v>2005</v>
      </c>
      <c r="D2392" s="33">
        <v>12</v>
      </c>
      <c r="E2392" s="4">
        <v>38687</v>
      </c>
      <c r="F2392" s="1" t="s">
        <v>24</v>
      </c>
      <c r="G2392" s="11">
        <v>14290</v>
      </c>
    </row>
    <row r="2393" spans="1:7" x14ac:dyDescent="0.2">
      <c r="A2393" s="44" t="s">
        <v>71</v>
      </c>
      <c r="B2393" s="3">
        <v>18607102</v>
      </c>
      <c r="C2393" s="33">
        <v>2011</v>
      </c>
      <c r="D2393" s="33">
        <v>5</v>
      </c>
      <c r="E2393" s="4">
        <v>40664</v>
      </c>
      <c r="F2393" s="1" t="s">
        <v>24</v>
      </c>
      <c r="G2393" s="11">
        <v>14291.96</v>
      </c>
    </row>
    <row r="2394" spans="1:7" x14ac:dyDescent="0.2">
      <c r="A2394" s="44" t="s">
        <v>71</v>
      </c>
      <c r="B2394" s="3">
        <v>18607102</v>
      </c>
      <c r="C2394" s="33">
        <v>2000</v>
      </c>
      <c r="D2394" s="33">
        <v>1</v>
      </c>
      <c r="E2394" s="4">
        <v>36526</v>
      </c>
      <c r="F2394" s="1" t="s">
        <v>24</v>
      </c>
      <c r="G2394" s="11">
        <v>14405.01</v>
      </c>
    </row>
    <row r="2395" spans="1:7" x14ac:dyDescent="0.2">
      <c r="A2395" s="44" t="s">
        <v>71</v>
      </c>
      <c r="B2395" s="3">
        <v>18607102</v>
      </c>
      <c r="C2395" s="33">
        <v>2003</v>
      </c>
      <c r="D2395" s="33">
        <v>2</v>
      </c>
      <c r="E2395" s="4">
        <v>37653</v>
      </c>
      <c r="F2395" s="1" t="s">
        <v>24</v>
      </c>
      <c r="G2395" s="11">
        <v>14676.1</v>
      </c>
    </row>
    <row r="2396" spans="1:7" x14ac:dyDescent="0.2">
      <c r="A2396" s="44" t="s">
        <v>71</v>
      </c>
      <c r="B2396" s="3">
        <v>18607102</v>
      </c>
      <c r="C2396" s="33">
        <v>2005</v>
      </c>
      <c r="D2396" s="33">
        <v>1</v>
      </c>
      <c r="E2396" s="4">
        <v>38353</v>
      </c>
      <c r="F2396" s="1" t="s">
        <v>24</v>
      </c>
      <c r="G2396" s="11">
        <v>14962.09</v>
      </c>
    </row>
    <row r="2397" spans="1:7" x14ac:dyDescent="0.2">
      <c r="A2397" s="44" t="s">
        <v>71</v>
      </c>
      <c r="B2397" s="3">
        <v>18607102</v>
      </c>
      <c r="C2397" s="33">
        <v>2005</v>
      </c>
      <c r="D2397" s="33">
        <v>2</v>
      </c>
      <c r="E2397" s="4">
        <v>38384</v>
      </c>
      <c r="F2397" s="1" t="s">
        <v>24</v>
      </c>
      <c r="G2397" s="11">
        <v>15142.75</v>
      </c>
    </row>
    <row r="2398" spans="1:7" x14ac:dyDescent="0.2">
      <c r="A2398" s="44" t="s">
        <v>71</v>
      </c>
      <c r="B2398" s="3">
        <v>18607102</v>
      </c>
      <c r="C2398" s="33">
        <v>2005</v>
      </c>
      <c r="D2398" s="33">
        <v>5</v>
      </c>
      <c r="E2398" s="4">
        <v>38473</v>
      </c>
      <c r="F2398" s="1" t="s">
        <v>24</v>
      </c>
      <c r="G2398" s="11">
        <v>15298.01</v>
      </c>
    </row>
    <row r="2399" spans="1:7" x14ac:dyDescent="0.2">
      <c r="A2399" s="44" t="s">
        <v>71</v>
      </c>
      <c r="B2399" s="3">
        <v>18607102</v>
      </c>
      <c r="C2399" s="33">
        <v>2008</v>
      </c>
      <c r="D2399" s="33">
        <v>9</v>
      </c>
      <c r="E2399" s="4">
        <v>39692</v>
      </c>
      <c r="F2399" s="1" t="s">
        <v>24</v>
      </c>
      <c r="G2399" s="11">
        <v>15391.65</v>
      </c>
    </row>
    <row r="2400" spans="1:7" x14ac:dyDescent="0.2">
      <c r="A2400" s="44" t="s">
        <v>71</v>
      </c>
      <c r="B2400" s="3">
        <v>18607102</v>
      </c>
      <c r="C2400" s="33">
        <v>2002</v>
      </c>
      <c r="D2400" s="33">
        <v>2</v>
      </c>
      <c r="E2400" s="4">
        <v>37288</v>
      </c>
      <c r="F2400" s="1" t="s">
        <v>24</v>
      </c>
      <c r="G2400" s="11">
        <v>16154.63</v>
      </c>
    </row>
    <row r="2401" spans="1:7" x14ac:dyDescent="0.2">
      <c r="A2401" s="44" t="s">
        <v>71</v>
      </c>
      <c r="B2401" s="3">
        <v>18607102</v>
      </c>
      <c r="C2401" s="33">
        <v>2006</v>
      </c>
      <c r="D2401" s="33">
        <v>8</v>
      </c>
      <c r="E2401" s="4">
        <v>38930</v>
      </c>
      <c r="F2401" s="1" t="s">
        <v>24</v>
      </c>
      <c r="G2401" s="11">
        <v>16403.12</v>
      </c>
    </row>
    <row r="2402" spans="1:7" x14ac:dyDescent="0.2">
      <c r="A2402" s="44" t="s">
        <v>71</v>
      </c>
      <c r="B2402" s="3">
        <v>18607102</v>
      </c>
      <c r="C2402" s="33">
        <v>2002</v>
      </c>
      <c r="D2402" s="33">
        <v>5</v>
      </c>
      <c r="E2402" s="4">
        <v>37377</v>
      </c>
      <c r="F2402" s="1" t="s">
        <v>24</v>
      </c>
      <c r="G2402" s="11">
        <v>17167.900000000001</v>
      </c>
    </row>
    <row r="2403" spans="1:7" x14ac:dyDescent="0.2">
      <c r="A2403" s="44" t="s">
        <v>71</v>
      </c>
      <c r="B2403" s="3">
        <v>18607102</v>
      </c>
      <c r="C2403" s="33">
        <v>2002</v>
      </c>
      <c r="D2403" s="33">
        <v>4</v>
      </c>
      <c r="E2403" s="4">
        <v>37347</v>
      </c>
      <c r="F2403" s="1" t="s">
        <v>24</v>
      </c>
      <c r="G2403" s="11">
        <v>18067.12</v>
      </c>
    </row>
    <row r="2404" spans="1:7" x14ac:dyDescent="0.2">
      <c r="A2404" s="44" t="s">
        <v>71</v>
      </c>
      <c r="B2404" s="3">
        <v>18607102</v>
      </c>
      <c r="C2404" s="33">
        <v>2002</v>
      </c>
      <c r="D2404" s="33">
        <v>5</v>
      </c>
      <c r="E2404" s="4">
        <v>37377</v>
      </c>
      <c r="F2404" s="1" t="s">
        <v>24</v>
      </c>
      <c r="G2404" s="11">
        <v>18072.2</v>
      </c>
    </row>
    <row r="2405" spans="1:7" x14ac:dyDescent="0.2">
      <c r="A2405" s="44" t="s">
        <v>71</v>
      </c>
      <c r="B2405" s="3">
        <v>18607102</v>
      </c>
      <c r="C2405" s="33">
        <v>2010</v>
      </c>
      <c r="D2405" s="33">
        <v>3</v>
      </c>
      <c r="E2405" s="4">
        <v>40238</v>
      </c>
      <c r="F2405" s="1" t="s">
        <v>24</v>
      </c>
      <c r="G2405" s="11">
        <v>18805.05</v>
      </c>
    </row>
    <row r="2406" spans="1:7" x14ac:dyDescent="0.2">
      <c r="A2406" s="44" t="s">
        <v>71</v>
      </c>
      <c r="B2406" s="3">
        <v>18607102</v>
      </c>
      <c r="C2406" s="33">
        <v>2007</v>
      </c>
      <c r="D2406" s="33">
        <v>8</v>
      </c>
      <c r="E2406" s="4">
        <v>39295</v>
      </c>
      <c r="F2406" s="1" t="s">
        <v>24</v>
      </c>
      <c r="G2406" s="11">
        <v>19354.18</v>
      </c>
    </row>
    <row r="2407" spans="1:7" x14ac:dyDescent="0.2">
      <c r="A2407" s="44" t="s">
        <v>71</v>
      </c>
      <c r="B2407" s="3">
        <v>18607102</v>
      </c>
      <c r="C2407" s="33">
        <v>2003</v>
      </c>
      <c r="D2407" s="33">
        <v>1</v>
      </c>
      <c r="E2407" s="4">
        <v>37622</v>
      </c>
      <c r="F2407" s="1" t="s">
        <v>24</v>
      </c>
      <c r="G2407" s="11">
        <v>19393.95</v>
      </c>
    </row>
    <row r="2408" spans="1:7" x14ac:dyDescent="0.2">
      <c r="A2408" s="44" t="s">
        <v>71</v>
      </c>
      <c r="B2408" s="3">
        <v>18607102</v>
      </c>
      <c r="C2408" s="33">
        <v>2002</v>
      </c>
      <c r="D2408" s="33">
        <v>8</v>
      </c>
      <c r="E2408" s="4">
        <v>37469</v>
      </c>
      <c r="F2408" s="1" t="s">
        <v>24</v>
      </c>
      <c r="G2408" s="11">
        <v>19817.34</v>
      </c>
    </row>
    <row r="2409" spans="1:7" customFormat="1" x14ac:dyDescent="0.2">
      <c r="A2409" s="44" t="s">
        <v>71</v>
      </c>
      <c r="B2409" s="3">
        <v>18607102</v>
      </c>
      <c r="C2409" s="33">
        <v>2011</v>
      </c>
      <c r="D2409" s="33">
        <v>8</v>
      </c>
      <c r="E2409" s="4">
        <v>40756</v>
      </c>
      <c r="F2409" s="1" t="s">
        <v>24</v>
      </c>
      <c r="G2409" s="11">
        <v>19906.72</v>
      </c>
    </row>
    <row r="2410" spans="1:7" x14ac:dyDescent="0.2">
      <c r="A2410" s="44" t="s">
        <v>71</v>
      </c>
      <c r="B2410" s="3">
        <v>18607102</v>
      </c>
      <c r="C2410" s="33">
        <v>2000</v>
      </c>
      <c r="D2410" s="33">
        <v>3</v>
      </c>
      <c r="E2410" s="4">
        <v>36586</v>
      </c>
      <c r="F2410" s="1" t="s">
        <v>24</v>
      </c>
      <c r="G2410" s="11">
        <v>20000</v>
      </c>
    </row>
    <row r="2411" spans="1:7" x14ac:dyDescent="0.2">
      <c r="A2411" s="44" t="s">
        <v>71</v>
      </c>
      <c r="B2411" s="3">
        <v>18607102</v>
      </c>
      <c r="C2411" s="33">
        <v>2002</v>
      </c>
      <c r="D2411" s="33">
        <v>10</v>
      </c>
      <c r="E2411" s="4">
        <v>37530</v>
      </c>
      <c r="F2411" s="1" t="s">
        <v>24</v>
      </c>
      <c r="G2411" s="11">
        <v>21157.82</v>
      </c>
    </row>
    <row r="2412" spans="1:7" x14ac:dyDescent="0.2">
      <c r="A2412" s="44" t="s">
        <v>71</v>
      </c>
      <c r="B2412" s="3">
        <v>18607102</v>
      </c>
      <c r="C2412" s="33">
        <v>2010</v>
      </c>
      <c r="D2412" s="33">
        <v>5</v>
      </c>
      <c r="E2412" s="4">
        <v>40299</v>
      </c>
      <c r="F2412" s="1" t="s">
        <v>24</v>
      </c>
      <c r="G2412" s="11">
        <v>26297.68</v>
      </c>
    </row>
    <row r="2413" spans="1:7" x14ac:dyDescent="0.2">
      <c r="A2413" s="44" t="s">
        <v>71</v>
      </c>
      <c r="B2413" s="3">
        <v>18607102</v>
      </c>
      <c r="C2413" s="33">
        <v>2002</v>
      </c>
      <c r="D2413" s="33">
        <v>11</v>
      </c>
      <c r="E2413" s="4">
        <v>37561</v>
      </c>
      <c r="F2413" s="1" t="s">
        <v>24</v>
      </c>
      <c r="G2413" s="11">
        <v>26446.15</v>
      </c>
    </row>
    <row r="2414" spans="1:7" x14ac:dyDescent="0.2">
      <c r="A2414" s="44" t="s">
        <v>71</v>
      </c>
      <c r="B2414" s="3">
        <v>18607102</v>
      </c>
      <c r="C2414" s="33">
        <v>2003</v>
      </c>
      <c r="D2414" s="33">
        <v>3</v>
      </c>
      <c r="E2414" s="4">
        <v>37681</v>
      </c>
      <c r="F2414" s="1" t="s">
        <v>24</v>
      </c>
      <c r="G2414" s="11">
        <v>29292.36</v>
      </c>
    </row>
    <row r="2415" spans="1:7" x14ac:dyDescent="0.2">
      <c r="A2415" s="44" t="s">
        <v>71</v>
      </c>
      <c r="B2415" s="3">
        <v>18607102</v>
      </c>
      <c r="C2415" s="33">
        <v>2003</v>
      </c>
      <c r="D2415" s="33">
        <v>1</v>
      </c>
      <c r="E2415" s="4">
        <v>37622</v>
      </c>
      <c r="F2415" s="1" t="s">
        <v>24</v>
      </c>
      <c r="G2415" s="11">
        <v>30742.71</v>
      </c>
    </row>
    <row r="2416" spans="1:7" x14ac:dyDescent="0.2">
      <c r="A2416" s="44" t="s">
        <v>71</v>
      </c>
      <c r="B2416" s="3">
        <v>18607102</v>
      </c>
      <c r="C2416" s="33">
        <v>2003</v>
      </c>
      <c r="D2416" s="33">
        <v>5</v>
      </c>
      <c r="E2416" s="4">
        <v>37742</v>
      </c>
      <c r="F2416" s="1" t="s">
        <v>24</v>
      </c>
      <c r="G2416" s="11">
        <v>34301.730000000003</v>
      </c>
    </row>
    <row r="2417" spans="1:7" x14ac:dyDescent="0.2">
      <c r="A2417" s="44" t="s">
        <v>71</v>
      </c>
      <c r="B2417" s="3">
        <v>18607102</v>
      </c>
      <c r="C2417" s="33">
        <v>2002</v>
      </c>
      <c r="D2417" s="33">
        <v>5</v>
      </c>
      <c r="E2417" s="4">
        <v>37377</v>
      </c>
      <c r="F2417" s="1" t="s">
        <v>24</v>
      </c>
      <c r="G2417" s="11">
        <v>35135.07</v>
      </c>
    </row>
    <row r="2418" spans="1:7" x14ac:dyDescent="0.2">
      <c r="A2418" s="44" t="s">
        <v>71</v>
      </c>
      <c r="B2418" s="3">
        <v>18607102</v>
      </c>
      <c r="C2418" s="33">
        <v>2005</v>
      </c>
      <c r="D2418" s="33">
        <v>4</v>
      </c>
      <c r="E2418" s="4">
        <v>38443</v>
      </c>
      <c r="F2418" s="1" t="s">
        <v>24</v>
      </c>
      <c r="G2418" s="11">
        <v>38295.339999999997</v>
      </c>
    </row>
    <row r="2419" spans="1:7" x14ac:dyDescent="0.2">
      <c r="A2419" s="44" t="s">
        <v>71</v>
      </c>
      <c r="B2419" s="13">
        <v>18607102</v>
      </c>
      <c r="C2419" s="35">
        <v>2003</v>
      </c>
      <c r="D2419" s="35">
        <v>6</v>
      </c>
      <c r="E2419" s="4">
        <v>37773</v>
      </c>
      <c r="F2419" s="1" t="s">
        <v>24</v>
      </c>
      <c r="G2419" s="15">
        <v>47630.62</v>
      </c>
    </row>
    <row r="2420" spans="1:7" x14ac:dyDescent="0.2">
      <c r="A2420" s="44" t="s">
        <v>71</v>
      </c>
      <c r="B2420" s="3">
        <v>18607102</v>
      </c>
      <c r="C2420" s="33">
        <v>2003</v>
      </c>
      <c r="D2420" s="33">
        <v>4</v>
      </c>
      <c r="E2420" s="4">
        <v>37712</v>
      </c>
      <c r="F2420" s="1" t="s">
        <v>24</v>
      </c>
      <c r="G2420" s="11">
        <v>58486.79</v>
      </c>
    </row>
    <row r="2421" spans="1:7" x14ac:dyDescent="0.2">
      <c r="A2421" s="44" t="s">
        <v>71</v>
      </c>
      <c r="B2421" s="3">
        <v>18607102</v>
      </c>
      <c r="C2421" s="33">
        <v>2007</v>
      </c>
      <c r="D2421" s="33">
        <v>11</v>
      </c>
      <c r="E2421" s="4">
        <v>39387</v>
      </c>
      <c r="F2421" s="1" t="s">
        <v>24</v>
      </c>
      <c r="G2421" s="11">
        <v>71151.28</v>
      </c>
    </row>
    <row r="2422" spans="1:7" x14ac:dyDescent="0.2">
      <c r="A2422" s="44" t="s">
        <v>71</v>
      </c>
      <c r="B2422" s="3">
        <v>18607102</v>
      </c>
      <c r="C2422" s="33">
        <v>2008</v>
      </c>
      <c r="D2422" s="33">
        <v>12</v>
      </c>
      <c r="E2422" s="4">
        <v>39783</v>
      </c>
      <c r="F2422" s="1" t="s">
        <v>24</v>
      </c>
      <c r="G2422" s="11">
        <v>72735.58</v>
      </c>
    </row>
    <row r="2423" spans="1:7" x14ac:dyDescent="0.2">
      <c r="A2423" s="44" t="s">
        <v>71</v>
      </c>
      <c r="B2423" s="3">
        <v>18607102</v>
      </c>
      <c r="C2423" s="33">
        <v>2003</v>
      </c>
      <c r="D2423" s="33">
        <v>11</v>
      </c>
      <c r="E2423" s="4">
        <v>37926</v>
      </c>
      <c r="F2423" s="1" t="s">
        <v>24</v>
      </c>
      <c r="G2423" s="11">
        <v>276360</v>
      </c>
    </row>
    <row r="2424" spans="1:7" x14ac:dyDescent="0.2">
      <c r="A2424" s="44" t="s">
        <v>71</v>
      </c>
      <c r="B2424" s="3">
        <v>18607102</v>
      </c>
      <c r="C2424" s="33">
        <v>2003</v>
      </c>
      <c r="D2424" s="33">
        <v>12</v>
      </c>
      <c r="E2424" s="4">
        <v>37956</v>
      </c>
      <c r="F2424" s="1" t="s">
        <v>24</v>
      </c>
      <c r="G2424" s="11">
        <v>500000</v>
      </c>
    </row>
    <row r="2425" spans="1:7" x14ac:dyDescent="0.2">
      <c r="A2425" s="44" t="s">
        <v>71</v>
      </c>
      <c r="B2425" s="3">
        <v>18607102</v>
      </c>
      <c r="C2425" s="33">
        <v>2004</v>
      </c>
      <c r="D2425" s="33">
        <v>4</v>
      </c>
      <c r="E2425" s="4">
        <v>38078</v>
      </c>
      <c r="F2425" s="1" t="s">
        <v>24</v>
      </c>
      <c r="G2425" s="11">
        <v>510000</v>
      </c>
    </row>
    <row r="2426" spans="1:7" x14ac:dyDescent="0.2">
      <c r="A2426" s="44" t="s">
        <v>71</v>
      </c>
      <c r="B2426" s="3">
        <v>18607102</v>
      </c>
      <c r="C2426" s="33">
        <v>2015</v>
      </c>
      <c r="D2426" s="33">
        <v>4</v>
      </c>
      <c r="E2426" s="4">
        <v>42095</v>
      </c>
      <c r="F2426" s="1" t="s">
        <v>24</v>
      </c>
      <c r="G2426" s="11">
        <v>1280685</v>
      </c>
    </row>
    <row r="2427" spans="1:7" x14ac:dyDescent="0.2">
      <c r="A2427" s="44" t="s">
        <v>71</v>
      </c>
      <c r="B2427" s="3">
        <v>18607102</v>
      </c>
      <c r="C2427" s="33">
        <v>2010</v>
      </c>
      <c r="D2427" s="33">
        <v>5</v>
      </c>
      <c r="E2427" s="4">
        <v>40299</v>
      </c>
      <c r="F2427" s="1" t="s">
        <v>24</v>
      </c>
      <c r="G2427" s="11">
        <v>-950</v>
      </c>
    </row>
    <row r="2428" spans="1:7" x14ac:dyDescent="0.2">
      <c r="A2428" s="44" t="s">
        <v>71</v>
      </c>
      <c r="B2428" s="3">
        <v>18607102</v>
      </c>
      <c r="C2428" s="33">
        <v>2003</v>
      </c>
      <c r="D2428" s="33">
        <v>10</v>
      </c>
      <c r="E2428" s="4">
        <v>37895</v>
      </c>
      <c r="F2428" s="1" t="s">
        <v>27</v>
      </c>
      <c r="G2428" s="11">
        <v>15.07</v>
      </c>
    </row>
    <row r="2429" spans="1:7" x14ac:dyDescent="0.2">
      <c r="A2429" s="44" t="s">
        <v>71</v>
      </c>
      <c r="B2429" s="3">
        <v>18607102</v>
      </c>
      <c r="C2429" s="33">
        <v>2003</v>
      </c>
      <c r="D2429" s="33">
        <v>2</v>
      </c>
      <c r="E2429" s="4">
        <v>37653</v>
      </c>
      <c r="F2429" s="1" t="s">
        <v>27</v>
      </c>
      <c r="G2429" s="11">
        <v>18.91</v>
      </c>
    </row>
    <row r="2430" spans="1:7" x14ac:dyDescent="0.2">
      <c r="A2430" s="44" t="s">
        <v>71</v>
      </c>
      <c r="B2430" s="3">
        <v>18607102</v>
      </c>
      <c r="C2430" s="33">
        <v>2004</v>
      </c>
      <c r="D2430" s="33">
        <v>2</v>
      </c>
      <c r="E2430" s="4">
        <v>38018</v>
      </c>
      <c r="F2430" s="1" t="s">
        <v>27</v>
      </c>
      <c r="G2430" s="11">
        <v>25</v>
      </c>
    </row>
    <row r="2431" spans="1:7" x14ac:dyDescent="0.2">
      <c r="A2431" s="44" t="s">
        <v>71</v>
      </c>
      <c r="B2431" s="3">
        <v>18607102</v>
      </c>
      <c r="C2431" s="33">
        <v>2004</v>
      </c>
      <c r="D2431" s="33">
        <v>4</v>
      </c>
      <c r="E2431" s="4">
        <v>38078</v>
      </c>
      <c r="F2431" s="1" t="s">
        <v>27</v>
      </c>
      <c r="G2431" s="11">
        <v>40.340000000000003</v>
      </c>
    </row>
    <row r="2432" spans="1:7" x14ac:dyDescent="0.2">
      <c r="A2432" s="44" t="s">
        <v>71</v>
      </c>
      <c r="B2432" s="13">
        <v>18607102</v>
      </c>
      <c r="C2432" s="35">
        <v>2010</v>
      </c>
      <c r="D2432" s="35">
        <v>7</v>
      </c>
      <c r="E2432" s="4">
        <v>40360</v>
      </c>
      <c r="F2432" s="1" t="s">
        <v>27</v>
      </c>
      <c r="G2432" s="15">
        <v>44</v>
      </c>
    </row>
    <row r="2433" spans="1:7" x14ac:dyDescent="0.2">
      <c r="A2433" s="44" t="s">
        <v>71</v>
      </c>
      <c r="B2433" s="3">
        <v>18607102</v>
      </c>
      <c r="C2433" s="33">
        <v>2003</v>
      </c>
      <c r="D2433" s="33">
        <v>9</v>
      </c>
      <c r="E2433" s="4">
        <v>37865</v>
      </c>
      <c r="F2433" s="1" t="s">
        <v>27</v>
      </c>
      <c r="G2433" s="11">
        <v>46.04</v>
      </c>
    </row>
    <row r="2434" spans="1:7" x14ac:dyDescent="0.2">
      <c r="A2434" s="44" t="s">
        <v>71</v>
      </c>
      <c r="B2434" s="3">
        <v>18607102</v>
      </c>
      <c r="C2434" s="33">
        <v>2003</v>
      </c>
      <c r="D2434" s="33">
        <v>9</v>
      </c>
      <c r="E2434" s="4">
        <v>37865</v>
      </c>
      <c r="F2434" s="1" t="s">
        <v>27</v>
      </c>
      <c r="G2434" s="11">
        <v>48.12</v>
      </c>
    </row>
    <row r="2435" spans="1:7" x14ac:dyDescent="0.2">
      <c r="A2435" s="44" t="s">
        <v>71</v>
      </c>
      <c r="B2435" s="3">
        <v>18607102</v>
      </c>
      <c r="C2435" s="33">
        <v>2003</v>
      </c>
      <c r="D2435" s="33">
        <v>4</v>
      </c>
      <c r="E2435" s="4">
        <v>37712</v>
      </c>
      <c r="F2435" s="1" t="s">
        <v>27</v>
      </c>
      <c r="G2435" s="11">
        <v>58.23</v>
      </c>
    </row>
    <row r="2436" spans="1:7" x14ac:dyDescent="0.2">
      <c r="A2436" s="44" t="s">
        <v>71</v>
      </c>
      <c r="B2436" s="3">
        <v>18607102</v>
      </c>
      <c r="C2436" s="33">
        <v>2003</v>
      </c>
      <c r="D2436" s="33">
        <v>7</v>
      </c>
      <c r="E2436" s="4">
        <v>37803</v>
      </c>
      <c r="F2436" s="1" t="s">
        <v>27</v>
      </c>
      <c r="G2436" s="11">
        <v>61.88</v>
      </c>
    </row>
    <row r="2437" spans="1:7" x14ac:dyDescent="0.2">
      <c r="A2437" s="44" t="s">
        <v>71</v>
      </c>
      <c r="B2437" s="13">
        <v>18607102</v>
      </c>
      <c r="C2437" s="35">
        <v>2012</v>
      </c>
      <c r="D2437" s="35">
        <v>5</v>
      </c>
      <c r="E2437" s="4">
        <v>41030</v>
      </c>
      <c r="F2437" s="1" t="s">
        <v>27</v>
      </c>
      <c r="G2437" s="15">
        <v>85.5</v>
      </c>
    </row>
    <row r="2438" spans="1:7" x14ac:dyDescent="0.2">
      <c r="A2438" s="44" t="s">
        <v>71</v>
      </c>
      <c r="B2438" s="3">
        <v>18607102</v>
      </c>
      <c r="C2438" s="33">
        <v>2002</v>
      </c>
      <c r="D2438" s="33">
        <v>8</v>
      </c>
      <c r="E2438" s="4">
        <v>37469</v>
      </c>
      <c r="F2438" s="1" t="s">
        <v>27</v>
      </c>
      <c r="G2438" s="11">
        <v>92.75</v>
      </c>
    </row>
    <row r="2439" spans="1:7" x14ac:dyDescent="0.2">
      <c r="A2439" s="44" t="s">
        <v>71</v>
      </c>
      <c r="B2439" s="3">
        <v>18607102</v>
      </c>
      <c r="C2439" s="33">
        <v>2003</v>
      </c>
      <c r="D2439" s="33">
        <v>11</v>
      </c>
      <c r="E2439" s="4">
        <v>37926</v>
      </c>
      <c r="F2439" s="1" t="s">
        <v>27</v>
      </c>
      <c r="G2439" s="11">
        <v>96.81</v>
      </c>
    </row>
    <row r="2440" spans="1:7" x14ac:dyDescent="0.2">
      <c r="A2440" s="44" t="s">
        <v>71</v>
      </c>
      <c r="B2440" s="3">
        <v>18607102</v>
      </c>
      <c r="C2440" s="33">
        <v>2004</v>
      </c>
      <c r="D2440" s="33">
        <v>3</v>
      </c>
      <c r="E2440" s="4">
        <v>38047</v>
      </c>
      <c r="F2440" s="1" t="s">
        <v>27</v>
      </c>
      <c r="G2440" s="11">
        <v>109.82</v>
      </c>
    </row>
    <row r="2441" spans="1:7" x14ac:dyDescent="0.2">
      <c r="A2441" s="44" t="s">
        <v>71</v>
      </c>
      <c r="B2441" s="3">
        <v>18607102</v>
      </c>
      <c r="C2441" s="33">
        <v>2003</v>
      </c>
      <c r="D2441" s="33">
        <v>9</v>
      </c>
      <c r="E2441" s="4">
        <v>37865</v>
      </c>
      <c r="F2441" s="1" t="s">
        <v>27</v>
      </c>
      <c r="G2441" s="11">
        <v>130.63</v>
      </c>
    </row>
    <row r="2442" spans="1:7" x14ac:dyDescent="0.2">
      <c r="A2442" s="44" t="s">
        <v>71</v>
      </c>
      <c r="B2442" s="3">
        <v>18607102</v>
      </c>
      <c r="C2442" s="33">
        <v>2003</v>
      </c>
      <c r="D2442" s="33">
        <v>6</v>
      </c>
      <c r="E2442" s="4">
        <v>37773</v>
      </c>
      <c r="F2442" s="1" t="s">
        <v>27</v>
      </c>
      <c r="G2442" s="11">
        <v>137.5</v>
      </c>
    </row>
    <row r="2443" spans="1:7" x14ac:dyDescent="0.2">
      <c r="A2443" s="44" t="s">
        <v>71</v>
      </c>
      <c r="B2443" s="3">
        <v>18607102</v>
      </c>
      <c r="C2443" s="33">
        <v>2012</v>
      </c>
      <c r="D2443" s="33">
        <v>4</v>
      </c>
      <c r="E2443" s="4">
        <v>41000</v>
      </c>
      <c r="F2443" s="1" t="s">
        <v>27</v>
      </c>
      <c r="G2443" s="11">
        <v>142.5</v>
      </c>
    </row>
    <row r="2444" spans="1:7" x14ac:dyDescent="0.2">
      <c r="A2444" s="44" t="s">
        <v>71</v>
      </c>
      <c r="B2444" s="3">
        <v>18607102</v>
      </c>
      <c r="C2444" s="33">
        <v>2002</v>
      </c>
      <c r="D2444" s="33">
        <v>10</v>
      </c>
      <c r="E2444" s="4">
        <v>37530</v>
      </c>
      <c r="F2444" s="1" t="s">
        <v>27</v>
      </c>
      <c r="G2444" s="11">
        <v>178.55</v>
      </c>
    </row>
    <row r="2445" spans="1:7" x14ac:dyDescent="0.2">
      <c r="A2445" s="44" t="s">
        <v>71</v>
      </c>
      <c r="B2445" s="3">
        <v>18607102</v>
      </c>
      <c r="C2445" s="33">
        <v>2003</v>
      </c>
      <c r="D2445" s="33">
        <v>4</v>
      </c>
      <c r="E2445" s="4">
        <v>37712</v>
      </c>
      <c r="F2445" s="1" t="s">
        <v>27</v>
      </c>
      <c r="G2445" s="11">
        <v>185.92</v>
      </c>
    </row>
    <row r="2446" spans="1:7" x14ac:dyDescent="0.2">
      <c r="A2446" s="44" t="s">
        <v>71</v>
      </c>
      <c r="B2446" s="3">
        <v>18607102</v>
      </c>
      <c r="C2446" s="33">
        <v>2003</v>
      </c>
      <c r="D2446" s="33">
        <v>4</v>
      </c>
      <c r="E2446" s="4">
        <v>37712</v>
      </c>
      <c r="F2446" s="1" t="s">
        <v>27</v>
      </c>
      <c r="G2446" s="11">
        <v>197.48</v>
      </c>
    </row>
    <row r="2447" spans="1:7" x14ac:dyDescent="0.2">
      <c r="A2447" s="44" t="s">
        <v>71</v>
      </c>
      <c r="B2447" s="3">
        <v>18607102</v>
      </c>
      <c r="C2447" s="33">
        <v>2003</v>
      </c>
      <c r="D2447" s="33">
        <v>2</v>
      </c>
      <c r="E2447" s="4">
        <v>37653</v>
      </c>
      <c r="F2447" s="1" t="s">
        <v>27</v>
      </c>
      <c r="G2447" s="11">
        <v>200</v>
      </c>
    </row>
    <row r="2448" spans="1:7" customFormat="1" x14ac:dyDescent="0.2">
      <c r="A2448" s="44" t="s">
        <v>71</v>
      </c>
      <c r="B2448" s="3">
        <v>18607102</v>
      </c>
      <c r="C2448" s="33">
        <v>2002</v>
      </c>
      <c r="D2448" s="33">
        <v>7</v>
      </c>
      <c r="E2448" s="4">
        <v>37438</v>
      </c>
      <c r="F2448" s="1" t="s">
        <v>27</v>
      </c>
      <c r="G2448" s="11">
        <v>238.5</v>
      </c>
    </row>
    <row r="2449" spans="1:7" x14ac:dyDescent="0.2">
      <c r="A2449" s="44" t="s">
        <v>71</v>
      </c>
      <c r="B2449" s="3">
        <v>18607102</v>
      </c>
      <c r="C2449" s="33">
        <v>2003</v>
      </c>
      <c r="D2449" s="33">
        <v>5</v>
      </c>
      <c r="E2449" s="4">
        <v>37742</v>
      </c>
      <c r="F2449" s="1" t="s">
        <v>27</v>
      </c>
      <c r="G2449" s="11">
        <v>254.37</v>
      </c>
    </row>
    <row r="2450" spans="1:7" x14ac:dyDescent="0.2">
      <c r="A2450" s="44" t="s">
        <v>71</v>
      </c>
      <c r="B2450" s="3">
        <v>18607102</v>
      </c>
      <c r="C2450" s="33">
        <v>2003</v>
      </c>
      <c r="D2450" s="33">
        <v>1</v>
      </c>
      <c r="E2450" s="4">
        <v>37622</v>
      </c>
      <c r="F2450" s="1" t="s">
        <v>27</v>
      </c>
      <c r="G2450" s="11">
        <v>278.52</v>
      </c>
    </row>
    <row r="2451" spans="1:7" x14ac:dyDescent="0.2">
      <c r="A2451" s="44" t="s">
        <v>71</v>
      </c>
      <c r="B2451" s="3">
        <v>18607102</v>
      </c>
      <c r="C2451" s="33">
        <v>2002</v>
      </c>
      <c r="D2451" s="33">
        <v>6</v>
      </c>
      <c r="E2451" s="4">
        <v>37408</v>
      </c>
      <c r="F2451" s="1" t="s">
        <v>27</v>
      </c>
      <c r="G2451" s="11">
        <v>331.25</v>
      </c>
    </row>
    <row r="2452" spans="1:7" x14ac:dyDescent="0.2">
      <c r="A2452" s="44" t="s">
        <v>71</v>
      </c>
      <c r="B2452" s="3">
        <v>18607102</v>
      </c>
      <c r="C2452" s="33">
        <v>2010</v>
      </c>
      <c r="D2452" s="33">
        <v>7</v>
      </c>
      <c r="E2452" s="4">
        <v>40360</v>
      </c>
      <c r="F2452" s="1" t="s">
        <v>27</v>
      </c>
      <c r="G2452" s="11">
        <v>334.9</v>
      </c>
    </row>
    <row r="2453" spans="1:7" x14ac:dyDescent="0.2">
      <c r="A2453" s="44" t="s">
        <v>71</v>
      </c>
      <c r="B2453" s="3">
        <v>18607102</v>
      </c>
      <c r="C2453" s="33">
        <v>2002</v>
      </c>
      <c r="D2453" s="33">
        <v>12</v>
      </c>
      <c r="E2453" s="4">
        <v>37591</v>
      </c>
      <c r="F2453" s="1" t="s">
        <v>27</v>
      </c>
      <c r="G2453" s="11">
        <v>338.62</v>
      </c>
    </row>
    <row r="2454" spans="1:7" x14ac:dyDescent="0.2">
      <c r="A2454" s="44" t="s">
        <v>71</v>
      </c>
      <c r="B2454" s="3">
        <v>18607102</v>
      </c>
      <c r="C2454" s="33">
        <v>2003</v>
      </c>
      <c r="D2454" s="33">
        <v>2</v>
      </c>
      <c r="E2454" s="4">
        <v>37653</v>
      </c>
      <c r="F2454" s="1" t="s">
        <v>27</v>
      </c>
      <c r="G2454" s="11">
        <v>386.09</v>
      </c>
    </row>
    <row r="2455" spans="1:7" x14ac:dyDescent="0.2">
      <c r="A2455" s="44" t="s">
        <v>71</v>
      </c>
      <c r="B2455" s="3">
        <v>18607102</v>
      </c>
      <c r="C2455" s="33">
        <v>2003</v>
      </c>
      <c r="D2455" s="33">
        <v>3</v>
      </c>
      <c r="E2455" s="4">
        <v>37681</v>
      </c>
      <c r="F2455" s="1" t="s">
        <v>27</v>
      </c>
      <c r="G2455" s="11">
        <v>388.59</v>
      </c>
    </row>
    <row r="2456" spans="1:7" x14ac:dyDescent="0.2">
      <c r="A2456" s="44" t="s">
        <v>71</v>
      </c>
      <c r="B2456" s="16">
        <v>18607102</v>
      </c>
      <c r="C2456" s="36">
        <v>2003</v>
      </c>
      <c r="D2456" s="36">
        <v>1</v>
      </c>
      <c r="E2456" s="4">
        <v>37622</v>
      </c>
      <c r="F2456" s="1" t="s">
        <v>27</v>
      </c>
      <c r="G2456" s="17">
        <v>478.95</v>
      </c>
    </row>
    <row r="2457" spans="1:7" x14ac:dyDescent="0.2">
      <c r="A2457" s="44" t="s">
        <v>71</v>
      </c>
      <c r="B2457" s="3">
        <v>18607102</v>
      </c>
      <c r="C2457" s="33">
        <v>2002</v>
      </c>
      <c r="D2457" s="33">
        <v>5</v>
      </c>
      <c r="E2457" s="4">
        <v>37377</v>
      </c>
      <c r="F2457" s="1" t="s">
        <v>27</v>
      </c>
      <c r="G2457" s="11">
        <v>483.62</v>
      </c>
    </row>
    <row r="2458" spans="1:7" x14ac:dyDescent="0.2">
      <c r="A2458" s="44" t="s">
        <v>71</v>
      </c>
      <c r="B2458" s="3">
        <v>18607102</v>
      </c>
      <c r="C2458" s="33">
        <v>2003</v>
      </c>
      <c r="D2458" s="33">
        <v>7</v>
      </c>
      <c r="E2458" s="4">
        <v>37803</v>
      </c>
      <c r="F2458" s="1" t="s">
        <v>27</v>
      </c>
      <c r="G2458" s="11">
        <v>517.01</v>
      </c>
    </row>
    <row r="2459" spans="1:7" x14ac:dyDescent="0.2">
      <c r="A2459" s="44" t="s">
        <v>71</v>
      </c>
      <c r="B2459" s="3">
        <v>18607102</v>
      </c>
      <c r="C2459" s="33">
        <v>2002</v>
      </c>
      <c r="D2459" s="33">
        <v>12</v>
      </c>
      <c r="E2459" s="4">
        <v>37591</v>
      </c>
      <c r="F2459" s="1" t="s">
        <v>27</v>
      </c>
      <c r="G2459" s="11">
        <v>604.58000000000004</v>
      </c>
    </row>
    <row r="2460" spans="1:7" x14ac:dyDescent="0.2">
      <c r="A2460" s="44" t="s">
        <v>71</v>
      </c>
      <c r="B2460" s="3">
        <v>18607102</v>
      </c>
      <c r="C2460" s="33">
        <v>2010</v>
      </c>
      <c r="D2460" s="33">
        <v>7</v>
      </c>
      <c r="E2460" s="4">
        <v>40360</v>
      </c>
      <c r="F2460" s="1" t="s">
        <v>27</v>
      </c>
      <c r="G2460" s="11">
        <v>641.5</v>
      </c>
    </row>
    <row r="2461" spans="1:7" x14ac:dyDescent="0.2">
      <c r="A2461" s="44" t="s">
        <v>71</v>
      </c>
      <c r="B2461" s="3">
        <v>18607102</v>
      </c>
      <c r="C2461" s="33">
        <v>2002</v>
      </c>
      <c r="D2461" s="33">
        <v>12</v>
      </c>
      <c r="E2461" s="4">
        <v>37591</v>
      </c>
      <c r="F2461" s="1" t="s">
        <v>27</v>
      </c>
      <c r="G2461" s="11">
        <v>649.88</v>
      </c>
    </row>
    <row r="2462" spans="1:7" x14ac:dyDescent="0.2">
      <c r="A2462" s="44" t="s">
        <v>71</v>
      </c>
      <c r="B2462" s="3">
        <v>18607102</v>
      </c>
      <c r="C2462" s="33">
        <v>2002</v>
      </c>
      <c r="D2462" s="33">
        <v>12</v>
      </c>
      <c r="E2462" s="4">
        <v>37591</v>
      </c>
      <c r="F2462" s="1" t="s">
        <v>27</v>
      </c>
      <c r="G2462" s="11">
        <v>673.42</v>
      </c>
    </row>
    <row r="2463" spans="1:7" x14ac:dyDescent="0.2">
      <c r="A2463" s="44" t="s">
        <v>71</v>
      </c>
      <c r="B2463" s="3">
        <v>18607102</v>
      </c>
      <c r="C2463" s="33">
        <v>2010</v>
      </c>
      <c r="D2463" s="33">
        <v>7</v>
      </c>
      <c r="E2463" s="4">
        <v>40360</v>
      </c>
      <c r="F2463" s="1" t="s">
        <v>27</v>
      </c>
      <c r="G2463" s="11">
        <v>739</v>
      </c>
    </row>
    <row r="2464" spans="1:7" x14ac:dyDescent="0.2">
      <c r="A2464" s="44" t="s">
        <v>71</v>
      </c>
      <c r="B2464" s="3">
        <v>18607102</v>
      </c>
      <c r="C2464" s="33">
        <v>2008</v>
      </c>
      <c r="D2464" s="33">
        <v>9</v>
      </c>
      <c r="E2464" s="4">
        <v>39692</v>
      </c>
      <c r="F2464" s="1" t="s">
        <v>27</v>
      </c>
      <c r="G2464" s="11">
        <v>765</v>
      </c>
    </row>
    <row r="2465" spans="1:7" x14ac:dyDescent="0.2">
      <c r="A2465" s="44" t="s">
        <v>71</v>
      </c>
      <c r="B2465" s="3">
        <v>18607102</v>
      </c>
      <c r="C2465" s="33">
        <v>1999</v>
      </c>
      <c r="D2465" s="33">
        <v>10</v>
      </c>
      <c r="E2465" s="4">
        <v>36434</v>
      </c>
      <c r="F2465" s="1" t="s">
        <v>27</v>
      </c>
      <c r="G2465" s="11">
        <v>1014.06</v>
      </c>
    </row>
    <row r="2466" spans="1:7" customFormat="1" x14ac:dyDescent="0.2">
      <c r="A2466" s="44" t="s">
        <v>71</v>
      </c>
      <c r="B2466" s="13">
        <v>18607102</v>
      </c>
      <c r="C2466" s="35">
        <v>2008</v>
      </c>
      <c r="D2466" s="35">
        <v>10</v>
      </c>
      <c r="E2466" s="4">
        <v>39722</v>
      </c>
      <c r="F2466" s="1" t="s">
        <v>27</v>
      </c>
      <c r="G2466" s="15">
        <v>1050</v>
      </c>
    </row>
    <row r="2467" spans="1:7" x14ac:dyDescent="0.2">
      <c r="A2467" s="44" t="s">
        <v>71</v>
      </c>
      <c r="B2467" s="3">
        <v>18607102</v>
      </c>
      <c r="C2467" s="33">
        <v>1999</v>
      </c>
      <c r="D2467" s="33">
        <v>10</v>
      </c>
      <c r="E2467" s="4">
        <v>36434</v>
      </c>
      <c r="F2467" s="1" t="s">
        <v>27</v>
      </c>
      <c r="G2467" s="11">
        <v>1797.5</v>
      </c>
    </row>
    <row r="2468" spans="1:7" x14ac:dyDescent="0.2">
      <c r="A2468" s="44" t="s">
        <v>71</v>
      </c>
      <c r="B2468" s="3">
        <v>18607102</v>
      </c>
      <c r="C2468" s="33">
        <v>2003</v>
      </c>
      <c r="D2468" s="33">
        <v>1</v>
      </c>
      <c r="E2468" s="4">
        <v>37622</v>
      </c>
      <c r="F2468" s="1" t="s">
        <v>27</v>
      </c>
      <c r="G2468" s="11">
        <v>2203.64</v>
      </c>
    </row>
    <row r="2469" spans="1:7" x14ac:dyDescent="0.2">
      <c r="A2469" s="44" t="s">
        <v>71</v>
      </c>
      <c r="B2469" s="3">
        <v>18607102</v>
      </c>
      <c r="C2469" s="33">
        <v>1999</v>
      </c>
      <c r="D2469" s="33">
        <v>6</v>
      </c>
      <c r="E2469" s="4">
        <v>36312</v>
      </c>
      <c r="F2469" s="1" t="s">
        <v>27</v>
      </c>
      <c r="G2469" s="11">
        <v>2877.07</v>
      </c>
    </row>
    <row r="2470" spans="1:7" x14ac:dyDescent="0.2">
      <c r="A2470" s="44" t="s">
        <v>71</v>
      </c>
      <c r="B2470" s="3">
        <v>18607102</v>
      </c>
      <c r="C2470" s="33">
        <v>2008</v>
      </c>
      <c r="D2470" s="33">
        <v>9</v>
      </c>
      <c r="E2470" s="4">
        <v>39692</v>
      </c>
      <c r="F2470" s="1" t="s">
        <v>27</v>
      </c>
      <c r="G2470" s="11">
        <v>3000</v>
      </c>
    </row>
    <row r="2471" spans="1:7" x14ac:dyDescent="0.2">
      <c r="A2471" s="44" t="s">
        <v>71</v>
      </c>
      <c r="B2471" s="3">
        <v>18607102</v>
      </c>
      <c r="C2471" s="33">
        <v>2010</v>
      </c>
      <c r="D2471" s="33">
        <v>7</v>
      </c>
      <c r="E2471" s="4">
        <v>40360</v>
      </c>
      <c r="F2471" s="1" t="s">
        <v>27</v>
      </c>
      <c r="G2471" s="11">
        <v>3222.5</v>
      </c>
    </row>
    <row r="2472" spans="1:7" x14ac:dyDescent="0.2">
      <c r="A2472" s="44" t="s">
        <v>71</v>
      </c>
      <c r="B2472" s="3">
        <v>18607102</v>
      </c>
      <c r="C2472" s="33">
        <v>1999</v>
      </c>
      <c r="D2472" s="33">
        <v>5</v>
      </c>
      <c r="E2472" s="4">
        <v>36281</v>
      </c>
      <c r="F2472" s="1" t="s">
        <v>27</v>
      </c>
      <c r="G2472" s="11">
        <v>3239.66</v>
      </c>
    </row>
    <row r="2473" spans="1:7" x14ac:dyDescent="0.2">
      <c r="A2473" s="44" t="s">
        <v>71</v>
      </c>
      <c r="B2473" s="3">
        <v>18607102</v>
      </c>
      <c r="C2473" s="33">
        <v>1999</v>
      </c>
      <c r="D2473" s="33">
        <v>3</v>
      </c>
      <c r="E2473" s="4">
        <v>36220</v>
      </c>
      <c r="F2473" s="1" t="s">
        <v>27</v>
      </c>
      <c r="G2473" s="11">
        <v>3383.7</v>
      </c>
    </row>
    <row r="2474" spans="1:7" x14ac:dyDescent="0.2">
      <c r="A2474" s="44" t="s">
        <v>71</v>
      </c>
      <c r="B2474" s="3">
        <v>18607102</v>
      </c>
      <c r="C2474" s="33">
        <v>2003</v>
      </c>
      <c r="D2474" s="33">
        <v>1</v>
      </c>
      <c r="E2474" s="4">
        <v>37622</v>
      </c>
      <c r="F2474" s="1" t="s">
        <v>27</v>
      </c>
      <c r="G2474" s="11">
        <v>3873.58</v>
      </c>
    </row>
    <row r="2475" spans="1:7" x14ac:dyDescent="0.2">
      <c r="A2475" s="44" t="s">
        <v>71</v>
      </c>
      <c r="B2475" s="3">
        <v>18607102</v>
      </c>
      <c r="C2475" s="33">
        <v>1999</v>
      </c>
      <c r="D2475" s="33">
        <v>8</v>
      </c>
      <c r="E2475" s="4">
        <v>36373</v>
      </c>
      <c r="F2475" s="1" t="s">
        <v>27</v>
      </c>
      <c r="G2475" s="11">
        <v>3906.36</v>
      </c>
    </row>
    <row r="2476" spans="1:7" x14ac:dyDescent="0.2">
      <c r="A2476" s="44" t="s">
        <v>71</v>
      </c>
      <c r="B2476" s="3">
        <v>18607102</v>
      </c>
      <c r="C2476" s="33">
        <v>1999</v>
      </c>
      <c r="D2476" s="33">
        <v>8</v>
      </c>
      <c r="E2476" s="4">
        <v>36373</v>
      </c>
      <c r="F2476" s="1" t="s">
        <v>27</v>
      </c>
      <c r="G2476" s="11">
        <v>4134.55</v>
      </c>
    </row>
    <row r="2477" spans="1:7" x14ac:dyDescent="0.2">
      <c r="A2477" s="44" t="s">
        <v>71</v>
      </c>
      <c r="B2477" s="3">
        <v>18607102</v>
      </c>
      <c r="C2477" s="33">
        <v>2003</v>
      </c>
      <c r="D2477" s="33">
        <v>1</v>
      </c>
      <c r="E2477" s="4">
        <v>37622</v>
      </c>
      <c r="F2477" s="1" t="s">
        <v>27</v>
      </c>
      <c r="G2477" s="11">
        <v>5618.85</v>
      </c>
    </row>
    <row r="2478" spans="1:7" x14ac:dyDescent="0.2">
      <c r="A2478" s="44" t="s">
        <v>71</v>
      </c>
      <c r="B2478" s="3">
        <v>18607102</v>
      </c>
      <c r="C2478" s="33">
        <v>1999</v>
      </c>
      <c r="D2478" s="33">
        <v>4</v>
      </c>
      <c r="E2478" s="4">
        <v>36251</v>
      </c>
      <c r="F2478" s="1" t="s">
        <v>27</v>
      </c>
      <c r="G2478" s="11">
        <v>-7465.1</v>
      </c>
    </row>
    <row r="2479" spans="1:7" x14ac:dyDescent="0.2">
      <c r="A2479" s="44" t="s">
        <v>71</v>
      </c>
      <c r="B2479" s="3">
        <v>18607102</v>
      </c>
      <c r="C2479" s="33">
        <v>1999</v>
      </c>
      <c r="D2479" s="33">
        <v>3</v>
      </c>
      <c r="E2479" s="4">
        <v>36220</v>
      </c>
      <c r="F2479" s="1" t="s">
        <v>27</v>
      </c>
      <c r="G2479" s="11">
        <v>7533.53</v>
      </c>
    </row>
    <row r="2480" spans="1:7" x14ac:dyDescent="0.2">
      <c r="A2480" s="44" t="s">
        <v>71</v>
      </c>
      <c r="B2480" s="3">
        <v>18607102</v>
      </c>
      <c r="C2480" s="33">
        <v>1999</v>
      </c>
      <c r="D2480" s="33">
        <v>6</v>
      </c>
      <c r="E2480" s="4">
        <v>36312</v>
      </c>
      <c r="F2480" s="1" t="s">
        <v>27</v>
      </c>
      <c r="G2480" s="11">
        <v>8960.9699999999993</v>
      </c>
    </row>
    <row r="2481" spans="1:7" x14ac:dyDescent="0.2">
      <c r="A2481" s="44" t="s">
        <v>71</v>
      </c>
      <c r="B2481" s="3">
        <v>18607102</v>
      </c>
      <c r="C2481" s="33">
        <v>1998</v>
      </c>
      <c r="D2481" s="33">
        <v>12</v>
      </c>
      <c r="E2481" s="4">
        <v>36130</v>
      </c>
      <c r="F2481" s="1" t="s">
        <v>27</v>
      </c>
      <c r="G2481" s="11">
        <v>9014.14</v>
      </c>
    </row>
    <row r="2482" spans="1:7" x14ac:dyDescent="0.2">
      <c r="A2482" s="44" t="s">
        <v>71</v>
      </c>
      <c r="B2482" s="3">
        <v>18607102</v>
      </c>
      <c r="C2482" s="33">
        <v>2001</v>
      </c>
      <c r="D2482" s="33">
        <v>8</v>
      </c>
      <c r="E2482" s="4">
        <v>37104</v>
      </c>
      <c r="F2482" s="1" t="s">
        <v>27</v>
      </c>
      <c r="G2482" s="11">
        <v>10065.200000000001</v>
      </c>
    </row>
    <row r="2483" spans="1:7" x14ac:dyDescent="0.2">
      <c r="A2483" s="44" t="s">
        <v>71</v>
      </c>
      <c r="B2483" s="13">
        <v>18607102</v>
      </c>
      <c r="C2483" s="35">
        <v>1999</v>
      </c>
      <c r="D2483" s="35">
        <v>3</v>
      </c>
      <c r="E2483" s="4">
        <v>36220</v>
      </c>
      <c r="F2483" s="1" t="s">
        <v>27</v>
      </c>
      <c r="G2483" s="15">
        <v>10586.21</v>
      </c>
    </row>
    <row r="2484" spans="1:7" x14ac:dyDescent="0.2">
      <c r="A2484" s="44" t="s">
        <v>71</v>
      </c>
      <c r="B2484" s="3">
        <v>18607102</v>
      </c>
      <c r="C2484" s="33">
        <v>1999</v>
      </c>
      <c r="D2484" s="33">
        <v>6</v>
      </c>
      <c r="E2484" s="4">
        <v>36312</v>
      </c>
      <c r="F2484" s="1" t="s">
        <v>27</v>
      </c>
      <c r="G2484" s="11">
        <v>11167.02</v>
      </c>
    </row>
    <row r="2485" spans="1:7" x14ac:dyDescent="0.2">
      <c r="A2485" s="44" t="s">
        <v>71</v>
      </c>
      <c r="B2485" s="3">
        <v>18607102</v>
      </c>
      <c r="C2485" s="33">
        <v>2008</v>
      </c>
      <c r="D2485" s="33">
        <v>12</v>
      </c>
      <c r="E2485" s="4">
        <v>39783</v>
      </c>
      <c r="F2485" s="1" t="s">
        <v>27</v>
      </c>
      <c r="G2485" s="11">
        <v>11705.46</v>
      </c>
    </row>
    <row r="2486" spans="1:7" x14ac:dyDescent="0.2">
      <c r="A2486" s="44" t="s">
        <v>71</v>
      </c>
      <c r="B2486" s="3">
        <v>18607102</v>
      </c>
      <c r="C2486" s="33">
        <v>1999</v>
      </c>
      <c r="D2486" s="33">
        <v>2</v>
      </c>
      <c r="E2486" s="4">
        <v>36192</v>
      </c>
      <c r="F2486" s="1" t="s">
        <v>27</v>
      </c>
      <c r="G2486" s="11">
        <v>12977.15</v>
      </c>
    </row>
    <row r="2487" spans="1:7" x14ac:dyDescent="0.2">
      <c r="A2487" s="44" t="s">
        <v>71</v>
      </c>
      <c r="B2487" s="3">
        <v>18607102</v>
      </c>
      <c r="C2487" s="33">
        <v>1998</v>
      </c>
      <c r="D2487" s="33">
        <v>12</v>
      </c>
      <c r="E2487" s="4">
        <v>36130</v>
      </c>
      <c r="F2487" s="1" t="s">
        <v>27</v>
      </c>
      <c r="G2487" s="11">
        <v>14302.16</v>
      </c>
    </row>
    <row r="2488" spans="1:7" x14ac:dyDescent="0.2">
      <c r="A2488" s="44" t="s">
        <v>71</v>
      </c>
      <c r="B2488" s="3">
        <v>18607102</v>
      </c>
      <c r="C2488" s="33">
        <v>1999</v>
      </c>
      <c r="D2488" s="33">
        <v>8</v>
      </c>
      <c r="E2488" s="4">
        <v>36373</v>
      </c>
      <c r="F2488" s="1" t="s">
        <v>27</v>
      </c>
      <c r="G2488" s="11">
        <v>15339.78</v>
      </c>
    </row>
    <row r="2489" spans="1:7" x14ac:dyDescent="0.2">
      <c r="A2489" s="44" t="s">
        <v>71</v>
      </c>
      <c r="B2489" s="3">
        <v>18607102</v>
      </c>
      <c r="C2489" s="33">
        <v>1998</v>
      </c>
      <c r="D2489" s="33">
        <v>12</v>
      </c>
      <c r="E2489" s="4">
        <v>36130</v>
      </c>
      <c r="F2489" s="1" t="s">
        <v>27</v>
      </c>
      <c r="G2489" s="11">
        <v>15482.57</v>
      </c>
    </row>
    <row r="2490" spans="1:7" x14ac:dyDescent="0.2">
      <c r="A2490" s="44" t="s">
        <v>71</v>
      </c>
      <c r="B2490" s="3">
        <v>18607102</v>
      </c>
      <c r="C2490" s="33">
        <v>1999</v>
      </c>
      <c r="D2490" s="33">
        <v>8</v>
      </c>
      <c r="E2490" s="4">
        <v>36373</v>
      </c>
      <c r="F2490" s="1" t="s">
        <v>27</v>
      </c>
      <c r="G2490" s="11">
        <v>16651.32</v>
      </c>
    </row>
    <row r="2491" spans="1:7" x14ac:dyDescent="0.2">
      <c r="A2491" s="44" t="s">
        <v>71</v>
      </c>
      <c r="B2491" s="3">
        <v>18607102</v>
      </c>
      <c r="C2491" s="33">
        <v>1998</v>
      </c>
      <c r="D2491" s="33">
        <v>12</v>
      </c>
      <c r="E2491" s="4">
        <v>36130</v>
      </c>
      <c r="F2491" s="1" t="s">
        <v>27</v>
      </c>
      <c r="G2491" s="11">
        <v>16837.87</v>
      </c>
    </row>
    <row r="2492" spans="1:7" x14ac:dyDescent="0.2">
      <c r="A2492" s="44" t="s">
        <v>71</v>
      </c>
      <c r="B2492" s="3">
        <v>18607102</v>
      </c>
      <c r="C2492" s="33">
        <v>1999</v>
      </c>
      <c r="D2492" s="33">
        <v>3</v>
      </c>
      <c r="E2492" s="4">
        <v>36220</v>
      </c>
      <c r="F2492" s="1" t="s">
        <v>27</v>
      </c>
      <c r="G2492" s="11">
        <v>19399.759999999998</v>
      </c>
    </row>
    <row r="2493" spans="1:7" x14ac:dyDescent="0.2">
      <c r="A2493" s="44" t="s">
        <v>71</v>
      </c>
      <c r="B2493" s="3">
        <v>18607102</v>
      </c>
      <c r="C2493" s="33">
        <v>1998</v>
      </c>
      <c r="D2493" s="33">
        <v>12</v>
      </c>
      <c r="E2493" s="4">
        <v>36130</v>
      </c>
      <c r="F2493" s="1" t="s">
        <v>27</v>
      </c>
      <c r="G2493" s="11">
        <v>20362.259999999998</v>
      </c>
    </row>
    <row r="2494" spans="1:7" x14ac:dyDescent="0.2">
      <c r="A2494" s="44" t="s">
        <v>71</v>
      </c>
      <c r="B2494" s="3">
        <v>18607102</v>
      </c>
      <c r="C2494" s="33">
        <v>1999</v>
      </c>
      <c r="D2494" s="33">
        <v>2</v>
      </c>
      <c r="E2494" s="4">
        <v>36192</v>
      </c>
      <c r="F2494" s="1" t="s">
        <v>27</v>
      </c>
      <c r="G2494" s="11">
        <v>20460.95</v>
      </c>
    </row>
    <row r="2495" spans="1:7" x14ac:dyDescent="0.2">
      <c r="A2495" s="44" t="s">
        <v>71</v>
      </c>
      <c r="B2495" s="3">
        <v>18607102</v>
      </c>
      <c r="C2495" s="33">
        <v>2010</v>
      </c>
      <c r="D2495" s="33">
        <v>7</v>
      </c>
      <c r="E2495" s="4">
        <v>40360</v>
      </c>
      <c r="F2495" s="1" t="s">
        <v>27</v>
      </c>
      <c r="G2495" s="11">
        <v>20602</v>
      </c>
    </row>
    <row r="2496" spans="1:7" x14ac:dyDescent="0.2">
      <c r="A2496" s="44" t="s">
        <v>71</v>
      </c>
      <c r="B2496" s="3">
        <v>18607102</v>
      </c>
      <c r="C2496" s="33">
        <v>2000</v>
      </c>
      <c r="D2496" s="33">
        <v>1</v>
      </c>
      <c r="E2496" s="4">
        <v>36526</v>
      </c>
      <c r="F2496" s="1" t="s">
        <v>27</v>
      </c>
      <c r="G2496" s="11">
        <v>25820.66</v>
      </c>
    </row>
    <row r="2497" spans="1:7" x14ac:dyDescent="0.2">
      <c r="A2497" s="44" t="s">
        <v>71</v>
      </c>
      <c r="B2497" s="3">
        <v>18607102</v>
      </c>
      <c r="C2497" s="33">
        <v>2008</v>
      </c>
      <c r="D2497" s="33">
        <v>11</v>
      </c>
      <c r="E2497" s="4">
        <v>39753</v>
      </c>
      <c r="F2497" s="1" t="s">
        <v>27</v>
      </c>
      <c r="G2497" s="11">
        <v>26401</v>
      </c>
    </row>
    <row r="2498" spans="1:7" x14ac:dyDescent="0.2">
      <c r="A2498" s="44" t="s">
        <v>71</v>
      </c>
      <c r="B2498" s="3">
        <v>18607102</v>
      </c>
      <c r="C2498" s="33">
        <v>2007</v>
      </c>
      <c r="D2498" s="33">
        <v>9</v>
      </c>
      <c r="E2498" s="4">
        <v>39326</v>
      </c>
      <c r="F2498" s="1" t="s">
        <v>27</v>
      </c>
      <c r="G2498" s="11">
        <v>29310.75</v>
      </c>
    </row>
    <row r="2499" spans="1:7" x14ac:dyDescent="0.2">
      <c r="A2499" s="44" t="s">
        <v>71</v>
      </c>
      <c r="B2499" s="3">
        <v>18607102</v>
      </c>
      <c r="C2499" s="33">
        <v>1998</v>
      </c>
      <c r="D2499" s="33">
        <v>12</v>
      </c>
      <c r="E2499" s="4">
        <v>36130</v>
      </c>
      <c r="F2499" s="1" t="s">
        <v>27</v>
      </c>
      <c r="G2499" s="11">
        <v>29663.84</v>
      </c>
    </row>
    <row r="2500" spans="1:7" x14ac:dyDescent="0.2">
      <c r="A2500" s="44" t="s">
        <v>71</v>
      </c>
      <c r="B2500" s="3">
        <v>18607102</v>
      </c>
      <c r="C2500" s="33">
        <v>2007</v>
      </c>
      <c r="D2500" s="33">
        <v>9</v>
      </c>
      <c r="E2500" s="4">
        <v>39326</v>
      </c>
      <c r="F2500" s="1" t="s">
        <v>27</v>
      </c>
      <c r="G2500" s="11">
        <v>31445.32</v>
      </c>
    </row>
    <row r="2501" spans="1:7" x14ac:dyDescent="0.2">
      <c r="A2501" s="44" t="s">
        <v>71</v>
      </c>
      <c r="B2501" s="3">
        <v>18607102</v>
      </c>
      <c r="C2501" s="33">
        <v>2000</v>
      </c>
      <c r="D2501" s="33">
        <v>3</v>
      </c>
      <c r="E2501" s="4">
        <v>36586</v>
      </c>
      <c r="F2501" s="1" t="s">
        <v>27</v>
      </c>
      <c r="G2501" s="11">
        <v>33246.160000000003</v>
      </c>
    </row>
    <row r="2502" spans="1:7" x14ac:dyDescent="0.2">
      <c r="A2502" s="44" t="s">
        <v>71</v>
      </c>
      <c r="B2502" s="3">
        <v>18607102</v>
      </c>
      <c r="C2502" s="33">
        <v>2010</v>
      </c>
      <c r="D2502" s="33">
        <v>7</v>
      </c>
      <c r="E2502" s="4">
        <v>40360</v>
      </c>
      <c r="F2502" s="1" t="s">
        <v>27</v>
      </c>
      <c r="G2502" s="11">
        <v>33373.07</v>
      </c>
    </row>
    <row r="2503" spans="1:7" x14ac:dyDescent="0.2">
      <c r="A2503" s="44" t="s">
        <v>71</v>
      </c>
      <c r="B2503" s="3">
        <v>18607102</v>
      </c>
      <c r="C2503" s="33">
        <v>1999</v>
      </c>
      <c r="D2503" s="33">
        <v>3</v>
      </c>
      <c r="E2503" s="4">
        <v>36220</v>
      </c>
      <c r="F2503" s="1" t="s">
        <v>27</v>
      </c>
      <c r="G2503" s="11">
        <v>-33438.1</v>
      </c>
    </row>
    <row r="2504" spans="1:7" x14ac:dyDescent="0.2">
      <c r="A2504" s="44" t="s">
        <v>71</v>
      </c>
      <c r="B2504" s="3">
        <v>18607102</v>
      </c>
      <c r="C2504" s="33">
        <v>1999</v>
      </c>
      <c r="D2504" s="33">
        <v>4</v>
      </c>
      <c r="E2504" s="4">
        <v>36251</v>
      </c>
      <c r="F2504" s="1" t="s">
        <v>27</v>
      </c>
      <c r="G2504" s="11">
        <v>-33438.1</v>
      </c>
    </row>
    <row r="2505" spans="1:7" x14ac:dyDescent="0.2">
      <c r="A2505" s="44" t="s">
        <v>71</v>
      </c>
      <c r="B2505" s="3">
        <v>18607102</v>
      </c>
      <c r="C2505" s="33">
        <v>1999</v>
      </c>
      <c r="D2505" s="33">
        <v>6</v>
      </c>
      <c r="E2505" s="4">
        <v>36312</v>
      </c>
      <c r="F2505" s="1" t="s">
        <v>27</v>
      </c>
      <c r="G2505" s="11">
        <v>33675.449999999997</v>
      </c>
    </row>
    <row r="2506" spans="1:7" x14ac:dyDescent="0.2">
      <c r="A2506" s="44" t="s">
        <v>71</v>
      </c>
      <c r="B2506" s="3">
        <v>18607102</v>
      </c>
      <c r="C2506" s="33">
        <v>1999</v>
      </c>
      <c r="D2506" s="33">
        <v>10</v>
      </c>
      <c r="E2506" s="4">
        <v>36434</v>
      </c>
      <c r="F2506" s="1" t="s">
        <v>27</v>
      </c>
      <c r="G2506" s="11">
        <v>34873.040000000001</v>
      </c>
    </row>
    <row r="2507" spans="1:7" x14ac:dyDescent="0.2">
      <c r="A2507" s="44" t="s">
        <v>71</v>
      </c>
      <c r="B2507" s="3">
        <v>18607102</v>
      </c>
      <c r="C2507" s="33">
        <v>2008</v>
      </c>
      <c r="D2507" s="33">
        <v>8</v>
      </c>
      <c r="E2507" s="4">
        <v>39661</v>
      </c>
      <c r="F2507" s="1" t="s">
        <v>27</v>
      </c>
      <c r="G2507" s="11">
        <v>36459.31</v>
      </c>
    </row>
    <row r="2508" spans="1:7" x14ac:dyDescent="0.2">
      <c r="A2508" s="44" t="s">
        <v>71</v>
      </c>
      <c r="B2508" s="3">
        <v>18607102</v>
      </c>
      <c r="C2508" s="33">
        <v>2008</v>
      </c>
      <c r="D2508" s="33">
        <v>11</v>
      </c>
      <c r="E2508" s="4">
        <v>39753</v>
      </c>
      <c r="F2508" s="1" t="s">
        <v>27</v>
      </c>
      <c r="G2508" s="11">
        <v>42151.33</v>
      </c>
    </row>
    <row r="2509" spans="1:7" x14ac:dyDescent="0.2">
      <c r="A2509" s="44" t="s">
        <v>71</v>
      </c>
      <c r="B2509" s="3">
        <v>18607102</v>
      </c>
      <c r="C2509" s="33">
        <v>2008</v>
      </c>
      <c r="D2509" s="33">
        <v>10</v>
      </c>
      <c r="E2509" s="4">
        <v>39722</v>
      </c>
      <c r="F2509" s="1" t="s">
        <v>27</v>
      </c>
      <c r="G2509" s="11">
        <v>42471.25</v>
      </c>
    </row>
    <row r="2510" spans="1:7" x14ac:dyDescent="0.2">
      <c r="A2510" s="44" t="s">
        <v>71</v>
      </c>
      <c r="B2510" s="3">
        <v>18607102</v>
      </c>
      <c r="C2510" s="33">
        <v>2000</v>
      </c>
      <c r="D2510" s="33">
        <v>3</v>
      </c>
      <c r="E2510" s="4">
        <v>36586</v>
      </c>
      <c r="F2510" s="1" t="s">
        <v>27</v>
      </c>
      <c r="G2510" s="11">
        <v>48745.94</v>
      </c>
    </row>
    <row r="2511" spans="1:7" x14ac:dyDescent="0.2">
      <c r="A2511" s="44" t="s">
        <v>71</v>
      </c>
      <c r="B2511" s="3">
        <v>18607102</v>
      </c>
      <c r="C2511" s="33">
        <v>1999</v>
      </c>
      <c r="D2511" s="33">
        <v>12</v>
      </c>
      <c r="E2511" s="4">
        <v>36495</v>
      </c>
      <c r="F2511" s="1" t="s">
        <v>27</v>
      </c>
      <c r="G2511" s="11">
        <v>53817.06</v>
      </c>
    </row>
    <row r="2512" spans="1:7" x14ac:dyDescent="0.2">
      <c r="A2512" s="44" t="s">
        <v>71</v>
      </c>
      <c r="B2512" s="3">
        <v>18607102</v>
      </c>
      <c r="C2512" s="33">
        <v>1999</v>
      </c>
      <c r="D2512" s="33">
        <v>10</v>
      </c>
      <c r="E2512" s="4">
        <v>36434</v>
      </c>
      <c r="F2512" s="1" t="s">
        <v>27</v>
      </c>
      <c r="G2512" s="11">
        <v>58601.72</v>
      </c>
    </row>
    <row r="2513" spans="1:7" x14ac:dyDescent="0.2">
      <c r="A2513" s="44" t="s">
        <v>71</v>
      </c>
      <c r="B2513" s="3">
        <v>18607102</v>
      </c>
      <c r="C2513" s="33">
        <v>2010</v>
      </c>
      <c r="D2513" s="33">
        <v>8</v>
      </c>
      <c r="E2513" s="4">
        <v>40391</v>
      </c>
      <c r="F2513" s="1" t="s">
        <v>27</v>
      </c>
      <c r="G2513" s="11">
        <v>-58956.97</v>
      </c>
    </row>
    <row r="2514" spans="1:7" x14ac:dyDescent="0.2">
      <c r="A2514" s="44" t="s">
        <v>71</v>
      </c>
      <c r="B2514" s="3">
        <v>18607102</v>
      </c>
      <c r="C2514" s="33">
        <v>2008</v>
      </c>
      <c r="D2514" s="33">
        <v>1</v>
      </c>
      <c r="E2514" s="4">
        <v>39448</v>
      </c>
      <c r="F2514" s="1" t="s">
        <v>27</v>
      </c>
      <c r="G2514" s="11">
        <v>76930.25</v>
      </c>
    </row>
    <row r="2515" spans="1:7" x14ac:dyDescent="0.2">
      <c r="A2515" s="44" t="s">
        <v>71</v>
      </c>
      <c r="B2515" s="3">
        <v>18607102</v>
      </c>
      <c r="C2515" s="33">
        <v>2000</v>
      </c>
      <c r="D2515" s="33">
        <v>3</v>
      </c>
      <c r="E2515" s="4">
        <v>36586</v>
      </c>
      <c r="F2515" s="1" t="s">
        <v>27</v>
      </c>
      <c r="G2515" s="11">
        <v>-81992.100000000006</v>
      </c>
    </row>
    <row r="2516" spans="1:7" x14ac:dyDescent="0.2">
      <c r="A2516" s="44" t="s">
        <v>71</v>
      </c>
      <c r="B2516" s="3">
        <v>18607102</v>
      </c>
      <c r="C2516" s="33">
        <v>2004</v>
      </c>
      <c r="D2516" s="33">
        <v>5</v>
      </c>
      <c r="E2516" s="4">
        <v>38108</v>
      </c>
      <c r="F2516" s="1" t="s">
        <v>27</v>
      </c>
      <c r="G2516" s="11">
        <v>-109234.45</v>
      </c>
    </row>
    <row r="2517" spans="1:7" x14ac:dyDescent="0.2">
      <c r="A2517" s="44" t="s">
        <v>71</v>
      </c>
      <c r="B2517" s="3">
        <v>18607102</v>
      </c>
      <c r="C2517" s="33">
        <v>2000</v>
      </c>
      <c r="D2517" s="33">
        <v>1</v>
      </c>
      <c r="E2517" s="4">
        <v>36526</v>
      </c>
      <c r="F2517" s="1" t="s">
        <v>27</v>
      </c>
      <c r="G2517" s="11">
        <v>-301332.33</v>
      </c>
    </row>
    <row r="2518" spans="1:7" x14ac:dyDescent="0.2">
      <c r="A2518" s="44" t="s">
        <v>71</v>
      </c>
      <c r="B2518" s="3">
        <v>18607102</v>
      </c>
      <c r="C2518" s="33">
        <v>1999</v>
      </c>
      <c r="D2518" s="33">
        <v>7</v>
      </c>
      <c r="E2518" s="4">
        <v>36342</v>
      </c>
      <c r="F2518" s="1" t="s">
        <v>25</v>
      </c>
      <c r="G2518" s="11">
        <v>0.01</v>
      </c>
    </row>
    <row r="2519" spans="1:7" x14ac:dyDescent="0.2">
      <c r="A2519" s="44" t="s">
        <v>71</v>
      </c>
      <c r="B2519" s="3">
        <v>18607102</v>
      </c>
      <c r="C2519" s="33">
        <v>1999</v>
      </c>
      <c r="D2519" s="33">
        <v>12</v>
      </c>
      <c r="E2519" s="4">
        <v>36495</v>
      </c>
      <c r="F2519" s="1" t="s">
        <v>25</v>
      </c>
      <c r="G2519" s="11">
        <v>-0.01</v>
      </c>
    </row>
    <row r="2520" spans="1:7" x14ac:dyDescent="0.2">
      <c r="A2520" s="44" t="s">
        <v>71</v>
      </c>
      <c r="B2520" s="3">
        <v>18607102</v>
      </c>
      <c r="C2520" s="33">
        <v>2000</v>
      </c>
      <c r="D2520" s="33">
        <v>2</v>
      </c>
      <c r="E2520" s="4">
        <v>36557</v>
      </c>
      <c r="F2520" s="1" t="s">
        <v>25</v>
      </c>
      <c r="G2520" s="11">
        <v>0.01</v>
      </c>
    </row>
    <row r="2521" spans="1:7" x14ac:dyDescent="0.2">
      <c r="A2521" s="44" t="s">
        <v>71</v>
      </c>
      <c r="B2521" s="13">
        <v>18607102</v>
      </c>
      <c r="C2521" s="35">
        <v>2000</v>
      </c>
      <c r="D2521" s="35">
        <v>9</v>
      </c>
      <c r="E2521" s="4">
        <v>36770</v>
      </c>
      <c r="F2521" s="1" t="s">
        <v>25</v>
      </c>
      <c r="G2521" s="15">
        <v>-0.01</v>
      </c>
    </row>
    <row r="2522" spans="1:7" x14ac:dyDescent="0.2">
      <c r="A2522" s="44" t="s">
        <v>71</v>
      </c>
      <c r="B2522" s="3">
        <v>18607102</v>
      </c>
      <c r="C2522" s="33">
        <v>2005</v>
      </c>
      <c r="D2522" s="33">
        <v>5</v>
      </c>
      <c r="E2522" s="4">
        <v>38473</v>
      </c>
      <c r="F2522" s="1" t="s">
        <v>25</v>
      </c>
      <c r="G2522" s="11">
        <v>0.08</v>
      </c>
    </row>
    <row r="2523" spans="1:7" x14ac:dyDescent="0.2">
      <c r="A2523" s="44" t="s">
        <v>71</v>
      </c>
      <c r="B2523" s="13">
        <v>18607102</v>
      </c>
      <c r="C2523" s="35">
        <v>2001</v>
      </c>
      <c r="D2523" s="35">
        <v>2</v>
      </c>
      <c r="E2523" s="4">
        <v>36923</v>
      </c>
      <c r="F2523" s="1" t="s">
        <v>25</v>
      </c>
      <c r="G2523" s="15">
        <v>0.18</v>
      </c>
    </row>
    <row r="2524" spans="1:7" x14ac:dyDescent="0.2">
      <c r="A2524" s="44" t="s">
        <v>71</v>
      </c>
      <c r="B2524" s="13">
        <v>18607102</v>
      </c>
      <c r="C2524" s="35">
        <v>2000</v>
      </c>
      <c r="D2524" s="35">
        <v>3</v>
      </c>
      <c r="E2524" s="4">
        <v>36586</v>
      </c>
      <c r="F2524" s="1" t="s">
        <v>25</v>
      </c>
      <c r="G2524" s="15">
        <v>-2.5</v>
      </c>
    </row>
    <row r="2525" spans="1:7" x14ac:dyDescent="0.2">
      <c r="A2525" s="44" t="s">
        <v>71</v>
      </c>
      <c r="B2525" s="3">
        <v>18607102</v>
      </c>
      <c r="C2525" s="33">
        <v>1999</v>
      </c>
      <c r="D2525" s="33">
        <v>11</v>
      </c>
      <c r="E2525" s="4">
        <v>36465</v>
      </c>
      <c r="F2525" s="1" t="s">
        <v>25</v>
      </c>
      <c r="G2525" s="11">
        <v>11.63</v>
      </c>
    </row>
    <row r="2526" spans="1:7" x14ac:dyDescent="0.2">
      <c r="A2526" s="44" t="s">
        <v>71</v>
      </c>
      <c r="B2526" s="3">
        <v>18607102</v>
      </c>
      <c r="C2526" s="33">
        <v>2000</v>
      </c>
      <c r="D2526" s="33">
        <v>3</v>
      </c>
      <c r="E2526" s="4">
        <v>36586</v>
      </c>
      <c r="F2526" s="1" t="s">
        <v>25</v>
      </c>
      <c r="G2526" s="11">
        <v>31.5</v>
      </c>
    </row>
    <row r="2527" spans="1:7" x14ac:dyDescent="0.2">
      <c r="A2527" s="44" t="s">
        <v>71</v>
      </c>
      <c r="B2527" s="3">
        <v>18607102</v>
      </c>
      <c r="C2527" s="33">
        <v>2002</v>
      </c>
      <c r="D2527" s="33">
        <v>12</v>
      </c>
      <c r="E2527" s="4">
        <v>37591</v>
      </c>
      <c r="F2527" s="1" t="s">
        <v>25</v>
      </c>
      <c r="G2527" s="11">
        <v>81.44</v>
      </c>
    </row>
    <row r="2528" spans="1:7" x14ac:dyDescent="0.2">
      <c r="A2528" s="44" t="s">
        <v>71</v>
      </c>
      <c r="B2528" s="3">
        <v>18607102</v>
      </c>
      <c r="C2528" s="33">
        <v>1999</v>
      </c>
      <c r="D2528" s="33">
        <v>4</v>
      </c>
      <c r="E2528" s="4">
        <v>36251</v>
      </c>
      <c r="F2528" s="1" t="s">
        <v>25</v>
      </c>
      <c r="G2528" s="11">
        <v>108.4</v>
      </c>
    </row>
    <row r="2529" spans="1:7" x14ac:dyDescent="0.2">
      <c r="A2529" s="44" t="s">
        <v>71</v>
      </c>
      <c r="B2529" s="3">
        <v>18607102</v>
      </c>
      <c r="C2529" s="33">
        <v>1999</v>
      </c>
      <c r="D2529" s="33">
        <v>7</v>
      </c>
      <c r="E2529" s="4">
        <v>36342</v>
      </c>
      <c r="F2529" s="1" t="s">
        <v>25</v>
      </c>
      <c r="G2529" s="11">
        <v>108.6</v>
      </c>
    </row>
    <row r="2530" spans="1:7" x14ac:dyDescent="0.2">
      <c r="A2530" s="44" t="s">
        <v>71</v>
      </c>
      <c r="B2530" s="3">
        <v>18607102</v>
      </c>
      <c r="C2530" s="33">
        <v>2005</v>
      </c>
      <c r="D2530" s="33">
        <v>12</v>
      </c>
      <c r="E2530" s="4">
        <v>38687</v>
      </c>
      <c r="F2530" s="1" t="s">
        <v>25</v>
      </c>
      <c r="G2530" s="11">
        <v>116.2</v>
      </c>
    </row>
    <row r="2531" spans="1:7" x14ac:dyDescent="0.2">
      <c r="A2531" s="44" t="s">
        <v>71</v>
      </c>
      <c r="B2531" s="3">
        <v>18607102</v>
      </c>
      <c r="C2531" s="33">
        <v>2000</v>
      </c>
      <c r="D2531" s="33">
        <v>3</v>
      </c>
      <c r="E2531" s="4">
        <v>36586</v>
      </c>
      <c r="F2531" s="1" t="s">
        <v>25</v>
      </c>
      <c r="G2531" s="11">
        <v>116.25</v>
      </c>
    </row>
    <row r="2532" spans="1:7" x14ac:dyDescent="0.2">
      <c r="A2532" s="44" t="s">
        <v>71</v>
      </c>
      <c r="B2532" s="3">
        <v>18607102</v>
      </c>
      <c r="C2532" s="33">
        <v>2001</v>
      </c>
      <c r="D2532" s="33">
        <v>3</v>
      </c>
      <c r="E2532" s="4">
        <v>36951</v>
      </c>
      <c r="F2532" s="1" t="s">
        <v>25</v>
      </c>
      <c r="G2532" s="11">
        <v>142.84</v>
      </c>
    </row>
    <row r="2533" spans="1:7" x14ac:dyDescent="0.2">
      <c r="A2533" s="44" t="s">
        <v>71</v>
      </c>
      <c r="B2533" s="3">
        <v>18607102</v>
      </c>
      <c r="C2533" s="33">
        <v>1999</v>
      </c>
      <c r="D2533" s="33">
        <v>7</v>
      </c>
      <c r="E2533" s="4">
        <v>36342</v>
      </c>
      <c r="F2533" s="1" t="s">
        <v>25</v>
      </c>
      <c r="G2533" s="11">
        <v>162.6</v>
      </c>
    </row>
    <row r="2534" spans="1:7" x14ac:dyDescent="0.2">
      <c r="A2534" s="44" t="s">
        <v>71</v>
      </c>
      <c r="B2534" s="3">
        <v>18607102</v>
      </c>
      <c r="C2534" s="33">
        <v>1999</v>
      </c>
      <c r="D2534" s="33">
        <v>3</v>
      </c>
      <c r="E2534" s="4">
        <v>36220</v>
      </c>
      <c r="F2534" s="1" t="s">
        <v>25</v>
      </c>
      <c r="G2534" s="11">
        <v>171.81</v>
      </c>
    </row>
    <row r="2535" spans="1:7" x14ac:dyDescent="0.2">
      <c r="A2535" s="44" t="s">
        <v>71</v>
      </c>
      <c r="B2535" s="3">
        <v>18607102</v>
      </c>
      <c r="C2535" s="33">
        <v>2001</v>
      </c>
      <c r="D2535" s="33">
        <v>1</v>
      </c>
      <c r="E2535" s="4">
        <v>36892</v>
      </c>
      <c r="F2535" s="1" t="s">
        <v>25</v>
      </c>
      <c r="G2535" s="11">
        <v>184</v>
      </c>
    </row>
    <row r="2536" spans="1:7" x14ac:dyDescent="0.2">
      <c r="A2536" s="44" t="s">
        <v>71</v>
      </c>
      <c r="B2536" s="3">
        <v>18607102</v>
      </c>
      <c r="C2536" s="33">
        <v>2005</v>
      </c>
      <c r="D2536" s="33">
        <v>1</v>
      </c>
      <c r="E2536" s="4">
        <v>38353</v>
      </c>
      <c r="F2536" s="1" t="s">
        <v>25</v>
      </c>
      <c r="G2536" s="11">
        <v>189.88</v>
      </c>
    </row>
    <row r="2537" spans="1:7" x14ac:dyDescent="0.2">
      <c r="A2537" s="44" t="s">
        <v>71</v>
      </c>
      <c r="B2537" s="3">
        <v>18607102</v>
      </c>
      <c r="C2537" s="33">
        <v>2005</v>
      </c>
      <c r="D2537" s="33">
        <v>3</v>
      </c>
      <c r="E2537" s="4">
        <v>38412</v>
      </c>
      <c r="F2537" s="1" t="s">
        <v>25</v>
      </c>
      <c r="G2537" s="11">
        <v>225.45</v>
      </c>
    </row>
    <row r="2538" spans="1:7" x14ac:dyDescent="0.2">
      <c r="A2538" s="44" t="s">
        <v>71</v>
      </c>
      <c r="B2538" s="3">
        <v>18607102</v>
      </c>
      <c r="C2538" s="33">
        <v>1999</v>
      </c>
      <c r="D2538" s="33">
        <v>7</v>
      </c>
      <c r="E2538" s="4">
        <v>36342</v>
      </c>
      <c r="F2538" s="1" t="s">
        <v>25</v>
      </c>
      <c r="G2538" s="11">
        <v>262.2</v>
      </c>
    </row>
    <row r="2539" spans="1:7" x14ac:dyDescent="0.2">
      <c r="A2539" s="44" t="s">
        <v>71</v>
      </c>
      <c r="B2539" s="3">
        <v>18607102</v>
      </c>
      <c r="C2539" s="33">
        <v>2002</v>
      </c>
      <c r="D2539" s="33">
        <v>8</v>
      </c>
      <c r="E2539" s="4">
        <v>37469</v>
      </c>
      <c r="F2539" s="1" t="s">
        <v>25</v>
      </c>
      <c r="G2539" s="11">
        <v>279.70999999999998</v>
      </c>
    </row>
    <row r="2540" spans="1:7" x14ac:dyDescent="0.2">
      <c r="A2540" s="44" t="s">
        <v>71</v>
      </c>
      <c r="B2540" s="3">
        <v>18607102</v>
      </c>
      <c r="C2540" s="33">
        <v>1999</v>
      </c>
      <c r="D2540" s="33">
        <v>12</v>
      </c>
      <c r="E2540" s="4">
        <v>36495</v>
      </c>
      <c r="F2540" s="1" t="s">
        <v>25</v>
      </c>
      <c r="G2540" s="11">
        <v>333.29</v>
      </c>
    </row>
    <row r="2541" spans="1:7" x14ac:dyDescent="0.2">
      <c r="A2541" s="44" t="s">
        <v>71</v>
      </c>
      <c r="B2541" s="3">
        <v>18607102</v>
      </c>
      <c r="C2541" s="33">
        <v>2005</v>
      </c>
      <c r="D2541" s="33">
        <v>3</v>
      </c>
      <c r="E2541" s="4">
        <v>38412</v>
      </c>
      <c r="F2541" s="1" t="s">
        <v>25</v>
      </c>
      <c r="G2541" s="11">
        <v>337.05</v>
      </c>
    </row>
    <row r="2542" spans="1:7" x14ac:dyDescent="0.2">
      <c r="A2542" s="44" t="s">
        <v>71</v>
      </c>
      <c r="B2542" s="3">
        <v>18607102</v>
      </c>
      <c r="C2542" s="33">
        <v>1998</v>
      </c>
      <c r="D2542" s="33">
        <v>12</v>
      </c>
      <c r="E2542" s="4">
        <v>36130</v>
      </c>
      <c r="F2542" s="1" t="s">
        <v>25</v>
      </c>
      <c r="G2542" s="11">
        <v>373.08</v>
      </c>
    </row>
    <row r="2543" spans="1:7" x14ac:dyDescent="0.2">
      <c r="A2543" s="44" t="s">
        <v>71</v>
      </c>
      <c r="B2543" s="3">
        <v>18607102</v>
      </c>
      <c r="C2543" s="33">
        <v>1999</v>
      </c>
      <c r="D2543" s="33">
        <v>7</v>
      </c>
      <c r="E2543" s="4">
        <v>36342</v>
      </c>
      <c r="F2543" s="1" t="s">
        <v>25</v>
      </c>
      <c r="G2543" s="11">
        <v>382.76</v>
      </c>
    </row>
    <row r="2544" spans="1:7" x14ac:dyDescent="0.2">
      <c r="A2544" s="44" t="s">
        <v>71</v>
      </c>
      <c r="B2544" s="3">
        <v>18607102</v>
      </c>
      <c r="C2544" s="33">
        <v>2004</v>
      </c>
      <c r="D2544" s="33">
        <v>4</v>
      </c>
      <c r="E2544" s="4">
        <v>38078</v>
      </c>
      <c r="F2544" s="1" t="s">
        <v>25</v>
      </c>
      <c r="G2544" s="11">
        <v>404.6</v>
      </c>
    </row>
    <row r="2545" spans="1:7" x14ac:dyDescent="0.2">
      <c r="A2545" s="44" t="s">
        <v>71</v>
      </c>
      <c r="B2545" s="13">
        <v>18607102</v>
      </c>
      <c r="C2545" s="35">
        <v>2001</v>
      </c>
      <c r="D2545" s="35">
        <v>2</v>
      </c>
      <c r="E2545" s="4">
        <v>36923</v>
      </c>
      <c r="F2545" s="1" t="s">
        <v>25</v>
      </c>
      <c r="G2545" s="15">
        <v>408.9</v>
      </c>
    </row>
    <row r="2546" spans="1:7" x14ac:dyDescent="0.2">
      <c r="A2546" s="44" t="s">
        <v>71</v>
      </c>
      <c r="B2546" s="3">
        <v>18607102</v>
      </c>
      <c r="C2546" s="33">
        <v>2004</v>
      </c>
      <c r="D2546" s="33">
        <v>11</v>
      </c>
      <c r="E2546" s="4">
        <v>38292</v>
      </c>
      <c r="F2546" s="1" t="s">
        <v>25</v>
      </c>
      <c r="G2546" s="11">
        <v>423.45</v>
      </c>
    </row>
    <row r="2547" spans="1:7" x14ac:dyDescent="0.2">
      <c r="A2547" s="44" t="s">
        <v>71</v>
      </c>
      <c r="B2547" s="3">
        <v>18607102</v>
      </c>
      <c r="C2547" s="33">
        <v>2000</v>
      </c>
      <c r="D2547" s="33">
        <v>3</v>
      </c>
      <c r="E2547" s="4">
        <v>36586</v>
      </c>
      <c r="F2547" s="1" t="s">
        <v>25</v>
      </c>
      <c r="G2547" s="11">
        <v>428.97</v>
      </c>
    </row>
    <row r="2548" spans="1:7" x14ac:dyDescent="0.2">
      <c r="A2548" s="44" t="s">
        <v>71</v>
      </c>
      <c r="B2548" s="3">
        <v>18607102</v>
      </c>
      <c r="C2548" s="33">
        <v>2002</v>
      </c>
      <c r="D2548" s="33">
        <v>5</v>
      </c>
      <c r="E2548" s="4">
        <v>37377</v>
      </c>
      <c r="F2548" s="1" t="s">
        <v>25</v>
      </c>
      <c r="G2548" s="11">
        <v>489.96</v>
      </c>
    </row>
    <row r="2549" spans="1:7" x14ac:dyDescent="0.2">
      <c r="A2549" s="44" t="s">
        <v>71</v>
      </c>
      <c r="B2549" s="3">
        <v>18607102</v>
      </c>
      <c r="C2549" s="33">
        <v>2001</v>
      </c>
      <c r="D2549" s="33">
        <v>5</v>
      </c>
      <c r="E2549" s="4">
        <v>37012</v>
      </c>
      <c r="F2549" s="1" t="s">
        <v>25</v>
      </c>
      <c r="G2549" s="11">
        <v>541.20000000000005</v>
      </c>
    </row>
    <row r="2550" spans="1:7" x14ac:dyDescent="0.2">
      <c r="A2550" s="44" t="s">
        <v>71</v>
      </c>
      <c r="B2550" s="3">
        <v>18607102</v>
      </c>
      <c r="C2550" s="33">
        <v>2002</v>
      </c>
      <c r="D2550" s="33">
        <v>3</v>
      </c>
      <c r="E2550" s="4">
        <v>37316</v>
      </c>
      <c r="F2550" s="1" t="s">
        <v>25</v>
      </c>
      <c r="G2550" s="11">
        <v>574.88</v>
      </c>
    </row>
    <row r="2551" spans="1:7" x14ac:dyDescent="0.2">
      <c r="A2551" s="44" t="s">
        <v>71</v>
      </c>
      <c r="B2551" s="3">
        <v>18607102</v>
      </c>
      <c r="C2551" s="33">
        <v>1999</v>
      </c>
      <c r="D2551" s="33">
        <v>4</v>
      </c>
      <c r="E2551" s="4">
        <v>36251</v>
      </c>
      <c r="F2551" s="1" t="s">
        <v>25</v>
      </c>
      <c r="G2551" s="11">
        <v>575.58000000000004</v>
      </c>
    </row>
    <row r="2552" spans="1:7" x14ac:dyDescent="0.2">
      <c r="A2552" s="44" t="s">
        <v>71</v>
      </c>
      <c r="B2552" s="3">
        <v>18607102</v>
      </c>
      <c r="C2552" s="33">
        <v>2005</v>
      </c>
      <c r="D2552" s="33">
        <v>4</v>
      </c>
      <c r="E2552" s="4">
        <v>38443</v>
      </c>
      <c r="F2552" s="1" t="s">
        <v>25</v>
      </c>
      <c r="G2552" s="11">
        <v>640</v>
      </c>
    </row>
    <row r="2553" spans="1:7" x14ac:dyDescent="0.2">
      <c r="A2553" s="44" t="s">
        <v>71</v>
      </c>
      <c r="B2553" s="3">
        <v>18607102</v>
      </c>
      <c r="C2553" s="33">
        <v>2002</v>
      </c>
      <c r="D2553" s="33">
        <v>8</v>
      </c>
      <c r="E2553" s="4">
        <v>37469</v>
      </c>
      <c r="F2553" s="1" t="s">
        <v>25</v>
      </c>
      <c r="G2553" s="11">
        <v>706</v>
      </c>
    </row>
    <row r="2554" spans="1:7" x14ac:dyDescent="0.2">
      <c r="A2554" s="44" t="s">
        <v>71</v>
      </c>
      <c r="B2554" s="3">
        <v>18607102</v>
      </c>
      <c r="C2554" s="33">
        <v>1999</v>
      </c>
      <c r="D2554" s="33">
        <v>3</v>
      </c>
      <c r="E2554" s="4">
        <v>36220</v>
      </c>
      <c r="F2554" s="1" t="s">
        <v>25</v>
      </c>
      <c r="G2554" s="11">
        <v>739.83</v>
      </c>
    </row>
    <row r="2555" spans="1:7" x14ac:dyDescent="0.2">
      <c r="A2555" s="44" t="s">
        <v>71</v>
      </c>
      <c r="B2555" s="3">
        <v>18607102</v>
      </c>
      <c r="C2555" s="33">
        <v>1999</v>
      </c>
      <c r="D2555" s="33">
        <v>3</v>
      </c>
      <c r="E2555" s="4">
        <v>36220</v>
      </c>
      <c r="F2555" s="1" t="s">
        <v>25</v>
      </c>
      <c r="G2555" s="11">
        <v>746.88</v>
      </c>
    </row>
    <row r="2556" spans="1:7" x14ac:dyDescent="0.2">
      <c r="A2556" s="44" t="s">
        <v>71</v>
      </c>
      <c r="B2556" s="3">
        <v>18607102</v>
      </c>
      <c r="C2556" s="33">
        <v>2001</v>
      </c>
      <c r="D2556" s="33">
        <v>5</v>
      </c>
      <c r="E2556" s="4">
        <v>37012</v>
      </c>
      <c r="F2556" s="1" t="s">
        <v>25</v>
      </c>
      <c r="G2556" s="11">
        <v>753.86</v>
      </c>
    </row>
    <row r="2557" spans="1:7" x14ac:dyDescent="0.2">
      <c r="A2557" s="44" t="s">
        <v>71</v>
      </c>
      <c r="B2557" s="3">
        <v>18607102</v>
      </c>
      <c r="C2557" s="33">
        <v>2002</v>
      </c>
      <c r="D2557" s="33">
        <v>7</v>
      </c>
      <c r="E2557" s="4">
        <v>37438</v>
      </c>
      <c r="F2557" s="1" t="s">
        <v>25</v>
      </c>
      <c r="G2557" s="11">
        <v>762.01</v>
      </c>
    </row>
    <row r="2558" spans="1:7" x14ac:dyDescent="0.2">
      <c r="A2558" s="44" t="s">
        <v>71</v>
      </c>
      <c r="B2558" s="3">
        <v>18607102</v>
      </c>
      <c r="C2558" s="33">
        <v>2001</v>
      </c>
      <c r="D2558" s="33">
        <v>3</v>
      </c>
      <c r="E2558" s="4">
        <v>36951</v>
      </c>
      <c r="F2558" s="1" t="s">
        <v>25</v>
      </c>
      <c r="G2558" s="11">
        <v>784.5</v>
      </c>
    </row>
    <row r="2559" spans="1:7" x14ac:dyDescent="0.2">
      <c r="A2559" s="44" t="s">
        <v>71</v>
      </c>
      <c r="B2559" s="3">
        <v>18607102</v>
      </c>
      <c r="C2559" s="33">
        <v>2001</v>
      </c>
      <c r="D2559" s="33">
        <v>2</v>
      </c>
      <c r="E2559" s="4">
        <v>36923</v>
      </c>
      <c r="F2559" s="1" t="s">
        <v>25</v>
      </c>
      <c r="G2559" s="11">
        <v>799.02</v>
      </c>
    </row>
    <row r="2560" spans="1:7" x14ac:dyDescent="0.2">
      <c r="A2560" s="44" t="s">
        <v>71</v>
      </c>
      <c r="B2560" s="3">
        <v>18607102</v>
      </c>
      <c r="C2560" s="33">
        <v>2007</v>
      </c>
      <c r="D2560" s="33">
        <v>6</v>
      </c>
      <c r="E2560" s="4">
        <v>39234</v>
      </c>
      <c r="F2560" s="1" t="s">
        <v>25</v>
      </c>
      <c r="G2560" s="11">
        <v>822.5</v>
      </c>
    </row>
    <row r="2561" spans="1:7" x14ac:dyDescent="0.2">
      <c r="A2561" s="44" t="s">
        <v>71</v>
      </c>
      <c r="B2561" s="3">
        <v>18607102</v>
      </c>
      <c r="C2561" s="33">
        <v>2000</v>
      </c>
      <c r="D2561" s="33">
        <v>2</v>
      </c>
      <c r="E2561" s="4">
        <v>36557</v>
      </c>
      <c r="F2561" s="1" t="s">
        <v>25</v>
      </c>
      <c r="G2561" s="11">
        <v>854.44</v>
      </c>
    </row>
    <row r="2562" spans="1:7" x14ac:dyDescent="0.2">
      <c r="A2562" s="44" t="s">
        <v>71</v>
      </c>
      <c r="B2562" s="3">
        <v>18607102</v>
      </c>
      <c r="C2562" s="33">
        <v>2000</v>
      </c>
      <c r="D2562" s="33">
        <v>10</v>
      </c>
      <c r="E2562" s="4">
        <v>36800</v>
      </c>
      <c r="F2562" s="1" t="s">
        <v>25</v>
      </c>
      <c r="G2562" s="11">
        <v>865.66</v>
      </c>
    </row>
    <row r="2563" spans="1:7" x14ac:dyDescent="0.2">
      <c r="A2563" s="44" t="s">
        <v>71</v>
      </c>
      <c r="B2563" s="3">
        <v>18607102</v>
      </c>
      <c r="C2563" s="33">
        <v>2002</v>
      </c>
      <c r="D2563" s="33">
        <v>2</v>
      </c>
      <c r="E2563" s="4">
        <v>37288</v>
      </c>
      <c r="F2563" s="1" t="s">
        <v>25</v>
      </c>
      <c r="G2563" s="11">
        <v>893.69</v>
      </c>
    </row>
    <row r="2564" spans="1:7" x14ac:dyDescent="0.2">
      <c r="A2564" s="44" t="s">
        <v>71</v>
      </c>
      <c r="B2564" s="3">
        <v>18607102</v>
      </c>
      <c r="C2564" s="33">
        <v>2004</v>
      </c>
      <c r="D2564" s="33">
        <v>3</v>
      </c>
      <c r="E2564" s="4">
        <v>38047</v>
      </c>
      <c r="F2564" s="1" t="s">
        <v>25</v>
      </c>
      <c r="G2564" s="11">
        <v>917.5</v>
      </c>
    </row>
    <row r="2565" spans="1:7" x14ac:dyDescent="0.2">
      <c r="A2565" s="44" t="s">
        <v>71</v>
      </c>
      <c r="B2565" s="3">
        <v>18607102</v>
      </c>
      <c r="C2565" s="33">
        <v>2004</v>
      </c>
      <c r="D2565" s="33">
        <v>11</v>
      </c>
      <c r="E2565" s="4">
        <v>38292</v>
      </c>
      <c r="F2565" s="1" t="s">
        <v>25</v>
      </c>
      <c r="G2565" s="11">
        <v>922.78</v>
      </c>
    </row>
    <row r="2566" spans="1:7" x14ac:dyDescent="0.2">
      <c r="A2566" s="44" t="s">
        <v>71</v>
      </c>
      <c r="B2566" s="3">
        <v>18607102</v>
      </c>
      <c r="C2566" s="33">
        <v>2004</v>
      </c>
      <c r="D2566" s="33">
        <v>8</v>
      </c>
      <c r="E2566" s="4">
        <v>38200</v>
      </c>
      <c r="F2566" s="1" t="s">
        <v>25</v>
      </c>
      <c r="G2566" s="11">
        <v>933.65</v>
      </c>
    </row>
    <row r="2567" spans="1:7" x14ac:dyDescent="0.2">
      <c r="A2567" s="44" t="s">
        <v>71</v>
      </c>
      <c r="B2567" s="3">
        <v>18607102</v>
      </c>
      <c r="C2567" s="33">
        <v>2000</v>
      </c>
      <c r="D2567" s="33">
        <v>2</v>
      </c>
      <c r="E2567" s="4">
        <v>36557</v>
      </c>
      <c r="F2567" s="1" t="s">
        <v>25</v>
      </c>
      <c r="G2567" s="11">
        <v>942.84</v>
      </c>
    </row>
    <row r="2568" spans="1:7" x14ac:dyDescent="0.2">
      <c r="A2568" s="44" t="s">
        <v>71</v>
      </c>
      <c r="B2568" s="13">
        <v>18607102</v>
      </c>
      <c r="C2568" s="35">
        <v>1999</v>
      </c>
      <c r="D2568" s="35">
        <v>3</v>
      </c>
      <c r="E2568" s="4">
        <v>36220</v>
      </c>
      <c r="F2568" s="1" t="s">
        <v>25</v>
      </c>
      <c r="G2568" s="15">
        <v>995.9</v>
      </c>
    </row>
    <row r="2569" spans="1:7" x14ac:dyDescent="0.2">
      <c r="A2569" s="44" t="s">
        <v>71</v>
      </c>
      <c r="B2569" s="3">
        <v>18607102</v>
      </c>
      <c r="C2569" s="33">
        <v>1998</v>
      </c>
      <c r="D2569" s="33">
        <v>12</v>
      </c>
      <c r="E2569" s="4">
        <v>36130</v>
      </c>
      <c r="F2569" s="1" t="s">
        <v>25</v>
      </c>
      <c r="G2569" s="11">
        <v>1001.86</v>
      </c>
    </row>
    <row r="2570" spans="1:7" x14ac:dyDescent="0.2">
      <c r="A2570" s="44" t="s">
        <v>71</v>
      </c>
      <c r="B2570" s="3">
        <v>18607102</v>
      </c>
      <c r="C2570" s="33">
        <v>2000</v>
      </c>
      <c r="D2570" s="33">
        <v>7</v>
      </c>
      <c r="E2570" s="4">
        <v>36708</v>
      </c>
      <c r="F2570" s="1" t="s">
        <v>25</v>
      </c>
      <c r="G2570" s="11">
        <v>1045.23</v>
      </c>
    </row>
    <row r="2571" spans="1:7" x14ac:dyDescent="0.2">
      <c r="A2571" s="44" t="s">
        <v>71</v>
      </c>
      <c r="B2571" s="3">
        <v>18607102</v>
      </c>
      <c r="C2571" s="33">
        <v>2000</v>
      </c>
      <c r="D2571" s="33">
        <v>9</v>
      </c>
      <c r="E2571" s="4">
        <v>36770</v>
      </c>
      <c r="F2571" s="1" t="s">
        <v>25</v>
      </c>
      <c r="G2571" s="11">
        <v>1064.3800000000001</v>
      </c>
    </row>
    <row r="2572" spans="1:7" x14ac:dyDescent="0.2">
      <c r="A2572" s="44" t="s">
        <v>71</v>
      </c>
      <c r="B2572" s="3">
        <v>18607102</v>
      </c>
      <c r="C2572" s="33">
        <v>2001</v>
      </c>
      <c r="D2572" s="33">
        <v>6</v>
      </c>
      <c r="E2572" s="4">
        <v>37043</v>
      </c>
      <c r="F2572" s="1" t="s">
        <v>25</v>
      </c>
      <c r="G2572" s="11">
        <v>1125.49</v>
      </c>
    </row>
    <row r="2573" spans="1:7" x14ac:dyDescent="0.2">
      <c r="A2573" s="44" t="s">
        <v>71</v>
      </c>
      <c r="B2573" s="3">
        <v>18607102</v>
      </c>
      <c r="C2573" s="33">
        <v>2000</v>
      </c>
      <c r="D2573" s="33">
        <v>1</v>
      </c>
      <c r="E2573" s="4">
        <v>36526</v>
      </c>
      <c r="F2573" s="1" t="s">
        <v>25</v>
      </c>
      <c r="G2573" s="11">
        <v>1150.5</v>
      </c>
    </row>
    <row r="2574" spans="1:7" x14ac:dyDescent="0.2">
      <c r="A2574" s="44" t="s">
        <v>71</v>
      </c>
      <c r="B2574" s="3">
        <v>18607102</v>
      </c>
      <c r="C2574" s="33">
        <v>1999</v>
      </c>
      <c r="D2574" s="33">
        <v>7</v>
      </c>
      <c r="E2574" s="4">
        <v>36342</v>
      </c>
      <c r="F2574" s="1" t="s">
        <v>25</v>
      </c>
      <c r="G2574" s="11">
        <v>1243.5</v>
      </c>
    </row>
    <row r="2575" spans="1:7" x14ac:dyDescent="0.2">
      <c r="A2575" s="44" t="s">
        <v>71</v>
      </c>
      <c r="B2575" s="3">
        <v>18607102</v>
      </c>
      <c r="C2575" s="33">
        <v>2004</v>
      </c>
      <c r="D2575" s="33">
        <v>8</v>
      </c>
      <c r="E2575" s="4">
        <v>38200</v>
      </c>
      <c r="F2575" s="1" t="s">
        <v>25</v>
      </c>
      <c r="G2575" s="11">
        <v>1278.45</v>
      </c>
    </row>
    <row r="2576" spans="1:7" x14ac:dyDescent="0.2">
      <c r="A2576" s="44" t="s">
        <v>71</v>
      </c>
      <c r="B2576" s="3">
        <v>18607102</v>
      </c>
      <c r="C2576" s="33">
        <v>1999</v>
      </c>
      <c r="D2576" s="33">
        <v>2</v>
      </c>
      <c r="E2576" s="4">
        <v>36192</v>
      </c>
      <c r="F2576" s="1" t="s">
        <v>25</v>
      </c>
      <c r="G2576" s="11">
        <v>1309.99</v>
      </c>
    </row>
    <row r="2577" spans="1:7" x14ac:dyDescent="0.2">
      <c r="A2577" s="44" t="s">
        <v>71</v>
      </c>
      <c r="B2577" s="3">
        <v>18607102</v>
      </c>
      <c r="C2577" s="33">
        <v>2000</v>
      </c>
      <c r="D2577" s="33">
        <v>3</v>
      </c>
      <c r="E2577" s="4">
        <v>36586</v>
      </c>
      <c r="F2577" s="1" t="s">
        <v>25</v>
      </c>
      <c r="G2577" s="11">
        <v>1331.86</v>
      </c>
    </row>
    <row r="2578" spans="1:7" x14ac:dyDescent="0.2">
      <c r="A2578" s="44" t="s">
        <v>71</v>
      </c>
      <c r="B2578" s="3">
        <v>18607102</v>
      </c>
      <c r="C2578" s="33">
        <v>2002</v>
      </c>
      <c r="D2578" s="33">
        <v>2</v>
      </c>
      <c r="E2578" s="4">
        <v>37288</v>
      </c>
      <c r="F2578" s="1" t="s">
        <v>25</v>
      </c>
      <c r="G2578" s="11">
        <v>1371.62</v>
      </c>
    </row>
    <row r="2579" spans="1:7" x14ac:dyDescent="0.2">
      <c r="A2579" s="44" t="s">
        <v>71</v>
      </c>
      <c r="B2579" s="3">
        <v>18607102</v>
      </c>
      <c r="C2579" s="33">
        <v>2000</v>
      </c>
      <c r="D2579" s="33">
        <v>6</v>
      </c>
      <c r="E2579" s="4">
        <v>36678</v>
      </c>
      <c r="F2579" s="1" t="s">
        <v>25</v>
      </c>
      <c r="G2579" s="11">
        <v>1395</v>
      </c>
    </row>
    <row r="2580" spans="1:7" x14ac:dyDescent="0.2">
      <c r="A2580" s="44" t="s">
        <v>71</v>
      </c>
      <c r="B2580" s="3">
        <v>18607102</v>
      </c>
      <c r="C2580" s="33">
        <v>2003</v>
      </c>
      <c r="D2580" s="33">
        <v>1</v>
      </c>
      <c r="E2580" s="4">
        <v>37622</v>
      </c>
      <c r="F2580" s="1" t="s">
        <v>25</v>
      </c>
      <c r="G2580" s="11">
        <v>1399.35</v>
      </c>
    </row>
    <row r="2581" spans="1:7" x14ac:dyDescent="0.2">
      <c r="A2581" s="44" t="s">
        <v>71</v>
      </c>
      <c r="B2581" s="3">
        <v>18607102</v>
      </c>
      <c r="C2581" s="33">
        <v>2002</v>
      </c>
      <c r="D2581" s="33">
        <v>10</v>
      </c>
      <c r="E2581" s="4">
        <v>37530</v>
      </c>
      <c r="F2581" s="1" t="s">
        <v>25</v>
      </c>
      <c r="G2581" s="11">
        <v>1419.6</v>
      </c>
    </row>
    <row r="2582" spans="1:7" x14ac:dyDescent="0.2">
      <c r="A2582" s="44" t="s">
        <v>71</v>
      </c>
      <c r="B2582" s="3">
        <v>18607102</v>
      </c>
      <c r="C2582" s="33">
        <v>2002</v>
      </c>
      <c r="D2582" s="33">
        <v>3</v>
      </c>
      <c r="E2582" s="4">
        <v>37316</v>
      </c>
      <c r="F2582" s="1" t="s">
        <v>25</v>
      </c>
      <c r="G2582" s="11">
        <v>1435.05</v>
      </c>
    </row>
    <row r="2583" spans="1:7" x14ac:dyDescent="0.2">
      <c r="A2583" s="44" t="s">
        <v>71</v>
      </c>
      <c r="B2583" s="3">
        <v>18607102</v>
      </c>
      <c r="C2583" s="33">
        <v>2004</v>
      </c>
      <c r="D2583" s="33">
        <v>10</v>
      </c>
      <c r="E2583" s="4">
        <v>38261</v>
      </c>
      <c r="F2583" s="1" t="s">
        <v>25</v>
      </c>
      <c r="G2583" s="11">
        <v>1441.8</v>
      </c>
    </row>
    <row r="2584" spans="1:7" x14ac:dyDescent="0.2">
      <c r="A2584" s="44" t="s">
        <v>71</v>
      </c>
      <c r="B2584" s="3">
        <v>18607102</v>
      </c>
      <c r="C2584" s="33">
        <v>1999</v>
      </c>
      <c r="D2584" s="33">
        <v>2</v>
      </c>
      <c r="E2584" s="4">
        <v>36192</v>
      </c>
      <c r="F2584" s="1" t="s">
        <v>25</v>
      </c>
      <c r="G2584" s="11">
        <v>1476</v>
      </c>
    </row>
    <row r="2585" spans="1:7" x14ac:dyDescent="0.2">
      <c r="A2585" s="44" t="s">
        <v>71</v>
      </c>
      <c r="B2585" s="3">
        <v>18607102</v>
      </c>
      <c r="C2585" s="33">
        <v>2004</v>
      </c>
      <c r="D2585" s="33">
        <v>10</v>
      </c>
      <c r="E2585" s="4">
        <v>38261</v>
      </c>
      <c r="F2585" s="1" t="s">
        <v>25</v>
      </c>
      <c r="G2585" s="11">
        <v>1486.35</v>
      </c>
    </row>
    <row r="2586" spans="1:7" x14ac:dyDescent="0.2">
      <c r="A2586" s="44" t="s">
        <v>71</v>
      </c>
      <c r="B2586" s="3">
        <v>18607102</v>
      </c>
      <c r="C2586" s="33">
        <v>2001</v>
      </c>
      <c r="D2586" s="33">
        <v>10</v>
      </c>
      <c r="E2586" s="4">
        <v>37165</v>
      </c>
      <c r="F2586" s="1" t="s">
        <v>25</v>
      </c>
      <c r="G2586" s="11">
        <v>1514.06</v>
      </c>
    </row>
    <row r="2587" spans="1:7" x14ac:dyDescent="0.2">
      <c r="A2587" s="44" t="s">
        <v>71</v>
      </c>
      <c r="B2587" s="3">
        <v>18607102</v>
      </c>
      <c r="C2587" s="33">
        <v>1999</v>
      </c>
      <c r="D2587" s="33">
        <v>2</v>
      </c>
      <c r="E2587" s="4">
        <v>36192</v>
      </c>
      <c r="F2587" s="1" t="s">
        <v>25</v>
      </c>
      <c r="G2587" s="11">
        <v>1566.83</v>
      </c>
    </row>
    <row r="2588" spans="1:7" x14ac:dyDescent="0.2">
      <c r="A2588" s="44" t="s">
        <v>71</v>
      </c>
      <c r="B2588" s="3">
        <v>18607102</v>
      </c>
      <c r="C2588" s="33">
        <v>2000</v>
      </c>
      <c r="D2588" s="33">
        <v>5</v>
      </c>
      <c r="E2588" s="4">
        <v>36647</v>
      </c>
      <c r="F2588" s="1" t="s">
        <v>25</v>
      </c>
      <c r="G2588" s="11">
        <v>1595.4</v>
      </c>
    </row>
    <row r="2589" spans="1:7" x14ac:dyDescent="0.2">
      <c r="A2589" s="44" t="s">
        <v>71</v>
      </c>
      <c r="B2589" s="3">
        <v>18607102</v>
      </c>
      <c r="C2589" s="33">
        <v>2005</v>
      </c>
      <c r="D2589" s="33">
        <v>4</v>
      </c>
      <c r="E2589" s="4">
        <v>38443</v>
      </c>
      <c r="F2589" s="1" t="s">
        <v>25</v>
      </c>
      <c r="G2589" s="11">
        <v>1607.11</v>
      </c>
    </row>
    <row r="2590" spans="1:7" x14ac:dyDescent="0.2">
      <c r="A2590" s="44" t="s">
        <v>71</v>
      </c>
      <c r="B2590" s="3">
        <v>18607102</v>
      </c>
      <c r="C2590" s="33">
        <v>2000</v>
      </c>
      <c r="D2590" s="33">
        <v>3</v>
      </c>
      <c r="E2590" s="4">
        <v>36586</v>
      </c>
      <c r="F2590" s="1" t="s">
        <v>25</v>
      </c>
      <c r="G2590" s="11">
        <v>1617.16</v>
      </c>
    </row>
    <row r="2591" spans="1:7" x14ac:dyDescent="0.2">
      <c r="A2591" s="44" t="s">
        <v>71</v>
      </c>
      <c r="B2591" s="3">
        <v>18607102</v>
      </c>
      <c r="C2591" s="33">
        <v>2001</v>
      </c>
      <c r="D2591" s="33">
        <v>9</v>
      </c>
      <c r="E2591" s="4">
        <v>37135</v>
      </c>
      <c r="F2591" s="1" t="s">
        <v>25</v>
      </c>
      <c r="G2591" s="11">
        <v>1633.27</v>
      </c>
    </row>
    <row r="2592" spans="1:7" x14ac:dyDescent="0.2">
      <c r="A2592" s="44" t="s">
        <v>71</v>
      </c>
      <c r="B2592" s="3">
        <v>18607102</v>
      </c>
      <c r="C2592" s="33">
        <v>2000</v>
      </c>
      <c r="D2592" s="33">
        <v>10</v>
      </c>
      <c r="E2592" s="4">
        <v>36800</v>
      </c>
      <c r="F2592" s="1" t="s">
        <v>25</v>
      </c>
      <c r="G2592" s="11">
        <v>1644.19</v>
      </c>
    </row>
    <row r="2593" spans="1:7" x14ac:dyDescent="0.2">
      <c r="A2593" s="44" t="s">
        <v>71</v>
      </c>
      <c r="B2593" s="3">
        <v>18607102</v>
      </c>
      <c r="C2593" s="33">
        <v>2004</v>
      </c>
      <c r="D2593" s="33">
        <v>10</v>
      </c>
      <c r="E2593" s="4">
        <v>38261</v>
      </c>
      <c r="F2593" s="1" t="s">
        <v>25</v>
      </c>
      <c r="G2593" s="11">
        <v>1663.19</v>
      </c>
    </row>
    <row r="2594" spans="1:7" x14ac:dyDescent="0.2">
      <c r="A2594" s="44" t="s">
        <v>71</v>
      </c>
      <c r="B2594" s="3">
        <v>18607102</v>
      </c>
      <c r="C2594" s="33">
        <v>2000</v>
      </c>
      <c r="D2594" s="33">
        <v>12</v>
      </c>
      <c r="E2594" s="4">
        <v>36861</v>
      </c>
      <c r="F2594" s="1" t="s">
        <v>25</v>
      </c>
      <c r="G2594" s="11">
        <v>1669.93</v>
      </c>
    </row>
    <row r="2595" spans="1:7" x14ac:dyDescent="0.2">
      <c r="A2595" s="44" t="s">
        <v>71</v>
      </c>
      <c r="B2595" s="3">
        <v>18607102</v>
      </c>
      <c r="C2595" s="33">
        <v>2004</v>
      </c>
      <c r="D2595" s="33">
        <v>10</v>
      </c>
      <c r="E2595" s="4">
        <v>38261</v>
      </c>
      <c r="F2595" s="1" t="s">
        <v>25</v>
      </c>
      <c r="G2595" s="11">
        <v>1687.25</v>
      </c>
    </row>
    <row r="2596" spans="1:7" x14ac:dyDescent="0.2">
      <c r="A2596" s="44" t="s">
        <v>71</v>
      </c>
      <c r="B2596" s="3">
        <v>18607102</v>
      </c>
      <c r="C2596" s="33">
        <v>1999</v>
      </c>
      <c r="D2596" s="33">
        <v>2</v>
      </c>
      <c r="E2596" s="4">
        <v>36192</v>
      </c>
      <c r="F2596" s="1" t="s">
        <v>25</v>
      </c>
      <c r="G2596" s="11">
        <v>1719.83</v>
      </c>
    </row>
    <row r="2597" spans="1:7" x14ac:dyDescent="0.2">
      <c r="A2597" s="44" t="s">
        <v>71</v>
      </c>
      <c r="B2597" s="3">
        <v>18607102</v>
      </c>
      <c r="C2597" s="33">
        <v>2005</v>
      </c>
      <c r="D2597" s="33">
        <v>11</v>
      </c>
      <c r="E2597" s="4">
        <v>38657</v>
      </c>
      <c r="F2597" s="1" t="s">
        <v>25</v>
      </c>
      <c r="G2597" s="11">
        <v>1758.14</v>
      </c>
    </row>
    <row r="2598" spans="1:7" x14ac:dyDescent="0.2">
      <c r="A2598" s="44" t="s">
        <v>71</v>
      </c>
      <c r="B2598" s="3">
        <v>18607102</v>
      </c>
      <c r="C2598" s="33">
        <v>2007</v>
      </c>
      <c r="D2598" s="33">
        <v>5</v>
      </c>
      <c r="E2598" s="4">
        <v>39203</v>
      </c>
      <c r="F2598" s="1" t="s">
        <v>25</v>
      </c>
      <c r="G2598" s="11">
        <v>1772.5</v>
      </c>
    </row>
    <row r="2599" spans="1:7" x14ac:dyDescent="0.2">
      <c r="A2599" s="44" t="s">
        <v>71</v>
      </c>
      <c r="B2599" s="3">
        <v>18607102</v>
      </c>
      <c r="C2599" s="33">
        <v>2001</v>
      </c>
      <c r="D2599" s="33">
        <v>12</v>
      </c>
      <c r="E2599" s="4">
        <v>37226</v>
      </c>
      <c r="F2599" s="1" t="s">
        <v>25</v>
      </c>
      <c r="G2599" s="11">
        <v>1775.61</v>
      </c>
    </row>
    <row r="2600" spans="1:7" x14ac:dyDescent="0.2">
      <c r="A2600" s="44" t="s">
        <v>71</v>
      </c>
      <c r="B2600" s="3">
        <v>18607102</v>
      </c>
      <c r="C2600" s="33">
        <v>2001</v>
      </c>
      <c r="D2600" s="33">
        <v>6</v>
      </c>
      <c r="E2600" s="4">
        <v>37043</v>
      </c>
      <c r="F2600" s="1" t="s">
        <v>25</v>
      </c>
      <c r="G2600" s="11">
        <v>1813.35</v>
      </c>
    </row>
    <row r="2601" spans="1:7" x14ac:dyDescent="0.2">
      <c r="A2601" s="44" t="s">
        <v>71</v>
      </c>
      <c r="B2601" s="3">
        <v>18607102</v>
      </c>
      <c r="C2601" s="33">
        <v>1998</v>
      </c>
      <c r="D2601" s="33">
        <v>12</v>
      </c>
      <c r="E2601" s="4">
        <v>36130</v>
      </c>
      <c r="F2601" s="1" t="s">
        <v>25</v>
      </c>
      <c r="G2601" s="11">
        <v>1816.58</v>
      </c>
    </row>
    <row r="2602" spans="1:7" x14ac:dyDescent="0.2">
      <c r="A2602" s="44" t="s">
        <v>71</v>
      </c>
      <c r="B2602" s="3">
        <v>18607102</v>
      </c>
      <c r="C2602" s="33">
        <v>2003</v>
      </c>
      <c r="D2602" s="33">
        <v>3</v>
      </c>
      <c r="E2602" s="4">
        <v>37681</v>
      </c>
      <c r="F2602" s="1" t="s">
        <v>25</v>
      </c>
      <c r="G2602" s="11">
        <v>1830.65</v>
      </c>
    </row>
    <row r="2603" spans="1:7" x14ac:dyDescent="0.2">
      <c r="A2603" s="44" t="s">
        <v>71</v>
      </c>
      <c r="B2603" s="3">
        <v>18607102</v>
      </c>
      <c r="C2603" s="33">
        <v>2003</v>
      </c>
      <c r="D2603" s="33">
        <v>2</v>
      </c>
      <c r="E2603" s="4">
        <v>37653</v>
      </c>
      <c r="F2603" s="1" t="s">
        <v>25</v>
      </c>
      <c r="G2603" s="11">
        <v>1845.45</v>
      </c>
    </row>
    <row r="2604" spans="1:7" x14ac:dyDescent="0.2">
      <c r="A2604" s="44" t="s">
        <v>71</v>
      </c>
      <c r="B2604" s="3">
        <v>18607102</v>
      </c>
      <c r="C2604" s="33">
        <v>1999</v>
      </c>
      <c r="D2604" s="33">
        <v>9</v>
      </c>
      <c r="E2604" s="4">
        <v>36404</v>
      </c>
      <c r="F2604" s="1" t="s">
        <v>25</v>
      </c>
      <c r="G2604" s="11">
        <v>1913.43</v>
      </c>
    </row>
    <row r="2605" spans="1:7" x14ac:dyDescent="0.2">
      <c r="A2605" s="44" t="s">
        <v>71</v>
      </c>
      <c r="B2605" s="3">
        <v>18607102</v>
      </c>
      <c r="C2605" s="33">
        <v>1999</v>
      </c>
      <c r="D2605" s="33">
        <v>7</v>
      </c>
      <c r="E2605" s="4">
        <v>36342</v>
      </c>
      <c r="F2605" s="1" t="s">
        <v>25</v>
      </c>
      <c r="G2605" s="11">
        <v>1953.76</v>
      </c>
    </row>
    <row r="2606" spans="1:7" x14ac:dyDescent="0.2">
      <c r="A2606" s="44" t="s">
        <v>71</v>
      </c>
      <c r="B2606" s="3">
        <v>18607102</v>
      </c>
      <c r="C2606" s="33">
        <v>1999</v>
      </c>
      <c r="D2606" s="33">
        <v>12</v>
      </c>
      <c r="E2606" s="4">
        <v>36495</v>
      </c>
      <c r="F2606" s="1" t="s">
        <v>25</v>
      </c>
      <c r="G2606" s="11">
        <v>1986.44</v>
      </c>
    </row>
    <row r="2607" spans="1:7" x14ac:dyDescent="0.2">
      <c r="A2607" s="44" t="s">
        <v>71</v>
      </c>
      <c r="B2607" s="3">
        <v>18607102</v>
      </c>
      <c r="C2607" s="33">
        <v>2001</v>
      </c>
      <c r="D2607" s="33">
        <v>6</v>
      </c>
      <c r="E2607" s="4">
        <v>37043</v>
      </c>
      <c r="F2607" s="1" t="s">
        <v>25</v>
      </c>
      <c r="G2607" s="11">
        <v>1991.42</v>
      </c>
    </row>
    <row r="2608" spans="1:7" x14ac:dyDescent="0.2">
      <c r="A2608" s="44" t="s">
        <v>71</v>
      </c>
      <c r="B2608" s="3">
        <v>18607102</v>
      </c>
      <c r="C2608" s="33">
        <v>2001</v>
      </c>
      <c r="D2608" s="33">
        <v>4</v>
      </c>
      <c r="E2608" s="4">
        <v>36982</v>
      </c>
      <c r="F2608" s="1" t="s">
        <v>25</v>
      </c>
      <c r="G2608" s="11">
        <v>2023.86</v>
      </c>
    </row>
    <row r="2609" spans="1:7" x14ac:dyDescent="0.2">
      <c r="A2609" s="44" t="s">
        <v>71</v>
      </c>
      <c r="B2609" s="3">
        <v>18607102</v>
      </c>
      <c r="C2609" s="33">
        <v>2002</v>
      </c>
      <c r="D2609" s="33">
        <v>9</v>
      </c>
      <c r="E2609" s="4">
        <v>37500</v>
      </c>
      <c r="F2609" s="1" t="s">
        <v>25</v>
      </c>
      <c r="G2609" s="11">
        <v>2038.37</v>
      </c>
    </row>
    <row r="2610" spans="1:7" x14ac:dyDescent="0.2">
      <c r="A2610" s="44" t="s">
        <v>71</v>
      </c>
      <c r="B2610" s="3">
        <v>18607102</v>
      </c>
      <c r="C2610" s="33">
        <v>2005</v>
      </c>
      <c r="D2610" s="33">
        <v>11</v>
      </c>
      <c r="E2610" s="4">
        <v>38657</v>
      </c>
      <c r="F2610" s="1" t="s">
        <v>25</v>
      </c>
      <c r="G2610" s="11">
        <v>2100</v>
      </c>
    </row>
    <row r="2611" spans="1:7" x14ac:dyDescent="0.2">
      <c r="A2611" s="44" t="s">
        <v>71</v>
      </c>
      <c r="B2611" s="3">
        <v>18607102</v>
      </c>
      <c r="C2611" s="33">
        <v>2004</v>
      </c>
      <c r="D2611" s="33">
        <v>11</v>
      </c>
      <c r="E2611" s="4">
        <v>38292</v>
      </c>
      <c r="F2611" s="1" t="s">
        <v>25</v>
      </c>
      <c r="G2611" s="11">
        <v>2107.5</v>
      </c>
    </row>
    <row r="2612" spans="1:7" x14ac:dyDescent="0.2">
      <c r="A2612" s="44" t="s">
        <v>71</v>
      </c>
      <c r="B2612" s="3">
        <v>18607102</v>
      </c>
      <c r="C2612" s="33">
        <v>1999</v>
      </c>
      <c r="D2612" s="33">
        <v>7</v>
      </c>
      <c r="E2612" s="4">
        <v>36342</v>
      </c>
      <c r="F2612" s="1" t="s">
        <v>25</v>
      </c>
      <c r="G2612" s="11">
        <v>2165.61</v>
      </c>
    </row>
    <row r="2613" spans="1:7" x14ac:dyDescent="0.2">
      <c r="A2613" s="44" t="s">
        <v>71</v>
      </c>
      <c r="B2613" s="3">
        <v>18607102</v>
      </c>
      <c r="C2613" s="33">
        <v>1999</v>
      </c>
      <c r="D2613" s="33">
        <v>4</v>
      </c>
      <c r="E2613" s="4">
        <v>36251</v>
      </c>
      <c r="F2613" s="1" t="s">
        <v>25</v>
      </c>
      <c r="G2613" s="11">
        <v>2175.19</v>
      </c>
    </row>
    <row r="2614" spans="1:7" x14ac:dyDescent="0.2">
      <c r="A2614" s="44" t="s">
        <v>71</v>
      </c>
      <c r="B2614" s="3">
        <v>18607102</v>
      </c>
      <c r="C2614" s="33">
        <v>2002</v>
      </c>
      <c r="D2614" s="33">
        <v>12</v>
      </c>
      <c r="E2614" s="4">
        <v>37591</v>
      </c>
      <c r="F2614" s="1" t="s">
        <v>25</v>
      </c>
      <c r="G2614" s="11">
        <v>2183.0500000000002</v>
      </c>
    </row>
    <row r="2615" spans="1:7" x14ac:dyDescent="0.2">
      <c r="A2615" s="44" t="s">
        <v>71</v>
      </c>
      <c r="B2615" s="3">
        <v>18607102</v>
      </c>
      <c r="C2615" s="33">
        <v>2000</v>
      </c>
      <c r="D2615" s="33">
        <v>8</v>
      </c>
      <c r="E2615" s="4">
        <v>36739</v>
      </c>
      <c r="F2615" s="1" t="s">
        <v>25</v>
      </c>
      <c r="G2615" s="11">
        <v>2183.7399999999998</v>
      </c>
    </row>
    <row r="2616" spans="1:7" x14ac:dyDescent="0.2">
      <c r="A2616" s="44" t="s">
        <v>71</v>
      </c>
      <c r="B2616" s="3">
        <v>18607102</v>
      </c>
      <c r="C2616" s="33">
        <v>2000</v>
      </c>
      <c r="D2616" s="33">
        <v>11</v>
      </c>
      <c r="E2616" s="4">
        <v>36831</v>
      </c>
      <c r="F2616" s="1" t="s">
        <v>25</v>
      </c>
      <c r="G2616" s="11">
        <v>2215.44</v>
      </c>
    </row>
    <row r="2617" spans="1:7" x14ac:dyDescent="0.2">
      <c r="A2617" s="44" t="s">
        <v>71</v>
      </c>
      <c r="B2617" s="3">
        <v>18607102</v>
      </c>
      <c r="C2617" s="33">
        <v>2000</v>
      </c>
      <c r="D2617" s="33">
        <v>2</v>
      </c>
      <c r="E2617" s="4">
        <v>36557</v>
      </c>
      <c r="F2617" s="1" t="s">
        <v>25</v>
      </c>
      <c r="G2617" s="11">
        <v>2216.2800000000002</v>
      </c>
    </row>
    <row r="2618" spans="1:7" x14ac:dyDescent="0.2">
      <c r="A2618" s="44" t="s">
        <v>71</v>
      </c>
      <c r="B2618" s="3">
        <v>18607102</v>
      </c>
      <c r="C2618" s="33">
        <v>1999</v>
      </c>
      <c r="D2618" s="33">
        <v>11</v>
      </c>
      <c r="E2618" s="4">
        <v>36465</v>
      </c>
      <c r="F2618" s="1" t="s">
        <v>25</v>
      </c>
      <c r="G2618" s="11">
        <v>2249.69</v>
      </c>
    </row>
    <row r="2619" spans="1:7" x14ac:dyDescent="0.2">
      <c r="A2619" s="44" t="s">
        <v>71</v>
      </c>
      <c r="B2619" s="3">
        <v>18607102</v>
      </c>
      <c r="C2619" s="33">
        <v>2002</v>
      </c>
      <c r="D2619" s="33">
        <v>7</v>
      </c>
      <c r="E2619" s="4">
        <v>37438</v>
      </c>
      <c r="F2619" s="1" t="s">
        <v>25</v>
      </c>
      <c r="G2619" s="11">
        <v>2252.0500000000002</v>
      </c>
    </row>
    <row r="2620" spans="1:7" x14ac:dyDescent="0.2">
      <c r="A2620" s="44" t="s">
        <v>71</v>
      </c>
      <c r="B2620" s="3">
        <v>18607102</v>
      </c>
      <c r="C2620" s="33">
        <v>1999</v>
      </c>
      <c r="D2620" s="33">
        <v>10</v>
      </c>
      <c r="E2620" s="4">
        <v>36434</v>
      </c>
      <c r="F2620" s="1" t="s">
        <v>25</v>
      </c>
      <c r="G2620" s="11">
        <v>2332.79</v>
      </c>
    </row>
    <row r="2621" spans="1:7" x14ac:dyDescent="0.2">
      <c r="A2621" s="44" t="s">
        <v>71</v>
      </c>
      <c r="B2621" s="3">
        <v>18607102</v>
      </c>
      <c r="C2621" s="33">
        <v>2002</v>
      </c>
      <c r="D2621" s="33">
        <v>5</v>
      </c>
      <c r="E2621" s="4">
        <v>37377</v>
      </c>
      <c r="F2621" s="1" t="s">
        <v>25</v>
      </c>
      <c r="G2621" s="11">
        <v>2350.37</v>
      </c>
    </row>
    <row r="2622" spans="1:7" x14ac:dyDescent="0.2">
      <c r="A2622" s="44" t="s">
        <v>71</v>
      </c>
      <c r="B2622" s="3">
        <v>18607102</v>
      </c>
      <c r="C2622" s="33">
        <v>2004</v>
      </c>
      <c r="D2622" s="33">
        <v>12</v>
      </c>
      <c r="E2622" s="4">
        <v>38322</v>
      </c>
      <c r="F2622" s="1" t="s">
        <v>25</v>
      </c>
      <c r="G2622" s="11">
        <v>2480</v>
      </c>
    </row>
    <row r="2623" spans="1:7" x14ac:dyDescent="0.2">
      <c r="A2623" s="44" t="s">
        <v>71</v>
      </c>
      <c r="B2623" s="3">
        <v>18607102</v>
      </c>
      <c r="C2623" s="33">
        <v>2003</v>
      </c>
      <c r="D2623" s="33">
        <v>6</v>
      </c>
      <c r="E2623" s="4">
        <v>37773</v>
      </c>
      <c r="F2623" s="1" t="s">
        <v>25</v>
      </c>
      <c r="G2623" s="11">
        <v>2506.92</v>
      </c>
    </row>
    <row r="2624" spans="1:7" x14ac:dyDescent="0.2">
      <c r="A2624" s="44" t="s">
        <v>71</v>
      </c>
      <c r="B2624" s="3">
        <v>18607102</v>
      </c>
      <c r="C2624" s="33">
        <v>2001</v>
      </c>
      <c r="D2624" s="33">
        <v>1</v>
      </c>
      <c r="E2624" s="4">
        <v>36892</v>
      </c>
      <c r="F2624" s="1" t="s">
        <v>25</v>
      </c>
      <c r="G2624" s="11">
        <v>2595.96</v>
      </c>
    </row>
    <row r="2625" spans="1:7" x14ac:dyDescent="0.2">
      <c r="A2625" s="44" t="s">
        <v>71</v>
      </c>
      <c r="B2625" s="3">
        <v>18607102</v>
      </c>
      <c r="C2625" s="33">
        <v>2000</v>
      </c>
      <c r="D2625" s="33">
        <v>6</v>
      </c>
      <c r="E2625" s="4">
        <v>36678</v>
      </c>
      <c r="F2625" s="1" t="s">
        <v>25</v>
      </c>
      <c r="G2625" s="11">
        <v>2616.88</v>
      </c>
    </row>
    <row r="2626" spans="1:7" x14ac:dyDescent="0.2">
      <c r="A2626" s="44" t="s">
        <v>71</v>
      </c>
      <c r="B2626" s="3">
        <v>18607102</v>
      </c>
      <c r="C2626" s="33">
        <v>2002</v>
      </c>
      <c r="D2626" s="33">
        <v>2</v>
      </c>
      <c r="E2626" s="4">
        <v>37288</v>
      </c>
      <c r="F2626" s="1" t="s">
        <v>25</v>
      </c>
      <c r="G2626" s="11">
        <v>2628.44</v>
      </c>
    </row>
    <row r="2627" spans="1:7" x14ac:dyDescent="0.2">
      <c r="A2627" s="44" t="s">
        <v>71</v>
      </c>
      <c r="B2627" s="3">
        <v>18607102</v>
      </c>
      <c r="C2627" s="33">
        <v>2001</v>
      </c>
      <c r="D2627" s="33">
        <v>8</v>
      </c>
      <c r="E2627" s="4">
        <v>37104</v>
      </c>
      <c r="F2627" s="1" t="s">
        <v>25</v>
      </c>
      <c r="G2627" s="11">
        <v>2639.05</v>
      </c>
    </row>
    <row r="2628" spans="1:7" x14ac:dyDescent="0.2">
      <c r="A2628" s="44" t="s">
        <v>71</v>
      </c>
      <c r="B2628" s="3">
        <v>18607102</v>
      </c>
      <c r="C2628" s="33">
        <v>1999</v>
      </c>
      <c r="D2628" s="33">
        <v>6</v>
      </c>
      <c r="E2628" s="4">
        <v>36312</v>
      </c>
      <c r="F2628" s="1" t="s">
        <v>25</v>
      </c>
      <c r="G2628" s="11">
        <v>2665.55</v>
      </c>
    </row>
    <row r="2629" spans="1:7" x14ac:dyDescent="0.2">
      <c r="A2629" s="44" t="s">
        <v>71</v>
      </c>
      <c r="B2629" s="3">
        <v>18607102</v>
      </c>
      <c r="C2629" s="33">
        <v>1999</v>
      </c>
      <c r="D2629" s="33">
        <v>5</v>
      </c>
      <c r="E2629" s="4">
        <v>36281</v>
      </c>
      <c r="F2629" s="1" t="s">
        <v>25</v>
      </c>
      <c r="G2629" s="11">
        <v>2741</v>
      </c>
    </row>
    <row r="2630" spans="1:7" x14ac:dyDescent="0.2">
      <c r="A2630" s="44" t="s">
        <v>71</v>
      </c>
      <c r="B2630" s="3">
        <v>18607102</v>
      </c>
      <c r="C2630" s="33">
        <v>2000</v>
      </c>
      <c r="D2630" s="33">
        <v>9</v>
      </c>
      <c r="E2630" s="4">
        <v>36770</v>
      </c>
      <c r="F2630" s="1" t="s">
        <v>25</v>
      </c>
      <c r="G2630" s="11">
        <v>2743</v>
      </c>
    </row>
    <row r="2631" spans="1:7" x14ac:dyDescent="0.2">
      <c r="A2631" s="44" t="s">
        <v>71</v>
      </c>
      <c r="B2631" s="3">
        <v>18607102</v>
      </c>
      <c r="C2631" s="33">
        <v>2002</v>
      </c>
      <c r="D2631" s="33">
        <v>1</v>
      </c>
      <c r="E2631" s="4">
        <v>37257</v>
      </c>
      <c r="F2631" s="1" t="s">
        <v>25</v>
      </c>
      <c r="G2631" s="11">
        <v>2751.6</v>
      </c>
    </row>
    <row r="2632" spans="1:7" x14ac:dyDescent="0.2">
      <c r="A2632" s="44" t="s">
        <v>71</v>
      </c>
      <c r="B2632" s="3">
        <v>18607102</v>
      </c>
      <c r="C2632" s="33">
        <v>1998</v>
      </c>
      <c r="D2632" s="33">
        <v>12</v>
      </c>
      <c r="E2632" s="4">
        <v>36130</v>
      </c>
      <c r="F2632" s="1" t="s">
        <v>25</v>
      </c>
      <c r="G2632" s="11">
        <v>2813</v>
      </c>
    </row>
    <row r="2633" spans="1:7" x14ac:dyDescent="0.2">
      <c r="A2633" s="44" t="s">
        <v>71</v>
      </c>
      <c r="B2633" s="3">
        <v>18607102</v>
      </c>
      <c r="C2633" s="33">
        <v>2005</v>
      </c>
      <c r="D2633" s="33">
        <v>10</v>
      </c>
      <c r="E2633" s="4">
        <v>38626</v>
      </c>
      <c r="F2633" s="1" t="s">
        <v>25</v>
      </c>
      <c r="G2633" s="11">
        <v>2850.37</v>
      </c>
    </row>
    <row r="2634" spans="1:7" x14ac:dyDescent="0.2">
      <c r="A2634" s="44" t="s">
        <v>71</v>
      </c>
      <c r="B2634" s="3">
        <v>18607102</v>
      </c>
      <c r="C2634" s="33">
        <v>2005</v>
      </c>
      <c r="D2634" s="33">
        <v>6</v>
      </c>
      <c r="E2634" s="4">
        <v>38504</v>
      </c>
      <c r="F2634" s="1" t="s">
        <v>25</v>
      </c>
      <c r="G2634" s="11">
        <v>2880</v>
      </c>
    </row>
    <row r="2635" spans="1:7" x14ac:dyDescent="0.2">
      <c r="A2635" s="44" t="s">
        <v>71</v>
      </c>
      <c r="B2635" s="3">
        <v>18607102</v>
      </c>
      <c r="C2635" s="33">
        <v>2000</v>
      </c>
      <c r="D2635" s="33">
        <v>3</v>
      </c>
      <c r="E2635" s="4">
        <v>36586</v>
      </c>
      <c r="F2635" s="1" t="s">
        <v>25</v>
      </c>
      <c r="G2635" s="11">
        <v>2908.23</v>
      </c>
    </row>
    <row r="2636" spans="1:7" x14ac:dyDescent="0.2">
      <c r="A2636" s="44" t="s">
        <v>71</v>
      </c>
      <c r="B2636" s="3">
        <v>18607102</v>
      </c>
      <c r="C2636" s="33">
        <v>2003</v>
      </c>
      <c r="D2636" s="33">
        <v>9</v>
      </c>
      <c r="E2636" s="4">
        <v>37865</v>
      </c>
      <c r="F2636" s="1" t="s">
        <v>25</v>
      </c>
      <c r="G2636" s="11">
        <v>2939.31</v>
      </c>
    </row>
    <row r="2637" spans="1:7" x14ac:dyDescent="0.2">
      <c r="A2637" s="44" t="s">
        <v>71</v>
      </c>
      <c r="B2637" s="3">
        <v>18607102</v>
      </c>
      <c r="C2637" s="33">
        <v>2001</v>
      </c>
      <c r="D2637" s="33">
        <v>8</v>
      </c>
      <c r="E2637" s="4">
        <v>37104</v>
      </c>
      <c r="F2637" s="1" t="s">
        <v>25</v>
      </c>
      <c r="G2637" s="11">
        <v>2941.65</v>
      </c>
    </row>
    <row r="2638" spans="1:7" customFormat="1" x14ac:dyDescent="0.2">
      <c r="A2638" s="44" t="s">
        <v>71</v>
      </c>
      <c r="B2638" s="3">
        <v>18607102</v>
      </c>
      <c r="C2638" s="33">
        <v>2002</v>
      </c>
      <c r="D2638" s="33">
        <v>7</v>
      </c>
      <c r="E2638" s="4">
        <v>37438</v>
      </c>
      <c r="F2638" s="1" t="s">
        <v>25</v>
      </c>
      <c r="G2638" s="11">
        <v>2989.37</v>
      </c>
    </row>
    <row r="2639" spans="1:7" x14ac:dyDescent="0.2">
      <c r="A2639" s="44" t="s">
        <v>71</v>
      </c>
      <c r="B2639" s="3">
        <v>18607102</v>
      </c>
      <c r="C2639" s="33">
        <v>2004</v>
      </c>
      <c r="D2639" s="33">
        <v>10</v>
      </c>
      <c r="E2639" s="4">
        <v>38261</v>
      </c>
      <c r="F2639" s="1" t="s">
        <v>25</v>
      </c>
      <c r="G2639" s="11">
        <v>3119.84</v>
      </c>
    </row>
    <row r="2640" spans="1:7" x14ac:dyDescent="0.2">
      <c r="A2640" s="44" t="s">
        <v>71</v>
      </c>
      <c r="B2640" s="3">
        <v>18607102</v>
      </c>
      <c r="C2640" s="33">
        <v>2002</v>
      </c>
      <c r="D2640" s="33">
        <v>4</v>
      </c>
      <c r="E2640" s="4">
        <v>37347</v>
      </c>
      <c r="F2640" s="1" t="s">
        <v>25</v>
      </c>
      <c r="G2640" s="11">
        <v>3239.95</v>
      </c>
    </row>
    <row r="2641" spans="1:7" x14ac:dyDescent="0.2">
      <c r="A2641" s="44" t="s">
        <v>71</v>
      </c>
      <c r="B2641" s="3">
        <v>18607102</v>
      </c>
      <c r="C2641" s="33">
        <v>2004</v>
      </c>
      <c r="D2641" s="33">
        <v>10</v>
      </c>
      <c r="E2641" s="4">
        <v>38261</v>
      </c>
      <c r="F2641" s="1" t="s">
        <v>25</v>
      </c>
      <c r="G2641" s="11">
        <v>3315.94</v>
      </c>
    </row>
    <row r="2642" spans="1:7" x14ac:dyDescent="0.2">
      <c r="A2642" s="44" t="s">
        <v>71</v>
      </c>
      <c r="B2642" s="3">
        <v>18607102</v>
      </c>
      <c r="C2642" s="33">
        <v>2000</v>
      </c>
      <c r="D2642" s="33">
        <v>2</v>
      </c>
      <c r="E2642" s="4">
        <v>36557</v>
      </c>
      <c r="F2642" s="1" t="s">
        <v>25</v>
      </c>
      <c r="G2642" s="11">
        <v>3340.5</v>
      </c>
    </row>
    <row r="2643" spans="1:7" x14ac:dyDescent="0.2">
      <c r="A2643" s="44" t="s">
        <v>71</v>
      </c>
      <c r="B2643" s="3">
        <v>18607102</v>
      </c>
      <c r="C2643" s="33">
        <v>1999</v>
      </c>
      <c r="D2643" s="33">
        <v>12</v>
      </c>
      <c r="E2643" s="4">
        <v>36495</v>
      </c>
      <c r="F2643" s="1" t="s">
        <v>25</v>
      </c>
      <c r="G2643" s="11">
        <v>3508.87</v>
      </c>
    </row>
    <row r="2644" spans="1:7" x14ac:dyDescent="0.2">
      <c r="A2644" s="44" t="s">
        <v>71</v>
      </c>
      <c r="B2644" s="3">
        <v>18607102</v>
      </c>
      <c r="C2644" s="33">
        <v>1999</v>
      </c>
      <c r="D2644" s="33">
        <v>5</v>
      </c>
      <c r="E2644" s="4">
        <v>36281</v>
      </c>
      <c r="F2644" s="1" t="s">
        <v>25</v>
      </c>
      <c r="G2644" s="11">
        <v>3593.94</v>
      </c>
    </row>
    <row r="2645" spans="1:7" x14ac:dyDescent="0.2">
      <c r="A2645" s="44" t="s">
        <v>71</v>
      </c>
      <c r="B2645" s="3">
        <v>18607102</v>
      </c>
      <c r="C2645" s="33">
        <v>2005</v>
      </c>
      <c r="D2645" s="33">
        <v>12</v>
      </c>
      <c r="E2645" s="4">
        <v>38687</v>
      </c>
      <c r="F2645" s="1" t="s">
        <v>25</v>
      </c>
      <c r="G2645" s="11">
        <v>3648.83</v>
      </c>
    </row>
    <row r="2646" spans="1:7" x14ac:dyDescent="0.2">
      <c r="A2646" s="44" t="s">
        <v>71</v>
      </c>
      <c r="B2646" s="3">
        <v>18607102</v>
      </c>
      <c r="C2646" s="33">
        <v>2000</v>
      </c>
      <c r="D2646" s="33">
        <v>1</v>
      </c>
      <c r="E2646" s="4">
        <v>36526</v>
      </c>
      <c r="F2646" s="1" t="s">
        <v>25</v>
      </c>
      <c r="G2646" s="11">
        <v>3820.94</v>
      </c>
    </row>
    <row r="2647" spans="1:7" x14ac:dyDescent="0.2">
      <c r="A2647" s="44" t="s">
        <v>71</v>
      </c>
      <c r="B2647" s="3">
        <v>18607102</v>
      </c>
      <c r="C2647" s="33">
        <v>2004</v>
      </c>
      <c r="D2647" s="33">
        <v>8</v>
      </c>
      <c r="E2647" s="4">
        <v>38200</v>
      </c>
      <c r="F2647" s="1" t="s">
        <v>25</v>
      </c>
      <c r="G2647" s="11">
        <v>4024.05</v>
      </c>
    </row>
    <row r="2648" spans="1:7" x14ac:dyDescent="0.2">
      <c r="A2648" s="44" t="s">
        <v>71</v>
      </c>
      <c r="B2648" s="3">
        <v>18607102</v>
      </c>
      <c r="C2648" s="33">
        <v>1999</v>
      </c>
      <c r="D2648" s="33">
        <v>8</v>
      </c>
      <c r="E2648" s="4">
        <v>36373</v>
      </c>
      <c r="F2648" s="1" t="s">
        <v>25</v>
      </c>
      <c r="G2648" s="11">
        <v>4085.13</v>
      </c>
    </row>
    <row r="2649" spans="1:7" x14ac:dyDescent="0.2">
      <c r="A2649" s="44" t="s">
        <v>71</v>
      </c>
      <c r="B2649" s="3">
        <v>18607102</v>
      </c>
      <c r="C2649" s="33">
        <v>2000</v>
      </c>
      <c r="D2649" s="33">
        <v>5</v>
      </c>
      <c r="E2649" s="4">
        <v>36647</v>
      </c>
      <c r="F2649" s="1" t="s">
        <v>25</v>
      </c>
      <c r="G2649" s="11">
        <v>4364</v>
      </c>
    </row>
    <row r="2650" spans="1:7" x14ac:dyDescent="0.2">
      <c r="A2650" s="44" t="s">
        <v>71</v>
      </c>
      <c r="B2650" s="3">
        <v>18607102</v>
      </c>
      <c r="C2650" s="33">
        <v>2002</v>
      </c>
      <c r="D2650" s="33">
        <v>11</v>
      </c>
      <c r="E2650" s="4">
        <v>37561</v>
      </c>
      <c r="F2650" s="1" t="s">
        <v>25</v>
      </c>
      <c r="G2650" s="11">
        <v>4447.37</v>
      </c>
    </row>
    <row r="2651" spans="1:7" x14ac:dyDescent="0.2">
      <c r="A2651" s="44" t="s">
        <v>71</v>
      </c>
      <c r="B2651" s="3">
        <v>18607102</v>
      </c>
      <c r="C2651" s="33">
        <v>2002</v>
      </c>
      <c r="D2651" s="33">
        <v>12</v>
      </c>
      <c r="E2651" s="4">
        <v>37591</v>
      </c>
      <c r="F2651" s="1" t="s">
        <v>25</v>
      </c>
      <c r="G2651" s="11">
        <v>4564.25</v>
      </c>
    </row>
    <row r="2652" spans="1:7" x14ac:dyDescent="0.2">
      <c r="A2652" s="44" t="s">
        <v>71</v>
      </c>
      <c r="B2652" s="3">
        <v>18607102</v>
      </c>
      <c r="C2652" s="33">
        <v>2000</v>
      </c>
      <c r="D2652" s="33">
        <v>4</v>
      </c>
      <c r="E2652" s="4">
        <v>36617</v>
      </c>
      <c r="F2652" s="1" t="s">
        <v>25</v>
      </c>
      <c r="G2652" s="11">
        <v>4565.96</v>
      </c>
    </row>
    <row r="2653" spans="1:7" x14ac:dyDescent="0.2">
      <c r="A2653" s="44" t="s">
        <v>71</v>
      </c>
      <c r="B2653" s="3">
        <v>18607102</v>
      </c>
      <c r="C2653" s="33">
        <v>2003</v>
      </c>
      <c r="D2653" s="33">
        <v>4</v>
      </c>
      <c r="E2653" s="4">
        <v>37712</v>
      </c>
      <c r="F2653" s="1" t="s">
        <v>25</v>
      </c>
      <c r="G2653" s="11">
        <v>4620.6000000000004</v>
      </c>
    </row>
    <row r="2654" spans="1:7" x14ac:dyDescent="0.2">
      <c r="A2654" s="44" t="s">
        <v>71</v>
      </c>
      <c r="B2654" s="3">
        <v>18607102</v>
      </c>
      <c r="C2654" s="33">
        <v>2002</v>
      </c>
      <c r="D2654" s="33">
        <v>6</v>
      </c>
      <c r="E2654" s="4">
        <v>37408</v>
      </c>
      <c r="F2654" s="1" t="s">
        <v>25</v>
      </c>
      <c r="G2654" s="11">
        <v>4745.92</v>
      </c>
    </row>
    <row r="2655" spans="1:7" x14ac:dyDescent="0.2">
      <c r="A2655" s="44" t="s">
        <v>71</v>
      </c>
      <c r="B2655" s="3">
        <v>18607102</v>
      </c>
      <c r="C2655" s="33">
        <v>2005</v>
      </c>
      <c r="D2655" s="33">
        <v>5</v>
      </c>
      <c r="E2655" s="4">
        <v>38473</v>
      </c>
      <c r="F2655" s="1" t="s">
        <v>25</v>
      </c>
      <c r="G2655" s="11">
        <v>5261.1</v>
      </c>
    </row>
    <row r="2656" spans="1:7" x14ac:dyDescent="0.2">
      <c r="A2656" s="44" t="s">
        <v>71</v>
      </c>
      <c r="B2656" s="3">
        <v>18607102</v>
      </c>
      <c r="C2656" s="33">
        <v>2005</v>
      </c>
      <c r="D2656" s="33">
        <v>6</v>
      </c>
      <c r="E2656" s="4">
        <v>38504</v>
      </c>
      <c r="F2656" s="1" t="s">
        <v>25</v>
      </c>
      <c r="G2656" s="11">
        <v>5495.34</v>
      </c>
    </row>
    <row r="2657" spans="1:7" x14ac:dyDescent="0.2">
      <c r="A2657" s="44" t="s">
        <v>71</v>
      </c>
      <c r="B2657" s="3">
        <v>18607102</v>
      </c>
      <c r="C2657" s="33">
        <v>2000</v>
      </c>
      <c r="D2657" s="33">
        <v>3</v>
      </c>
      <c r="E2657" s="4">
        <v>36586</v>
      </c>
      <c r="F2657" s="1" t="s">
        <v>25</v>
      </c>
      <c r="G2657" s="11">
        <v>5535.97</v>
      </c>
    </row>
    <row r="2658" spans="1:7" x14ac:dyDescent="0.2">
      <c r="A2658" s="44" t="s">
        <v>71</v>
      </c>
      <c r="B2658" s="3">
        <v>18607102</v>
      </c>
      <c r="C2658" s="33">
        <v>2001</v>
      </c>
      <c r="D2658" s="33">
        <v>6</v>
      </c>
      <c r="E2658" s="4">
        <v>37043</v>
      </c>
      <c r="F2658" s="1" t="s">
        <v>25</v>
      </c>
      <c r="G2658" s="11">
        <v>5566.59</v>
      </c>
    </row>
    <row r="2659" spans="1:7" x14ac:dyDescent="0.2">
      <c r="A2659" s="44" t="s">
        <v>71</v>
      </c>
      <c r="B2659" s="3">
        <v>18607102</v>
      </c>
      <c r="C2659" s="33">
        <v>2001</v>
      </c>
      <c r="D2659" s="33">
        <v>1</v>
      </c>
      <c r="E2659" s="4">
        <v>36892</v>
      </c>
      <c r="F2659" s="1" t="s">
        <v>25</v>
      </c>
      <c r="G2659" s="11">
        <v>5879.68</v>
      </c>
    </row>
    <row r="2660" spans="1:7" x14ac:dyDescent="0.2">
      <c r="A2660" s="44" t="s">
        <v>71</v>
      </c>
      <c r="B2660" s="3">
        <v>18607102</v>
      </c>
      <c r="C2660" s="33">
        <v>1999</v>
      </c>
      <c r="D2660" s="33">
        <v>12</v>
      </c>
      <c r="E2660" s="4">
        <v>36495</v>
      </c>
      <c r="F2660" s="1" t="s">
        <v>25</v>
      </c>
      <c r="G2660" s="11">
        <v>6001.94</v>
      </c>
    </row>
    <row r="2661" spans="1:7" x14ac:dyDescent="0.2">
      <c r="A2661" s="44" t="s">
        <v>71</v>
      </c>
      <c r="B2661" s="3">
        <v>18607102</v>
      </c>
      <c r="C2661" s="33">
        <v>2000</v>
      </c>
      <c r="D2661" s="33">
        <v>3</v>
      </c>
      <c r="E2661" s="4">
        <v>36586</v>
      </c>
      <c r="F2661" s="1" t="s">
        <v>25</v>
      </c>
      <c r="G2661" s="11">
        <v>6055.85</v>
      </c>
    </row>
    <row r="2662" spans="1:7" x14ac:dyDescent="0.2">
      <c r="A2662" s="44" t="s">
        <v>71</v>
      </c>
      <c r="B2662" s="3">
        <v>18607102</v>
      </c>
      <c r="C2662" s="33">
        <v>1999</v>
      </c>
      <c r="D2662" s="33">
        <v>5</v>
      </c>
      <c r="E2662" s="4">
        <v>36281</v>
      </c>
      <c r="F2662" s="1" t="s">
        <v>25</v>
      </c>
      <c r="G2662" s="11">
        <v>6129.93</v>
      </c>
    </row>
    <row r="2663" spans="1:7" x14ac:dyDescent="0.2">
      <c r="A2663" s="44" t="s">
        <v>71</v>
      </c>
      <c r="B2663" s="3">
        <v>18607102</v>
      </c>
      <c r="C2663" s="33">
        <v>1999</v>
      </c>
      <c r="D2663" s="33">
        <v>3</v>
      </c>
      <c r="E2663" s="4">
        <v>36220</v>
      </c>
      <c r="F2663" s="1" t="s">
        <v>25</v>
      </c>
      <c r="G2663" s="11">
        <v>6214.49</v>
      </c>
    </row>
    <row r="2664" spans="1:7" x14ac:dyDescent="0.2">
      <c r="A2664" s="44" t="s">
        <v>71</v>
      </c>
      <c r="B2664" s="3">
        <v>18607102</v>
      </c>
      <c r="C2664" s="33">
        <v>1999</v>
      </c>
      <c r="D2664" s="33">
        <v>7</v>
      </c>
      <c r="E2664" s="4">
        <v>36342</v>
      </c>
      <c r="F2664" s="1" t="s">
        <v>25</v>
      </c>
      <c r="G2664" s="11">
        <v>6236.15</v>
      </c>
    </row>
    <row r="2665" spans="1:7" x14ac:dyDescent="0.2">
      <c r="A2665" s="44" t="s">
        <v>71</v>
      </c>
      <c r="B2665" s="3">
        <v>18607102</v>
      </c>
      <c r="C2665" s="33">
        <v>2000</v>
      </c>
      <c r="D2665" s="33">
        <v>5</v>
      </c>
      <c r="E2665" s="4">
        <v>36647</v>
      </c>
      <c r="F2665" s="1" t="s">
        <v>25</v>
      </c>
      <c r="G2665" s="11">
        <v>6390.8</v>
      </c>
    </row>
    <row r="2666" spans="1:7" x14ac:dyDescent="0.2">
      <c r="A2666" s="44" t="s">
        <v>71</v>
      </c>
      <c r="B2666" s="3">
        <v>18607102</v>
      </c>
      <c r="C2666" s="33">
        <v>1999</v>
      </c>
      <c r="D2666" s="33">
        <v>12</v>
      </c>
      <c r="E2666" s="4">
        <v>36495</v>
      </c>
      <c r="F2666" s="1" t="s">
        <v>25</v>
      </c>
      <c r="G2666" s="11">
        <v>6552.58</v>
      </c>
    </row>
    <row r="2667" spans="1:7" x14ac:dyDescent="0.2">
      <c r="A2667" s="44" t="s">
        <v>71</v>
      </c>
      <c r="B2667" s="3">
        <v>18607102</v>
      </c>
      <c r="C2667" s="33">
        <v>2005</v>
      </c>
      <c r="D2667" s="33">
        <v>8</v>
      </c>
      <c r="E2667" s="4">
        <v>38565</v>
      </c>
      <c r="F2667" s="1" t="s">
        <v>25</v>
      </c>
      <c r="G2667" s="11">
        <v>6644.47</v>
      </c>
    </row>
    <row r="2668" spans="1:7" x14ac:dyDescent="0.2">
      <c r="A2668" s="44" t="s">
        <v>71</v>
      </c>
      <c r="B2668" s="3">
        <v>18607102</v>
      </c>
      <c r="C2668" s="33">
        <v>2001</v>
      </c>
      <c r="D2668" s="33">
        <v>11</v>
      </c>
      <c r="E2668" s="4">
        <v>37196</v>
      </c>
      <c r="F2668" s="1" t="s">
        <v>25</v>
      </c>
      <c r="G2668" s="11">
        <v>6662.42</v>
      </c>
    </row>
    <row r="2669" spans="1:7" x14ac:dyDescent="0.2">
      <c r="A2669" s="44" t="s">
        <v>71</v>
      </c>
      <c r="B2669" s="3">
        <v>18607102</v>
      </c>
      <c r="C2669" s="33">
        <v>1999</v>
      </c>
      <c r="D2669" s="33">
        <v>10</v>
      </c>
      <c r="E2669" s="4">
        <v>36434</v>
      </c>
      <c r="F2669" s="1" t="s">
        <v>25</v>
      </c>
      <c r="G2669" s="11">
        <v>6948.42</v>
      </c>
    </row>
    <row r="2670" spans="1:7" x14ac:dyDescent="0.2">
      <c r="A2670" s="44" t="s">
        <v>71</v>
      </c>
      <c r="B2670" s="3">
        <v>18607102</v>
      </c>
      <c r="C2670" s="33">
        <v>2001</v>
      </c>
      <c r="D2670" s="33">
        <v>10</v>
      </c>
      <c r="E2670" s="4">
        <v>37165</v>
      </c>
      <c r="F2670" s="1" t="s">
        <v>25</v>
      </c>
      <c r="G2670" s="11">
        <v>7234.83</v>
      </c>
    </row>
    <row r="2671" spans="1:7" x14ac:dyDescent="0.2">
      <c r="A2671" s="44" t="s">
        <v>71</v>
      </c>
      <c r="B2671" s="3">
        <v>18607102</v>
      </c>
      <c r="C2671" s="33">
        <v>1998</v>
      </c>
      <c r="D2671" s="33">
        <v>12</v>
      </c>
      <c r="E2671" s="4">
        <v>36130</v>
      </c>
      <c r="F2671" s="1" t="s">
        <v>25</v>
      </c>
      <c r="G2671" s="11">
        <v>7564.48</v>
      </c>
    </row>
    <row r="2672" spans="1:7" x14ac:dyDescent="0.2">
      <c r="A2672" s="44" t="s">
        <v>71</v>
      </c>
      <c r="B2672" s="3">
        <v>18607102</v>
      </c>
      <c r="C2672" s="33">
        <v>1998</v>
      </c>
      <c r="D2672" s="33">
        <v>12</v>
      </c>
      <c r="E2672" s="4">
        <v>36130</v>
      </c>
      <c r="F2672" s="1" t="s">
        <v>25</v>
      </c>
      <c r="G2672" s="11">
        <v>7585.87</v>
      </c>
    </row>
    <row r="2673" spans="1:7" x14ac:dyDescent="0.2">
      <c r="A2673" s="44" t="s">
        <v>71</v>
      </c>
      <c r="B2673" s="3">
        <v>18607102</v>
      </c>
      <c r="C2673" s="33">
        <v>2005</v>
      </c>
      <c r="D2673" s="33">
        <v>1</v>
      </c>
      <c r="E2673" s="4">
        <v>38353</v>
      </c>
      <c r="F2673" s="1" t="s">
        <v>25</v>
      </c>
      <c r="G2673" s="11">
        <v>7680</v>
      </c>
    </row>
    <row r="2674" spans="1:7" x14ac:dyDescent="0.2">
      <c r="A2674" s="44" t="s">
        <v>71</v>
      </c>
      <c r="B2674" s="13">
        <v>18607102</v>
      </c>
      <c r="C2674" s="35">
        <v>1999</v>
      </c>
      <c r="D2674" s="35">
        <v>2</v>
      </c>
      <c r="E2674" s="4">
        <v>36192</v>
      </c>
      <c r="F2674" s="1" t="s">
        <v>25</v>
      </c>
      <c r="G2674" s="15">
        <v>7984.35</v>
      </c>
    </row>
    <row r="2675" spans="1:7" x14ac:dyDescent="0.2">
      <c r="A2675" s="44" t="s">
        <v>71</v>
      </c>
      <c r="B2675" s="3">
        <v>18607102</v>
      </c>
      <c r="C2675" s="33">
        <v>1999</v>
      </c>
      <c r="D2675" s="33">
        <v>2</v>
      </c>
      <c r="E2675" s="4">
        <v>36192</v>
      </c>
      <c r="F2675" s="1" t="s">
        <v>25</v>
      </c>
      <c r="G2675" s="11">
        <v>8281.02</v>
      </c>
    </row>
    <row r="2676" spans="1:7" x14ac:dyDescent="0.2">
      <c r="A2676" s="44" t="s">
        <v>71</v>
      </c>
      <c r="B2676" s="3">
        <v>18607102</v>
      </c>
      <c r="C2676" s="33">
        <v>2005</v>
      </c>
      <c r="D2676" s="33">
        <v>2</v>
      </c>
      <c r="E2676" s="4">
        <v>38384</v>
      </c>
      <c r="F2676" s="1" t="s">
        <v>25</v>
      </c>
      <c r="G2676" s="11">
        <v>8375.2900000000009</v>
      </c>
    </row>
    <row r="2677" spans="1:7" x14ac:dyDescent="0.2">
      <c r="A2677" s="44" t="s">
        <v>71</v>
      </c>
      <c r="B2677" s="16">
        <v>18607102</v>
      </c>
      <c r="C2677" s="36">
        <v>1999</v>
      </c>
      <c r="D2677" s="36">
        <v>5</v>
      </c>
      <c r="E2677" s="4">
        <v>36281</v>
      </c>
      <c r="F2677" s="1" t="s">
        <v>25</v>
      </c>
      <c r="G2677" s="17">
        <v>8997.69</v>
      </c>
    </row>
    <row r="2678" spans="1:7" x14ac:dyDescent="0.2">
      <c r="A2678" s="44" t="s">
        <v>71</v>
      </c>
      <c r="B2678" s="3">
        <v>18607102</v>
      </c>
      <c r="C2678" s="33">
        <v>1999</v>
      </c>
      <c r="D2678" s="33">
        <v>8</v>
      </c>
      <c r="E2678" s="4">
        <v>36373</v>
      </c>
      <c r="F2678" s="1" t="s">
        <v>25</v>
      </c>
      <c r="G2678" s="11">
        <v>9029</v>
      </c>
    </row>
    <row r="2679" spans="1:7" x14ac:dyDescent="0.2">
      <c r="A2679" s="44" t="s">
        <v>71</v>
      </c>
      <c r="B2679" s="3">
        <v>18607102</v>
      </c>
      <c r="C2679" s="33">
        <v>2005</v>
      </c>
      <c r="D2679" s="33">
        <v>1</v>
      </c>
      <c r="E2679" s="4">
        <v>38353</v>
      </c>
      <c r="F2679" s="1" t="s">
        <v>25</v>
      </c>
      <c r="G2679" s="11">
        <v>9051.6200000000008</v>
      </c>
    </row>
    <row r="2680" spans="1:7" x14ac:dyDescent="0.2">
      <c r="A2680" s="44" t="s">
        <v>71</v>
      </c>
      <c r="B2680" s="3">
        <v>18607102</v>
      </c>
      <c r="C2680" s="33">
        <v>1999</v>
      </c>
      <c r="D2680" s="33">
        <v>9</v>
      </c>
      <c r="E2680" s="4">
        <v>36404</v>
      </c>
      <c r="F2680" s="1" t="s">
        <v>25</v>
      </c>
      <c r="G2680" s="11">
        <v>9389.49</v>
      </c>
    </row>
    <row r="2681" spans="1:7" x14ac:dyDescent="0.2">
      <c r="A2681" s="44" t="s">
        <v>71</v>
      </c>
      <c r="B2681" s="3">
        <v>18607102</v>
      </c>
      <c r="C2681" s="33">
        <v>1999</v>
      </c>
      <c r="D2681" s="33">
        <v>8</v>
      </c>
      <c r="E2681" s="4">
        <v>36373</v>
      </c>
      <c r="F2681" s="1" t="s">
        <v>25</v>
      </c>
      <c r="G2681" s="11">
        <v>9595.8799999999992</v>
      </c>
    </row>
    <row r="2682" spans="1:7" x14ac:dyDescent="0.2">
      <c r="A2682" s="44" t="s">
        <v>71</v>
      </c>
      <c r="B2682" s="3">
        <v>18607102</v>
      </c>
      <c r="C2682" s="33">
        <v>1999</v>
      </c>
      <c r="D2682" s="33">
        <v>4</v>
      </c>
      <c r="E2682" s="4">
        <v>36251</v>
      </c>
      <c r="F2682" s="1" t="s">
        <v>25</v>
      </c>
      <c r="G2682" s="11">
        <v>9661.69</v>
      </c>
    </row>
    <row r="2683" spans="1:7" x14ac:dyDescent="0.2">
      <c r="A2683" s="44" t="s">
        <v>71</v>
      </c>
      <c r="B2683" s="3">
        <v>18607102</v>
      </c>
      <c r="C2683" s="33">
        <v>2004</v>
      </c>
      <c r="D2683" s="33">
        <v>12</v>
      </c>
      <c r="E2683" s="4">
        <v>38322</v>
      </c>
      <c r="F2683" s="1" t="s">
        <v>25</v>
      </c>
      <c r="G2683" s="11">
        <v>9864.41</v>
      </c>
    </row>
    <row r="2684" spans="1:7" x14ac:dyDescent="0.2">
      <c r="A2684" s="44" t="s">
        <v>71</v>
      </c>
      <c r="B2684" s="3">
        <v>18607102</v>
      </c>
      <c r="C2684" s="33">
        <v>2000</v>
      </c>
      <c r="D2684" s="33">
        <v>2</v>
      </c>
      <c r="E2684" s="4">
        <v>36557</v>
      </c>
      <c r="F2684" s="1" t="s">
        <v>25</v>
      </c>
      <c r="G2684" s="11">
        <v>9940.5499999999993</v>
      </c>
    </row>
    <row r="2685" spans="1:7" x14ac:dyDescent="0.2">
      <c r="A2685" s="44" t="s">
        <v>71</v>
      </c>
      <c r="B2685" s="3">
        <v>18607102</v>
      </c>
      <c r="C2685" s="33">
        <v>1999</v>
      </c>
      <c r="D2685" s="33">
        <v>3</v>
      </c>
      <c r="E2685" s="4">
        <v>36220</v>
      </c>
      <c r="F2685" s="1" t="s">
        <v>25</v>
      </c>
      <c r="G2685" s="11">
        <v>10000</v>
      </c>
    </row>
    <row r="2686" spans="1:7" x14ac:dyDescent="0.2">
      <c r="A2686" s="44" t="s">
        <v>71</v>
      </c>
      <c r="B2686" s="3">
        <v>18607102</v>
      </c>
      <c r="C2686" s="33">
        <v>2005</v>
      </c>
      <c r="D2686" s="33">
        <v>9</v>
      </c>
      <c r="E2686" s="4">
        <v>38596</v>
      </c>
      <c r="F2686" s="1" t="s">
        <v>25</v>
      </c>
      <c r="G2686" s="11">
        <v>10433.120000000001</v>
      </c>
    </row>
    <row r="2687" spans="1:7" x14ac:dyDescent="0.2">
      <c r="A2687" s="44" t="s">
        <v>71</v>
      </c>
      <c r="B2687" s="3">
        <v>18607102</v>
      </c>
      <c r="C2687" s="33">
        <v>2005</v>
      </c>
      <c r="D2687" s="33">
        <v>2</v>
      </c>
      <c r="E2687" s="4">
        <v>38384</v>
      </c>
      <c r="F2687" s="1" t="s">
        <v>25</v>
      </c>
      <c r="G2687" s="11">
        <v>11087.59</v>
      </c>
    </row>
    <row r="2688" spans="1:7" x14ac:dyDescent="0.2">
      <c r="A2688" s="44" t="s">
        <v>71</v>
      </c>
      <c r="B2688" s="3">
        <v>18607102</v>
      </c>
      <c r="C2688" s="33">
        <v>2005</v>
      </c>
      <c r="D2688" s="33">
        <v>7</v>
      </c>
      <c r="E2688" s="4">
        <v>38534</v>
      </c>
      <c r="F2688" s="1" t="s">
        <v>25</v>
      </c>
      <c r="G2688" s="11">
        <v>11270.93</v>
      </c>
    </row>
    <row r="2689" spans="1:7" x14ac:dyDescent="0.2">
      <c r="A2689" s="44" t="s">
        <v>71</v>
      </c>
      <c r="B2689" s="3">
        <v>18607102</v>
      </c>
      <c r="C2689" s="33">
        <v>2000</v>
      </c>
      <c r="D2689" s="33">
        <v>7</v>
      </c>
      <c r="E2689" s="4">
        <v>36708</v>
      </c>
      <c r="F2689" s="1" t="s">
        <v>25</v>
      </c>
      <c r="G2689" s="11">
        <v>11471.43</v>
      </c>
    </row>
    <row r="2690" spans="1:7" x14ac:dyDescent="0.2">
      <c r="A2690" s="44" t="s">
        <v>71</v>
      </c>
      <c r="B2690" s="3">
        <v>18607102</v>
      </c>
      <c r="C2690" s="33">
        <v>1999</v>
      </c>
      <c r="D2690" s="33">
        <v>12</v>
      </c>
      <c r="E2690" s="4">
        <v>36495</v>
      </c>
      <c r="F2690" s="1" t="s">
        <v>25</v>
      </c>
      <c r="G2690" s="11">
        <v>11712.27</v>
      </c>
    </row>
    <row r="2691" spans="1:7" x14ac:dyDescent="0.2">
      <c r="A2691" s="44" t="s">
        <v>71</v>
      </c>
      <c r="B2691" s="3">
        <v>18607102</v>
      </c>
      <c r="C2691" s="33">
        <v>1999</v>
      </c>
      <c r="D2691" s="33">
        <v>5</v>
      </c>
      <c r="E2691" s="4">
        <v>36281</v>
      </c>
      <c r="F2691" s="1" t="s">
        <v>25</v>
      </c>
      <c r="G2691" s="11">
        <v>13741.52</v>
      </c>
    </row>
    <row r="2692" spans="1:7" x14ac:dyDescent="0.2">
      <c r="A2692" s="44" t="s">
        <v>71</v>
      </c>
      <c r="B2692" s="3">
        <v>18607102</v>
      </c>
      <c r="C2692" s="33">
        <v>2000</v>
      </c>
      <c r="D2692" s="33">
        <v>9</v>
      </c>
      <c r="E2692" s="4">
        <v>36770</v>
      </c>
      <c r="F2692" s="1" t="s">
        <v>25</v>
      </c>
      <c r="G2692" s="11">
        <v>13869.16</v>
      </c>
    </row>
    <row r="2693" spans="1:7" x14ac:dyDescent="0.2">
      <c r="A2693" s="44" t="s">
        <v>71</v>
      </c>
      <c r="B2693" s="3">
        <v>18607102</v>
      </c>
      <c r="C2693" s="33">
        <v>2000</v>
      </c>
      <c r="D2693" s="33">
        <v>8</v>
      </c>
      <c r="E2693" s="4">
        <v>36739</v>
      </c>
      <c r="F2693" s="1" t="s">
        <v>25</v>
      </c>
      <c r="G2693" s="11">
        <v>13912.78</v>
      </c>
    </row>
    <row r="2694" spans="1:7" x14ac:dyDescent="0.2">
      <c r="A2694" s="44" t="s">
        <v>71</v>
      </c>
      <c r="B2694" s="3">
        <v>18607102</v>
      </c>
      <c r="C2694" s="33">
        <v>1999</v>
      </c>
      <c r="D2694" s="33">
        <v>10</v>
      </c>
      <c r="E2694" s="4">
        <v>36434</v>
      </c>
      <c r="F2694" s="1" t="s">
        <v>25</v>
      </c>
      <c r="G2694" s="11">
        <v>17706.490000000002</v>
      </c>
    </row>
    <row r="2695" spans="1:7" x14ac:dyDescent="0.2">
      <c r="A2695" s="44" t="s">
        <v>71</v>
      </c>
      <c r="B2695" s="3">
        <v>18607102</v>
      </c>
      <c r="C2695" s="33">
        <v>2000</v>
      </c>
      <c r="D2695" s="33">
        <v>10</v>
      </c>
      <c r="E2695" s="4">
        <v>36800</v>
      </c>
      <c r="F2695" s="1" t="s">
        <v>25</v>
      </c>
      <c r="G2695" s="11">
        <v>21737.34</v>
      </c>
    </row>
    <row r="2696" spans="1:7" x14ac:dyDescent="0.2">
      <c r="A2696" s="44" t="s">
        <v>71</v>
      </c>
      <c r="B2696" s="3">
        <v>18607102</v>
      </c>
      <c r="C2696" s="33">
        <v>1999</v>
      </c>
      <c r="D2696" s="33">
        <v>12</v>
      </c>
      <c r="E2696" s="4">
        <v>36495</v>
      </c>
      <c r="F2696" s="1" t="s">
        <v>25</v>
      </c>
      <c r="G2696" s="11">
        <v>26457.43</v>
      </c>
    </row>
    <row r="2697" spans="1:7" x14ac:dyDescent="0.2">
      <c r="A2697" s="44" t="s">
        <v>71</v>
      </c>
      <c r="B2697" s="3">
        <v>18607102</v>
      </c>
      <c r="C2697" s="33">
        <v>1999</v>
      </c>
      <c r="D2697" s="33">
        <v>11</v>
      </c>
      <c r="E2697" s="4">
        <v>36465</v>
      </c>
      <c r="F2697" s="1" t="s">
        <v>26</v>
      </c>
      <c r="G2697" s="11">
        <v>30.95</v>
      </c>
    </row>
    <row r="2698" spans="1:7" x14ac:dyDescent="0.2">
      <c r="A2698" s="44" t="s">
        <v>71</v>
      </c>
      <c r="B2698" s="3">
        <v>18607102</v>
      </c>
      <c r="C2698" s="33">
        <v>1999</v>
      </c>
      <c r="D2698" s="33">
        <v>8</v>
      </c>
      <c r="E2698" s="4">
        <v>36373</v>
      </c>
      <c r="F2698" s="1" t="s">
        <v>26</v>
      </c>
      <c r="G2698" s="11">
        <v>130</v>
      </c>
    </row>
    <row r="2699" spans="1:7" x14ac:dyDescent="0.2">
      <c r="A2699" s="44" t="s">
        <v>71</v>
      </c>
      <c r="B2699" s="3">
        <v>18607102</v>
      </c>
      <c r="C2699" s="33">
        <v>1999</v>
      </c>
      <c r="D2699" s="33">
        <v>9</v>
      </c>
      <c r="E2699" s="4">
        <v>36404</v>
      </c>
      <c r="F2699" s="1" t="s">
        <v>26</v>
      </c>
      <c r="G2699" s="11">
        <v>255</v>
      </c>
    </row>
    <row r="2700" spans="1:7" x14ac:dyDescent="0.2">
      <c r="A2700" s="44" t="s">
        <v>71</v>
      </c>
      <c r="B2700" s="3">
        <v>18607102</v>
      </c>
      <c r="C2700" s="33">
        <v>2012</v>
      </c>
      <c r="D2700" s="33">
        <v>5</v>
      </c>
      <c r="E2700" s="4">
        <v>41030</v>
      </c>
      <c r="F2700" s="1" t="s">
        <v>26</v>
      </c>
      <c r="G2700" s="11">
        <v>270.55</v>
      </c>
    </row>
    <row r="2701" spans="1:7" x14ac:dyDescent="0.2">
      <c r="A2701" s="44" t="s">
        <v>71</v>
      </c>
      <c r="B2701" s="3">
        <v>18607102</v>
      </c>
      <c r="C2701" s="33">
        <v>1999</v>
      </c>
      <c r="D2701" s="33">
        <v>9</v>
      </c>
      <c r="E2701" s="4">
        <v>36404</v>
      </c>
      <c r="F2701" s="1" t="s">
        <v>26</v>
      </c>
      <c r="G2701" s="11">
        <v>297.5</v>
      </c>
    </row>
    <row r="2702" spans="1:7" x14ac:dyDescent="0.2">
      <c r="A2702" s="44" t="s">
        <v>71</v>
      </c>
      <c r="B2702" s="3">
        <v>18607102</v>
      </c>
      <c r="C2702" s="33">
        <v>2012</v>
      </c>
      <c r="D2702" s="33">
        <v>8</v>
      </c>
      <c r="E2702" s="4">
        <v>41122</v>
      </c>
      <c r="F2702" s="1" t="s">
        <v>26</v>
      </c>
      <c r="G2702" s="11">
        <v>305.25</v>
      </c>
    </row>
    <row r="2703" spans="1:7" x14ac:dyDescent="0.2">
      <c r="A2703" s="44" t="s">
        <v>71</v>
      </c>
      <c r="B2703" s="3">
        <v>18607102</v>
      </c>
      <c r="C2703" s="33">
        <v>2011</v>
      </c>
      <c r="D2703" s="33">
        <v>10</v>
      </c>
      <c r="E2703" s="4">
        <v>40817</v>
      </c>
      <c r="F2703" s="1" t="s">
        <v>26</v>
      </c>
      <c r="G2703" s="11">
        <v>467.28</v>
      </c>
    </row>
    <row r="2704" spans="1:7" x14ac:dyDescent="0.2">
      <c r="A2704" s="44" t="s">
        <v>71</v>
      </c>
      <c r="B2704" s="3">
        <v>18607102</v>
      </c>
      <c r="C2704" s="33">
        <v>2011</v>
      </c>
      <c r="D2704" s="33">
        <v>12</v>
      </c>
      <c r="E2704" s="4">
        <v>40878</v>
      </c>
      <c r="F2704" s="1" t="s">
        <v>26</v>
      </c>
      <c r="G2704" s="11">
        <v>505.3</v>
      </c>
    </row>
    <row r="2705" spans="1:7" x14ac:dyDescent="0.2">
      <c r="A2705" s="44" t="s">
        <v>71</v>
      </c>
      <c r="B2705" s="3">
        <v>18607102</v>
      </c>
      <c r="C2705" s="33">
        <v>2014</v>
      </c>
      <c r="D2705" s="33">
        <v>10</v>
      </c>
      <c r="E2705" s="4">
        <v>41913</v>
      </c>
      <c r="F2705" s="1" t="s">
        <v>26</v>
      </c>
      <c r="G2705" s="11">
        <v>552.5</v>
      </c>
    </row>
    <row r="2706" spans="1:7" x14ac:dyDescent="0.2">
      <c r="A2706" s="44" t="s">
        <v>71</v>
      </c>
      <c r="B2706" s="3">
        <v>18607102</v>
      </c>
      <c r="C2706" s="33">
        <v>2014</v>
      </c>
      <c r="D2706" s="33">
        <v>6</v>
      </c>
      <c r="E2706" s="4">
        <v>41791</v>
      </c>
      <c r="F2706" s="1" t="s">
        <v>26</v>
      </c>
      <c r="G2706" s="11">
        <v>850</v>
      </c>
    </row>
    <row r="2707" spans="1:7" x14ac:dyDescent="0.2">
      <c r="A2707" s="44" t="s">
        <v>71</v>
      </c>
      <c r="B2707" s="3">
        <v>18607102</v>
      </c>
      <c r="C2707" s="33">
        <v>2004</v>
      </c>
      <c r="D2707" s="33">
        <v>8</v>
      </c>
      <c r="E2707" s="4">
        <v>38200</v>
      </c>
      <c r="F2707" s="1" t="s">
        <v>26</v>
      </c>
      <c r="G2707" s="11">
        <v>-904.57</v>
      </c>
    </row>
    <row r="2708" spans="1:7" x14ac:dyDescent="0.2">
      <c r="A2708" s="44" t="s">
        <v>71</v>
      </c>
      <c r="B2708" s="3">
        <v>18607102</v>
      </c>
      <c r="C2708" s="33">
        <v>2014</v>
      </c>
      <c r="D2708" s="33">
        <v>11</v>
      </c>
      <c r="E2708" s="4">
        <v>41944</v>
      </c>
      <c r="F2708" s="1" t="s">
        <v>26</v>
      </c>
      <c r="G2708" s="11">
        <v>1062.5</v>
      </c>
    </row>
    <row r="2709" spans="1:7" x14ac:dyDescent="0.2">
      <c r="A2709" s="44" t="s">
        <v>71</v>
      </c>
      <c r="B2709" s="3">
        <v>18607102</v>
      </c>
      <c r="C2709" s="33">
        <v>2012</v>
      </c>
      <c r="D2709" s="33">
        <v>3</v>
      </c>
      <c r="E2709" s="4">
        <v>40969</v>
      </c>
      <c r="F2709" s="1" t="s">
        <v>26</v>
      </c>
      <c r="G2709" s="11">
        <v>2239.75</v>
      </c>
    </row>
    <row r="2710" spans="1:7" x14ac:dyDescent="0.2">
      <c r="A2710" s="44" t="s">
        <v>71</v>
      </c>
      <c r="B2710" s="3">
        <v>18607102</v>
      </c>
      <c r="C2710" s="33">
        <v>2011</v>
      </c>
      <c r="D2710" s="33">
        <v>11</v>
      </c>
      <c r="E2710" s="4">
        <v>40848</v>
      </c>
      <c r="F2710" s="1" t="s">
        <v>26</v>
      </c>
      <c r="G2710" s="11">
        <v>2656.7</v>
      </c>
    </row>
    <row r="2711" spans="1:7" x14ac:dyDescent="0.2">
      <c r="A2711" s="44" t="s">
        <v>71</v>
      </c>
      <c r="B2711" s="3">
        <v>18607102</v>
      </c>
      <c r="C2711" s="33">
        <v>2011</v>
      </c>
      <c r="D2711" s="33">
        <v>10</v>
      </c>
      <c r="E2711" s="4">
        <v>40817</v>
      </c>
      <c r="F2711" s="1" t="s">
        <v>26</v>
      </c>
      <c r="G2711" s="11">
        <v>3787.54</v>
      </c>
    </row>
    <row r="2712" spans="1:7" x14ac:dyDescent="0.2">
      <c r="A2712" s="44" t="s">
        <v>71</v>
      </c>
      <c r="B2712" s="3">
        <v>18607102</v>
      </c>
      <c r="C2712" s="33">
        <v>2014</v>
      </c>
      <c r="D2712" s="33">
        <v>6</v>
      </c>
      <c r="E2712" s="4">
        <v>41791</v>
      </c>
      <c r="F2712" s="1" t="s">
        <v>26</v>
      </c>
      <c r="G2712" s="11">
        <v>4505</v>
      </c>
    </row>
    <row r="2713" spans="1:7" x14ac:dyDescent="0.2">
      <c r="A2713" s="44" t="s">
        <v>71</v>
      </c>
      <c r="B2713" s="3">
        <v>18607102</v>
      </c>
      <c r="C2713" s="33">
        <v>2004</v>
      </c>
      <c r="D2713" s="33">
        <v>8</v>
      </c>
      <c r="E2713" s="4">
        <v>38200</v>
      </c>
      <c r="F2713" s="1" t="s">
        <v>26</v>
      </c>
      <c r="G2713" s="11">
        <v>11183.73</v>
      </c>
    </row>
    <row r="2714" spans="1:7" x14ac:dyDescent="0.2">
      <c r="A2714" s="44" t="s">
        <v>71</v>
      </c>
      <c r="B2714" s="3">
        <v>18607102</v>
      </c>
      <c r="C2714" s="33">
        <v>1998</v>
      </c>
      <c r="D2714" s="33">
        <v>10</v>
      </c>
      <c r="E2714" s="4">
        <v>36069</v>
      </c>
      <c r="F2714" s="1" t="s">
        <v>31</v>
      </c>
      <c r="G2714" s="11">
        <v>1381.25</v>
      </c>
    </row>
    <row r="2715" spans="1:7" x14ac:dyDescent="0.2">
      <c r="A2715" s="44" t="s">
        <v>71</v>
      </c>
      <c r="B2715" s="3">
        <v>18607102</v>
      </c>
      <c r="C2715" s="33">
        <v>2011</v>
      </c>
      <c r="D2715" s="33">
        <v>9</v>
      </c>
      <c r="E2715" s="4">
        <v>40787</v>
      </c>
      <c r="F2715" s="1" t="s">
        <v>82</v>
      </c>
      <c r="G2715" s="11">
        <v>659.53</v>
      </c>
    </row>
    <row r="2716" spans="1:7" x14ac:dyDescent="0.2">
      <c r="A2716" s="44" t="s">
        <v>71</v>
      </c>
      <c r="B2716" s="3">
        <v>18607102</v>
      </c>
      <c r="C2716" s="33">
        <v>2000</v>
      </c>
      <c r="D2716" s="33">
        <v>11</v>
      </c>
      <c r="E2716" s="4">
        <v>36831</v>
      </c>
      <c r="F2716" s="1" t="s">
        <v>81</v>
      </c>
      <c r="G2716" s="11">
        <v>-990.32</v>
      </c>
    </row>
    <row r="2717" spans="1:7" x14ac:dyDescent="0.2">
      <c r="A2717" s="44" t="s">
        <v>71</v>
      </c>
      <c r="B2717" s="3">
        <v>18607102</v>
      </c>
      <c r="C2717" s="33">
        <v>2003</v>
      </c>
      <c r="D2717" s="33">
        <v>8</v>
      </c>
      <c r="E2717" s="4">
        <v>37834</v>
      </c>
      <c r="F2717" s="1" t="s">
        <v>81</v>
      </c>
      <c r="G2717" s="11">
        <v>-3606.66</v>
      </c>
    </row>
    <row r="2718" spans="1:7" x14ac:dyDescent="0.2">
      <c r="A2718" s="44" t="s">
        <v>71</v>
      </c>
      <c r="B2718" s="3">
        <v>18607102</v>
      </c>
      <c r="C2718" s="33">
        <v>2003</v>
      </c>
      <c r="D2718" s="33">
        <v>10</v>
      </c>
      <c r="E2718" s="4">
        <v>37895</v>
      </c>
      <c r="F2718" s="1" t="s">
        <v>81</v>
      </c>
      <c r="G2718" s="11">
        <v>-4399.47</v>
      </c>
    </row>
    <row r="2719" spans="1:7" x14ac:dyDescent="0.2">
      <c r="A2719" s="44" t="s">
        <v>71</v>
      </c>
      <c r="B2719" s="3">
        <v>18607102</v>
      </c>
      <c r="C2719" s="33">
        <v>2015</v>
      </c>
      <c r="D2719" s="33">
        <v>4</v>
      </c>
      <c r="E2719" s="4">
        <v>42095</v>
      </c>
      <c r="F2719" s="1" t="s">
        <v>83</v>
      </c>
      <c r="G2719" s="11">
        <v>10936.19</v>
      </c>
    </row>
    <row r="2720" spans="1:7" x14ac:dyDescent="0.2">
      <c r="A2720" s="44" t="s">
        <v>71</v>
      </c>
      <c r="B2720" s="3">
        <v>18607102</v>
      </c>
      <c r="C2720" s="33">
        <v>2010</v>
      </c>
      <c r="D2720" s="33">
        <v>1</v>
      </c>
      <c r="E2720" s="4">
        <v>40179</v>
      </c>
      <c r="F2720" s="1" t="s">
        <v>82</v>
      </c>
      <c r="G2720" s="11">
        <v>11593.81</v>
      </c>
    </row>
    <row r="2721" spans="1:7" x14ac:dyDescent="0.2">
      <c r="A2721" s="44" t="s">
        <v>71</v>
      </c>
      <c r="B2721" s="3">
        <v>18607102</v>
      </c>
      <c r="C2721" s="33">
        <v>2002</v>
      </c>
      <c r="D2721" s="33">
        <v>7</v>
      </c>
      <c r="E2721" s="4">
        <v>37438</v>
      </c>
      <c r="F2721" s="1" t="s">
        <v>81</v>
      </c>
      <c r="G2721" s="11">
        <v>-23423.38</v>
      </c>
    </row>
    <row r="2722" spans="1:7" x14ac:dyDescent="0.2">
      <c r="A2722" s="44" t="s">
        <v>71</v>
      </c>
      <c r="B2722" s="3">
        <v>18607102</v>
      </c>
      <c r="C2722" s="33">
        <v>2000</v>
      </c>
      <c r="D2722" s="33">
        <v>11</v>
      </c>
      <c r="E2722" s="4">
        <v>36831</v>
      </c>
      <c r="F2722" s="1" t="s">
        <v>81</v>
      </c>
      <c r="G2722" s="11">
        <v>-134209.48000000001</v>
      </c>
    </row>
    <row r="2723" spans="1:7" x14ac:dyDescent="0.2">
      <c r="A2723" s="44" t="s">
        <v>71</v>
      </c>
      <c r="B2723" s="13" t="s">
        <v>43</v>
      </c>
      <c r="C2723" s="37">
        <v>1998</v>
      </c>
      <c r="D2723" s="37">
        <v>9</v>
      </c>
      <c r="E2723" s="4">
        <v>36039</v>
      </c>
      <c r="F2723" s="1" t="s">
        <v>47</v>
      </c>
      <c r="G2723" s="15">
        <v>85322.28</v>
      </c>
    </row>
    <row r="2724" spans="1:7" x14ac:dyDescent="0.2">
      <c r="A2724" s="44" t="s">
        <v>71</v>
      </c>
      <c r="B2724" s="3">
        <v>18607103</v>
      </c>
      <c r="C2724" s="33">
        <v>2015</v>
      </c>
      <c r="D2724" s="33">
        <v>11</v>
      </c>
      <c r="E2724" s="4">
        <v>42309</v>
      </c>
      <c r="F2724" s="1" t="s">
        <v>24</v>
      </c>
      <c r="G2724" s="11">
        <v>568.75</v>
      </c>
    </row>
    <row r="2725" spans="1:7" x14ac:dyDescent="0.2">
      <c r="A2725" s="44" t="s">
        <v>71</v>
      </c>
      <c r="B2725" s="3">
        <v>18607103</v>
      </c>
      <c r="C2725" s="33">
        <v>2015</v>
      </c>
      <c r="D2725" s="33">
        <v>10</v>
      </c>
      <c r="E2725" s="4">
        <v>42278</v>
      </c>
      <c r="F2725" s="1" t="s">
        <v>24</v>
      </c>
      <c r="G2725" s="11">
        <v>7087.5</v>
      </c>
    </row>
    <row r="2726" spans="1:7" x14ac:dyDescent="0.2">
      <c r="A2726" s="44" t="s">
        <v>71</v>
      </c>
      <c r="B2726" s="3">
        <v>18607103</v>
      </c>
      <c r="C2726" s="33">
        <v>2016</v>
      </c>
      <c r="D2726" s="33">
        <v>5</v>
      </c>
      <c r="E2726" s="4">
        <v>42491</v>
      </c>
      <c r="F2726" s="1" t="s">
        <v>26</v>
      </c>
      <c r="G2726" s="11">
        <v>1125</v>
      </c>
    </row>
    <row r="2727" spans="1:7" x14ac:dyDescent="0.2">
      <c r="A2727" s="44" t="s">
        <v>66</v>
      </c>
      <c r="B2727" s="3">
        <v>18608302</v>
      </c>
      <c r="C2727" s="33">
        <v>2010</v>
      </c>
      <c r="D2727" s="33">
        <v>9</v>
      </c>
      <c r="E2727" s="4">
        <v>40422</v>
      </c>
      <c r="F2727" s="1" t="s">
        <v>24</v>
      </c>
      <c r="G2727" s="11">
        <v>257.33</v>
      </c>
    </row>
    <row r="2728" spans="1:7" x14ac:dyDescent="0.2">
      <c r="A2728" s="44" t="s">
        <v>66</v>
      </c>
      <c r="B2728" s="3">
        <v>18608302</v>
      </c>
      <c r="C2728" s="33">
        <v>2009</v>
      </c>
      <c r="D2728" s="33">
        <v>3</v>
      </c>
      <c r="E2728" s="4">
        <v>39873</v>
      </c>
      <c r="F2728" s="1" t="s">
        <v>24</v>
      </c>
      <c r="G2728" s="11">
        <v>304.64</v>
      </c>
    </row>
    <row r="2729" spans="1:7" x14ac:dyDescent="0.2">
      <c r="A2729" s="44" t="s">
        <v>66</v>
      </c>
      <c r="B2729" s="3">
        <v>18608302</v>
      </c>
      <c r="C2729" s="33">
        <v>2010</v>
      </c>
      <c r="D2729" s="33">
        <v>4</v>
      </c>
      <c r="E2729" s="4">
        <v>40269</v>
      </c>
      <c r="F2729" s="1" t="s">
        <v>24</v>
      </c>
      <c r="G2729" s="11">
        <v>542.5</v>
      </c>
    </row>
    <row r="2730" spans="1:7" x14ac:dyDescent="0.2">
      <c r="A2730" s="44" t="s">
        <v>66</v>
      </c>
      <c r="B2730" s="3">
        <v>18608302</v>
      </c>
      <c r="C2730" s="33">
        <v>2009</v>
      </c>
      <c r="D2730" s="33">
        <v>3</v>
      </c>
      <c r="E2730" s="4">
        <v>39873</v>
      </c>
      <c r="F2730" s="1" t="s">
        <v>24</v>
      </c>
      <c r="G2730" s="11">
        <v>775</v>
      </c>
    </row>
    <row r="2731" spans="1:7" x14ac:dyDescent="0.2">
      <c r="A2731" s="44" t="s">
        <v>66</v>
      </c>
      <c r="B2731" s="3">
        <v>18608302</v>
      </c>
      <c r="C2731" s="33">
        <v>2010</v>
      </c>
      <c r="D2731" s="33">
        <v>1</v>
      </c>
      <c r="E2731" s="4">
        <v>40179</v>
      </c>
      <c r="F2731" s="1" t="s">
        <v>24</v>
      </c>
      <c r="G2731" s="11">
        <v>930</v>
      </c>
    </row>
    <row r="2732" spans="1:7" x14ac:dyDescent="0.2">
      <c r="A2732" s="44" t="s">
        <v>66</v>
      </c>
      <c r="B2732" s="3">
        <v>18608302</v>
      </c>
      <c r="C2732" s="33">
        <v>2010</v>
      </c>
      <c r="D2732" s="33">
        <v>7</v>
      </c>
      <c r="E2732" s="4">
        <v>40360</v>
      </c>
      <c r="F2732" s="1" t="s">
        <v>24</v>
      </c>
      <c r="G2732" s="11">
        <v>983.75</v>
      </c>
    </row>
    <row r="2733" spans="1:7" x14ac:dyDescent="0.2">
      <c r="A2733" s="44" t="s">
        <v>66</v>
      </c>
      <c r="B2733" s="3">
        <v>18608302</v>
      </c>
      <c r="C2733" s="33">
        <v>2009</v>
      </c>
      <c r="D2733" s="33">
        <v>10</v>
      </c>
      <c r="E2733" s="4">
        <v>40087</v>
      </c>
      <c r="F2733" s="1" t="s">
        <v>24</v>
      </c>
      <c r="G2733" s="11">
        <v>1776.64</v>
      </c>
    </row>
    <row r="2734" spans="1:7" x14ac:dyDescent="0.2">
      <c r="A2734" s="44" t="s">
        <v>66</v>
      </c>
      <c r="B2734" s="3">
        <v>18608302</v>
      </c>
      <c r="C2734" s="33">
        <v>2009</v>
      </c>
      <c r="D2734" s="33">
        <v>10</v>
      </c>
      <c r="E2734" s="4">
        <v>40087</v>
      </c>
      <c r="F2734" s="1" t="s">
        <v>24</v>
      </c>
      <c r="G2734" s="11">
        <v>2053.75</v>
      </c>
    </row>
    <row r="2735" spans="1:7" x14ac:dyDescent="0.2">
      <c r="A2735" s="44" t="s">
        <v>66</v>
      </c>
      <c r="B2735" s="3">
        <v>18608302</v>
      </c>
      <c r="C2735" s="33">
        <v>2009</v>
      </c>
      <c r="D2735" s="33">
        <v>10</v>
      </c>
      <c r="E2735" s="4">
        <v>40087</v>
      </c>
      <c r="F2735" s="1" t="s">
        <v>24</v>
      </c>
      <c r="G2735" s="11">
        <v>3270.42</v>
      </c>
    </row>
    <row r="2736" spans="1:7" x14ac:dyDescent="0.2">
      <c r="A2736" s="44" t="s">
        <v>66</v>
      </c>
      <c r="B2736" s="3">
        <v>18608302</v>
      </c>
      <c r="C2736" s="33">
        <v>2009</v>
      </c>
      <c r="D2736" s="33">
        <v>10</v>
      </c>
      <c r="E2736" s="4">
        <v>40087</v>
      </c>
      <c r="F2736" s="1" t="s">
        <v>24</v>
      </c>
      <c r="G2736" s="11">
        <v>3361.65</v>
      </c>
    </row>
    <row r="2737" spans="1:7" x14ac:dyDescent="0.2">
      <c r="A2737" s="44" t="s">
        <v>66</v>
      </c>
      <c r="B2737" s="3">
        <v>18608302</v>
      </c>
      <c r="C2737" s="33">
        <v>2010</v>
      </c>
      <c r="D2737" s="33">
        <v>10</v>
      </c>
      <c r="E2737" s="4">
        <v>40452</v>
      </c>
      <c r="F2737" s="1" t="s">
        <v>24</v>
      </c>
      <c r="G2737" s="11">
        <v>3792.12</v>
      </c>
    </row>
    <row r="2738" spans="1:7" x14ac:dyDescent="0.2">
      <c r="A2738" s="44" t="s">
        <v>66</v>
      </c>
      <c r="B2738" s="3">
        <v>18608302</v>
      </c>
      <c r="C2738" s="33">
        <v>2011</v>
      </c>
      <c r="D2738" s="33">
        <v>6</v>
      </c>
      <c r="E2738" s="4">
        <v>40695</v>
      </c>
      <c r="F2738" s="1" t="s">
        <v>24</v>
      </c>
      <c r="G2738" s="11">
        <v>4376.72</v>
      </c>
    </row>
    <row r="2739" spans="1:7" x14ac:dyDescent="0.2">
      <c r="A2739" s="44" t="s">
        <v>66</v>
      </c>
      <c r="B2739" s="3">
        <v>18608302</v>
      </c>
      <c r="C2739" s="33">
        <v>2010</v>
      </c>
      <c r="D2739" s="33">
        <v>5</v>
      </c>
      <c r="E2739" s="4">
        <v>40299</v>
      </c>
      <c r="F2739" s="1" t="s">
        <v>24</v>
      </c>
      <c r="G2739" s="11">
        <v>4418.66</v>
      </c>
    </row>
    <row r="2740" spans="1:7" x14ac:dyDescent="0.2">
      <c r="A2740" s="44" t="s">
        <v>66</v>
      </c>
      <c r="B2740" s="3">
        <v>18608302</v>
      </c>
      <c r="C2740" s="33">
        <v>2010</v>
      </c>
      <c r="D2740" s="33">
        <v>6</v>
      </c>
      <c r="E2740" s="4">
        <v>40330</v>
      </c>
      <c r="F2740" s="1" t="s">
        <v>24</v>
      </c>
      <c r="G2740" s="11">
        <v>5068.3999999999996</v>
      </c>
    </row>
    <row r="2741" spans="1:7" x14ac:dyDescent="0.2">
      <c r="A2741" s="44" t="s">
        <v>66</v>
      </c>
      <c r="B2741" s="3">
        <v>18608302</v>
      </c>
      <c r="C2741" s="33">
        <v>2009</v>
      </c>
      <c r="D2741" s="33">
        <v>11</v>
      </c>
      <c r="E2741" s="4">
        <v>40118</v>
      </c>
      <c r="F2741" s="1" t="s">
        <v>24</v>
      </c>
      <c r="G2741" s="11">
        <v>5307.5</v>
      </c>
    </row>
    <row r="2742" spans="1:7" x14ac:dyDescent="0.2">
      <c r="A2742" s="44" t="s">
        <v>66</v>
      </c>
      <c r="B2742" s="3">
        <v>18608302</v>
      </c>
      <c r="C2742" s="33">
        <v>2010</v>
      </c>
      <c r="D2742" s="33">
        <v>11</v>
      </c>
      <c r="E2742" s="4">
        <v>40483</v>
      </c>
      <c r="F2742" s="1" t="s">
        <v>24</v>
      </c>
      <c r="G2742" s="11">
        <v>5557.14</v>
      </c>
    </row>
    <row r="2743" spans="1:7" x14ac:dyDescent="0.2">
      <c r="A2743" s="44" t="s">
        <v>66</v>
      </c>
      <c r="B2743" s="3">
        <v>18608302</v>
      </c>
      <c r="C2743" s="33">
        <v>2011</v>
      </c>
      <c r="D2743" s="33">
        <v>1</v>
      </c>
      <c r="E2743" s="4">
        <v>40544</v>
      </c>
      <c r="F2743" s="1" t="s">
        <v>24</v>
      </c>
      <c r="G2743" s="11">
        <v>6200</v>
      </c>
    </row>
    <row r="2744" spans="1:7" x14ac:dyDescent="0.2">
      <c r="A2744" s="44" t="s">
        <v>66</v>
      </c>
      <c r="B2744" s="3">
        <v>18608302</v>
      </c>
      <c r="C2744" s="33">
        <v>2011</v>
      </c>
      <c r="D2744" s="33">
        <v>2</v>
      </c>
      <c r="E2744" s="4">
        <v>40575</v>
      </c>
      <c r="F2744" s="1" t="s">
        <v>24</v>
      </c>
      <c r="G2744" s="11">
        <v>6402.76</v>
      </c>
    </row>
    <row r="2745" spans="1:7" x14ac:dyDescent="0.2">
      <c r="A2745" s="44" t="s">
        <v>66</v>
      </c>
      <c r="B2745" s="3">
        <v>18608302</v>
      </c>
      <c r="C2745" s="33">
        <v>2009</v>
      </c>
      <c r="D2745" s="33">
        <v>10</v>
      </c>
      <c r="E2745" s="4">
        <v>40087</v>
      </c>
      <c r="F2745" s="1" t="s">
        <v>24</v>
      </c>
      <c r="G2745" s="11">
        <v>7213.75</v>
      </c>
    </row>
    <row r="2746" spans="1:7" x14ac:dyDescent="0.2">
      <c r="A2746" s="44" t="s">
        <v>66</v>
      </c>
      <c r="B2746" s="3">
        <v>18608302</v>
      </c>
      <c r="C2746" s="33">
        <v>2010</v>
      </c>
      <c r="D2746" s="33">
        <v>2</v>
      </c>
      <c r="E2746" s="4">
        <v>40210</v>
      </c>
      <c r="F2746" s="1" t="s">
        <v>24</v>
      </c>
      <c r="G2746" s="11">
        <v>8839.1</v>
      </c>
    </row>
    <row r="2747" spans="1:7" x14ac:dyDescent="0.2">
      <c r="A2747" s="44" t="s">
        <v>66</v>
      </c>
      <c r="B2747" s="3">
        <v>18608302</v>
      </c>
      <c r="C2747" s="33">
        <v>2009</v>
      </c>
      <c r="D2747" s="33">
        <v>10</v>
      </c>
      <c r="E2747" s="4">
        <v>40087</v>
      </c>
      <c r="F2747" s="1" t="s">
        <v>24</v>
      </c>
      <c r="G2747" s="11">
        <v>11058.52</v>
      </c>
    </row>
    <row r="2748" spans="1:7" x14ac:dyDescent="0.2">
      <c r="A2748" s="44" t="s">
        <v>66</v>
      </c>
      <c r="B2748" s="3">
        <v>18608302</v>
      </c>
      <c r="C2748" s="33">
        <v>2009</v>
      </c>
      <c r="D2748" s="33">
        <v>5</v>
      </c>
      <c r="E2748" s="4">
        <v>39934</v>
      </c>
      <c r="F2748" s="1" t="s">
        <v>24</v>
      </c>
      <c r="G2748" s="11">
        <v>12971.69</v>
      </c>
    </row>
    <row r="2749" spans="1:7" x14ac:dyDescent="0.2">
      <c r="A2749" s="44" t="s">
        <v>66</v>
      </c>
      <c r="B2749" s="3">
        <v>18608302</v>
      </c>
      <c r="C2749" s="33">
        <v>2010</v>
      </c>
      <c r="D2749" s="33">
        <v>8</v>
      </c>
      <c r="E2749" s="4">
        <v>40391</v>
      </c>
      <c r="F2749" s="1" t="s">
        <v>24</v>
      </c>
      <c r="G2749" s="11">
        <v>14580</v>
      </c>
    </row>
    <row r="2750" spans="1:7" x14ac:dyDescent="0.2">
      <c r="A2750" s="44" t="s">
        <v>66</v>
      </c>
      <c r="B2750" s="3">
        <v>18608302</v>
      </c>
      <c r="C2750" s="33">
        <v>2010</v>
      </c>
      <c r="D2750" s="33">
        <v>9</v>
      </c>
      <c r="E2750" s="4">
        <v>40422</v>
      </c>
      <c r="F2750" s="1" t="s">
        <v>24</v>
      </c>
      <c r="G2750" s="11">
        <v>24577.68</v>
      </c>
    </row>
    <row r="2751" spans="1:7" x14ac:dyDescent="0.2">
      <c r="A2751" s="44" t="s">
        <v>66</v>
      </c>
      <c r="B2751" s="3">
        <v>18608302</v>
      </c>
      <c r="C2751" s="33">
        <v>2009</v>
      </c>
      <c r="D2751" s="33">
        <v>10</v>
      </c>
      <c r="E2751" s="4">
        <v>40087</v>
      </c>
      <c r="F2751" s="1" t="s">
        <v>24</v>
      </c>
      <c r="G2751" s="11">
        <v>31394.89</v>
      </c>
    </row>
    <row r="2752" spans="1:7" x14ac:dyDescent="0.2">
      <c r="A2752" s="44" t="s">
        <v>66</v>
      </c>
      <c r="B2752" s="3">
        <v>18608302</v>
      </c>
      <c r="C2752" s="33">
        <v>2009</v>
      </c>
      <c r="D2752" s="33">
        <v>10</v>
      </c>
      <c r="E2752" s="4">
        <v>40087</v>
      </c>
      <c r="F2752" s="1" t="s">
        <v>24</v>
      </c>
      <c r="G2752" s="11">
        <v>56987.92</v>
      </c>
    </row>
    <row r="2753" spans="1:7" x14ac:dyDescent="0.2">
      <c r="A2753" s="44" t="s">
        <v>66</v>
      </c>
      <c r="B2753" s="3">
        <v>18608302</v>
      </c>
      <c r="C2753" s="33">
        <v>2010</v>
      </c>
      <c r="D2753" s="33">
        <v>8</v>
      </c>
      <c r="E2753" s="4">
        <v>40391</v>
      </c>
      <c r="F2753" s="1" t="s">
        <v>25</v>
      </c>
      <c r="G2753" s="11">
        <v>256</v>
      </c>
    </row>
    <row r="2754" spans="1:7" x14ac:dyDescent="0.2">
      <c r="A2754" s="44" t="s">
        <v>66</v>
      </c>
      <c r="B2754" s="3">
        <v>18608302</v>
      </c>
      <c r="C2754" s="33">
        <v>2013</v>
      </c>
      <c r="D2754" s="33">
        <v>5</v>
      </c>
      <c r="E2754" s="4">
        <v>41395</v>
      </c>
      <c r="F2754" s="1" t="s">
        <v>25</v>
      </c>
      <c r="G2754" s="11">
        <v>580</v>
      </c>
    </row>
    <row r="2755" spans="1:7" x14ac:dyDescent="0.2">
      <c r="A2755" s="44" t="s">
        <v>66</v>
      </c>
      <c r="B2755" s="3">
        <v>18608302</v>
      </c>
      <c r="C2755" s="33">
        <v>2010</v>
      </c>
      <c r="D2755" s="33">
        <v>7</v>
      </c>
      <c r="E2755" s="4">
        <v>40360</v>
      </c>
      <c r="F2755" s="1" t="s">
        <v>25</v>
      </c>
      <c r="G2755" s="11">
        <v>828</v>
      </c>
    </row>
    <row r="2756" spans="1:7" x14ac:dyDescent="0.2">
      <c r="A2756" s="44" t="s">
        <v>66</v>
      </c>
      <c r="B2756" s="3">
        <v>18608302</v>
      </c>
      <c r="C2756" s="33">
        <v>2010</v>
      </c>
      <c r="D2756" s="33">
        <v>8</v>
      </c>
      <c r="E2756" s="4">
        <v>40391</v>
      </c>
      <c r="F2756" s="1" t="s">
        <v>25</v>
      </c>
      <c r="G2756" s="11">
        <v>1068</v>
      </c>
    </row>
    <row r="2757" spans="1:7" x14ac:dyDescent="0.2">
      <c r="A2757" s="44" t="s">
        <v>66</v>
      </c>
      <c r="B2757" s="3">
        <v>18608302</v>
      </c>
      <c r="C2757" s="33">
        <v>2010</v>
      </c>
      <c r="D2757" s="33">
        <v>8</v>
      </c>
      <c r="E2757" s="4">
        <v>40391</v>
      </c>
      <c r="F2757" s="1" t="s">
        <v>25</v>
      </c>
      <c r="G2757" s="11">
        <v>1068</v>
      </c>
    </row>
    <row r="2758" spans="1:7" x14ac:dyDescent="0.2">
      <c r="A2758" s="44" t="s">
        <v>66</v>
      </c>
      <c r="B2758" s="3">
        <v>18608302</v>
      </c>
      <c r="C2758" s="33">
        <v>2010</v>
      </c>
      <c r="D2758" s="33">
        <v>9</v>
      </c>
      <c r="E2758" s="4">
        <v>40422</v>
      </c>
      <c r="F2758" s="1" t="s">
        <v>25</v>
      </c>
      <c r="G2758" s="11">
        <v>1068</v>
      </c>
    </row>
    <row r="2759" spans="1:7" x14ac:dyDescent="0.2">
      <c r="A2759" s="44" t="s">
        <v>66</v>
      </c>
      <c r="B2759" s="3">
        <v>18608302</v>
      </c>
      <c r="C2759" s="33">
        <v>2010</v>
      </c>
      <c r="D2759" s="33">
        <v>8</v>
      </c>
      <c r="E2759" s="4">
        <v>40391</v>
      </c>
      <c r="F2759" s="1" t="s">
        <v>25</v>
      </c>
      <c r="G2759" s="11">
        <v>1424</v>
      </c>
    </row>
    <row r="2760" spans="1:7" x14ac:dyDescent="0.2">
      <c r="A2760" s="44" t="s">
        <v>66</v>
      </c>
      <c r="B2760" s="3">
        <v>18608302</v>
      </c>
      <c r="C2760" s="33">
        <v>2010</v>
      </c>
      <c r="D2760" s="33">
        <v>8</v>
      </c>
      <c r="E2760" s="4">
        <v>40391</v>
      </c>
      <c r="F2760" s="1" t="s">
        <v>25</v>
      </c>
      <c r="G2760" s="11">
        <v>1869</v>
      </c>
    </row>
    <row r="2761" spans="1:7" x14ac:dyDescent="0.2">
      <c r="A2761" s="44" t="s">
        <v>66</v>
      </c>
      <c r="B2761" s="3">
        <v>18608302</v>
      </c>
      <c r="C2761" s="33">
        <v>2010</v>
      </c>
      <c r="D2761" s="33">
        <v>8</v>
      </c>
      <c r="E2761" s="4">
        <v>40391</v>
      </c>
      <c r="F2761" s="1" t="s">
        <v>25</v>
      </c>
      <c r="G2761" s="11">
        <v>2180.5</v>
      </c>
    </row>
    <row r="2762" spans="1:7" x14ac:dyDescent="0.2">
      <c r="A2762" s="44" t="s">
        <v>66</v>
      </c>
      <c r="B2762" s="3">
        <v>18608302</v>
      </c>
      <c r="C2762" s="33">
        <v>2010</v>
      </c>
      <c r="D2762" s="33">
        <v>8</v>
      </c>
      <c r="E2762" s="4">
        <v>40391</v>
      </c>
      <c r="F2762" s="1" t="s">
        <v>25</v>
      </c>
      <c r="G2762" s="11">
        <v>2403</v>
      </c>
    </row>
    <row r="2763" spans="1:7" x14ac:dyDescent="0.2">
      <c r="A2763" s="44" t="s">
        <v>66</v>
      </c>
      <c r="B2763" s="3">
        <v>18608302</v>
      </c>
      <c r="C2763" s="33">
        <v>2010</v>
      </c>
      <c r="D2763" s="33">
        <v>8</v>
      </c>
      <c r="E2763" s="4">
        <v>40391</v>
      </c>
      <c r="F2763" s="1" t="s">
        <v>25</v>
      </c>
      <c r="G2763" s="11">
        <v>2403</v>
      </c>
    </row>
    <row r="2764" spans="1:7" x14ac:dyDescent="0.2">
      <c r="A2764" s="44" t="s">
        <v>66</v>
      </c>
      <c r="B2764" s="3">
        <v>18608302</v>
      </c>
      <c r="C2764" s="33">
        <v>2010</v>
      </c>
      <c r="D2764" s="33">
        <v>8</v>
      </c>
      <c r="E2764" s="4">
        <v>40391</v>
      </c>
      <c r="F2764" s="1" t="s">
        <v>25</v>
      </c>
      <c r="G2764" s="11">
        <v>2403</v>
      </c>
    </row>
    <row r="2765" spans="1:7" x14ac:dyDescent="0.2">
      <c r="A2765" s="44" t="s">
        <v>66</v>
      </c>
      <c r="B2765" s="3">
        <v>18608302</v>
      </c>
      <c r="C2765" s="33">
        <v>2010</v>
      </c>
      <c r="D2765" s="33">
        <v>8</v>
      </c>
      <c r="E2765" s="4">
        <v>40391</v>
      </c>
      <c r="F2765" s="1" t="s">
        <v>25</v>
      </c>
      <c r="G2765" s="11">
        <v>3204</v>
      </c>
    </row>
    <row r="2766" spans="1:7" x14ac:dyDescent="0.2">
      <c r="A2766" s="44" t="s">
        <v>66</v>
      </c>
      <c r="B2766" s="3">
        <v>18608302</v>
      </c>
      <c r="C2766" s="33">
        <v>2010</v>
      </c>
      <c r="D2766" s="33">
        <v>8</v>
      </c>
      <c r="E2766" s="4">
        <v>40391</v>
      </c>
      <c r="F2766" s="1" t="s">
        <v>25</v>
      </c>
      <c r="G2766" s="11">
        <v>3204</v>
      </c>
    </row>
    <row r="2767" spans="1:7" x14ac:dyDescent="0.2">
      <c r="A2767" s="44" t="s">
        <v>66</v>
      </c>
      <c r="B2767" s="3">
        <v>18608302</v>
      </c>
      <c r="C2767" s="33">
        <v>2010</v>
      </c>
      <c r="D2767" s="33">
        <v>8</v>
      </c>
      <c r="E2767" s="4">
        <v>40391</v>
      </c>
      <c r="F2767" s="1" t="s">
        <v>25</v>
      </c>
      <c r="G2767" s="11">
        <v>4005</v>
      </c>
    </row>
    <row r="2768" spans="1:7" x14ac:dyDescent="0.2">
      <c r="A2768" s="44" t="s">
        <v>66</v>
      </c>
      <c r="B2768" s="3">
        <v>18608302</v>
      </c>
      <c r="C2768" s="33">
        <v>2010</v>
      </c>
      <c r="D2768" s="33">
        <v>8</v>
      </c>
      <c r="E2768" s="4">
        <v>40391</v>
      </c>
      <c r="F2768" s="1" t="s">
        <v>25</v>
      </c>
      <c r="G2768" s="11">
        <v>4984</v>
      </c>
    </row>
    <row r="2769" spans="1:7" x14ac:dyDescent="0.2">
      <c r="A2769" s="44" t="s">
        <v>66</v>
      </c>
      <c r="B2769" s="3">
        <v>18608302</v>
      </c>
      <c r="C2769" s="33">
        <v>2010</v>
      </c>
      <c r="D2769" s="33">
        <v>9</v>
      </c>
      <c r="E2769" s="4">
        <v>40422</v>
      </c>
      <c r="F2769" s="1" t="s">
        <v>25</v>
      </c>
      <c r="G2769" s="11">
        <v>5340</v>
      </c>
    </row>
    <row r="2770" spans="1:7" x14ac:dyDescent="0.2">
      <c r="A2770" s="44" t="s">
        <v>66</v>
      </c>
      <c r="B2770" s="3">
        <v>18608302</v>
      </c>
      <c r="C2770" s="33">
        <v>2010</v>
      </c>
      <c r="D2770" s="33">
        <v>8</v>
      </c>
      <c r="E2770" s="4">
        <v>40391</v>
      </c>
      <c r="F2770" s="1" t="s">
        <v>25</v>
      </c>
      <c r="G2770" s="11">
        <v>5607</v>
      </c>
    </row>
    <row r="2771" spans="1:7" x14ac:dyDescent="0.2">
      <c r="A2771" s="44" t="s">
        <v>66</v>
      </c>
      <c r="B2771" s="3">
        <v>18608302</v>
      </c>
      <c r="C2771" s="33">
        <v>2010</v>
      </c>
      <c r="D2771" s="33">
        <v>9</v>
      </c>
      <c r="E2771" s="4">
        <v>40422</v>
      </c>
      <c r="F2771" s="1" t="s">
        <v>25</v>
      </c>
      <c r="G2771" s="11">
        <v>2403</v>
      </c>
    </row>
    <row r="2772" spans="1:7" x14ac:dyDescent="0.2">
      <c r="A2772" s="44" t="s">
        <v>66</v>
      </c>
      <c r="B2772" s="3">
        <v>18608302</v>
      </c>
      <c r="C2772" s="33">
        <v>2010</v>
      </c>
      <c r="D2772" s="33">
        <v>8</v>
      </c>
      <c r="E2772" s="4">
        <v>40391</v>
      </c>
      <c r="F2772" s="1" t="s">
        <v>26</v>
      </c>
      <c r="G2772" s="11">
        <v>0.01</v>
      </c>
    </row>
    <row r="2773" spans="1:7" x14ac:dyDescent="0.2">
      <c r="A2773" s="44" t="s">
        <v>66</v>
      </c>
      <c r="B2773" s="3">
        <v>18608302</v>
      </c>
      <c r="C2773" s="33">
        <v>2010</v>
      </c>
      <c r="D2773" s="33">
        <v>11</v>
      </c>
      <c r="E2773" s="4">
        <v>40483</v>
      </c>
      <c r="F2773" s="1" t="s">
        <v>26</v>
      </c>
      <c r="G2773" s="11">
        <v>0.01</v>
      </c>
    </row>
    <row r="2774" spans="1:7" x14ac:dyDescent="0.2">
      <c r="A2774" s="44" t="s">
        <v>66</v>
      </c>
      <c r="B2774" s="3">
        <v>18608302</v>
      </c>
      <c r="C2774" s="33">
        <v>2011</v>
      </c>
      <c r="D2774" s="33">
        <v>11</v>
      </c>
      <c r="E2774" s="4">
        <v>40848</v>
      </c>
      <c r="F2774" s="1" t="s">
        <v>26</v>
      </c>
      <c r="G2774" s="11">
        <v>1004.4</v>
      </c>
    </row>
    <row r="2775" spans="1:7" customFormat="1" x14ac:dyDescent="0.2">
      <c r="A2775" s="44" t="s">
        <v>66</v>
      </c>
      <c r="B2775" s="3">
        <v>18608302</v>
      </c>
      <c r="C2775" s="33">
        <v>2011</v>
      </c>
      <c r="D2775" s="33">
        <v>8</v>
      </c>
      <c r="E2775" s="4">
        <v>40756</v>
      </c>
      <c r="F2775" s="1" t="s">
        <v>26</v>
      </c>
      <c r="G2775" s="11">
        <v>1817.95</v>
      </c>
    </row>
    <row r="2776" spans="1:7" customFormat="1" x14ac:dyDescent="0.2">
      <c r="A2776" s="44" t="s">
        <v>66</v>
      </c>
      <c r="B2776" s="3">
        <v>18608302</v>
      </c>
      <c r="C2776" s="33">
        <v>2012</v>
      </c>
      <c r="D2776" s="33">
        <v>4</v>
      </c>
      <c r="E2776" s="4">
        <v>41000</v>
      </c>
      <c r="F2776" s="1" t="s">
        <v>26</v>
      </c>
      <c r="G2776" s="11">
        <v>-2036.1</v>
      </c>
    </row>
    <row r="2777" spans="1:7" customFormat="1" x14ac:dyDescent="0.2">
      <c r="A2777" s="44" t="s">
        <v>66</v>
      </c>
      <c r="B2777" s="3">
        <v>18608302</v>
      </c>
      <c r="C2777" s="33">
        <v>2011</v>
      </c>
      <c r="D2777" s="33">
        <v>10</v>
      </c>
      <c r="E2777" s="4">
        <v>40817</v>
      </c>
      <c r="F2777" s="1" t="s">
        <v>26</v>
      </c>
      <c r="G2777" s="11">
        <v>7581.18</v>
      </c>
    </row>
    <row r="2778" spans="1:7" x14ac:dyDescent="0.2">
      <c r="A2778" s="44" t="s">
        <v>66</v>
      </c>
      <c r="B2778" s="3">
        <v>18608302</v>
      </c>
      <c r="C2778" s="33">
        <v>2010</v>
      </c>
      <c r="D2778" s="33">
        <v>11</v>
      </c>
      <c r="E2778" s="4">
        <v>40483</v>
      </c>
      <c r="F2778" s="1" t="s">
        <v>26</v>
      </c>
      <c r="G2778" s="11">
        <v>305366.43</v>
      </c>
    </row>
    <row r="2779" spans="1:7" x14ac:dyDescent="0.2">
      <c r="A2779" s="44" t="s">
        <v>66</v>
      </c>
      <c r="B2779" s="3">
        <v>18608302</v>
      </c>
      <c r="C2779" s="33">
        <v>2010</v>
      </c>
      <c r="D2779" s="33">
        <v>8</v>
      </c>
      <c r="E2779" s="4">
        <v>40391</v>
      </c>
      <c r="F2779" s="1" t="s">
        <v>26</v>
      </c>
      <c r="G2779" s="11">
        <v>377769.42</v>
      </c>
    </row>
    <row r="2780" spans="1:7" x14ac:dyDescent="0.2">
      <c r="A2780" s="44" t="s">
        <v>66</v>
      </c>
      <c r="B2780" s="3">
        <v>18608302</v>
      </c>
      <c r="C2780" s="33">
        <v>2010</v>
      </c>
      <c r="D2780" s="33">
        <v>8</v>
      </c>
      <c r="E2780" s="4">
        <v>40391</v>
      </c>
      <c r="F2780" s="1" t="s">
        <v>26</v>
      </c>
      <c r="G2780" s="11">
        <v>1059429.3899999999</v>
      </c>
    </row>
    <row r="2781" spans="1:7" x14ac:dyDescent="0.2">
      <c r="A2781" s="44" t="s">
        <v>66</v>
      </c>
      <c r="B2781" s="3">
        <v>18608302</v>
      </c>
      <c r="C2781" s="33">
        <v>2012</v>
      </c>
      <c r="D2781" s="33">
        <v>4</v>
      </c>
      <c r="E2781" s="4">
        <v>41000</v>
      </c>
      <c r="F2781" s="1" t="s">
        <v>42</v>
      </c>
      <c r="G2781" s="11">
        <v>21923</v>
      </c>
    </row>
    <row r="2782" spans="1:7" x14ac:dyDescent="0.2">
      <c r="A2782" s="44" t="s">
        <v>66</v>
      </c>
      <c r="B2782" s="3">
        <v>18608302</v>
      </c>
      <c r="C2782" s="33">
        <v>2010</v>
      </c>
      <c r="D2782" s="33">
        <v>7</v>
      </c>
      <c r="E2782" s="4">
        <v>40360</v>
      </c>
      <c r="F2782" s="1" t="s">
        <v>27</v>
      </c>
      <c r="G2782" s="11">
        <v>-38457.370000000003</v>
      </c>
    </row>
    <row r="2783" spans="1:7" x14ac:dyDescent="0.2">
      <c r="A2783" s="44" t="s">
        <v>66</v>
      </c>
      <c r="B2783" s="3">
        <v>18608302</v>
      </c>
      <c r="C2783" s="33">
        <v>2010</v>
      </c>
      <c r="D2783" s="33">
        <v>4</v>
      </c>
      <c r="E2783" s="4">
        <v>40269</v>
      </c>
      <c r="F2783" s="1" t="s">
        <v>42</v>
      </c>
      <c r="G2783" s="11">
        <v>46424.32</v>
      </c>
    </row>
    <row r="2784" spans="1:7" x14ac:dyDescent="0.2">
      <c r="A2784" s="44" t="s">
        <v>66</v>
      </c>
      <c r="B2784" s="3">
        <v>18608304</v>
      </c>
      <c r="C2784" s="33">
        <v>2010</v>
      </c>
      <c r="D2784" s="33">
        <v>7</v>
      </c>
      <c r="E2784" s="4">
        <v>40360</v>
      </c>
      <c r="F2784" s="1" t="s">
        <v>81</v>
      </c>
      <c r="G2784" s="11">
        <v>-63079.13</v>
      </c>
    </row>
    <row r="2785" spans="1:7" x14ac:dyDescent="0.2">
      <c r="A2785" s="44" t="s">
        <v>66</v>
      </c>
      <c r="B2785" s="3">
        <v>18608304</v>
      </c>
      <c r="C2785" s="33">
        <v>2010</v>
      </c>
      <c r="D2785" s="33">
        <v>6</v>
      </c>
      <c r="E2785" s="4">
        <v>40330</v>
      </c>
      <c r="F2785" s="1" t="s">
        <v>81</v>
      </c>
      <c r="G2785" s="11">
        <v>-110028.49</v>
      </c>
    </row>
    <row r="2786" spans="1:7" x14ac:dyDescent="0.2">
      <c r="A2786" s="44" t="s">
        <v>66</v>
      </c>
      <c r="B2786" s="3">
        <v>18608304</v>
      </c>
      <c r="C2786" s="33">
        <v>2011</v>
      </c>
      <c r="D2786" s="33">
        <v>9</v>
      </c>
      <c r="E2786" s="4">
        <v>40787</v>
      </c>
      <c r="F2786" s="1" t="s">
        <v>81</v>
      </c>
      <c r="G2786" s="11">
        <v>-941485.05</v>
      </c>
    </row>
    <row r="2787" spans="1:7" x14ac:dyDescent="0.2">
      <c r="A2787" s="44" t="s">
        <v>71</v>
      </c>
      <c r="B2787" s="19"/>
      <c r="C2787" s="34">
        <v>2013</v>
      </c>
      <c r="D2787" s="34">
        <v>11</v>
      </c>
      <c r="E2787" s="4">
        <v>41579</v>
      </c>
      <c r="F2787" s="1" t="s">
        <v>86</v>
      </c>
      <c r="G2787" s="11">
        <v>-4820005.0999999996</v>
      </c>
    </row>
    <row r="2788" spans="1:7" x14ac:dyDescent="0.2">
      <c r="A2788" s="44" t="s">
        <v>71</v>
      </c>
      <c r="B2788" s="19"/>
      <c r="C2788" s="34">
        <v>2014</v>
      </c>
      <c r="D2788" s="34">
        <v>3</v>
      </c>
      <c r="E2788" s="4">
        <v>41699</v>
      </c>
      <c r="F2788" s="1" t="s">
        <v>86</v>
      </c>
      <c r="G2788" s="11">
        <v>1331006</v>
      </c>
    </row>
    <row r="2789" spans="1:7" x14ac:dyDescent="0.2">
      <c r="A2789" s="44" t="s">
        <v>74</v>
      </c>
      <c r="B2789" s="19"/>
      <c r="C2789" s="33">
        <v>2013</v>
      </c>
      <c r="D2789" s="33">
        <v>11</v>
      </c>
      <c r="E2789" s="4">
        <v>41579</v>
      </c>
      <c r="F2789" s="1" t="s">
        <v>87</v>
      </c>
      <c r="G2789" s="11">
        <v>-801550.75</v>
      </c>
    </row>
    <row r="2790" spans="1:7" x14ac:dyDescent="0.2">
      <c r="A2790" s="44" t="s">
        <v>73</v>
      </c>
      <c r="B2790" s="19"/>
      <c r="C2790" s="33">
        <v>2014</v>
      </c>
      <c r="D2790" s="33">
        <v>11</v>
      </c>
      <c r="E2790" s="4">
        <v>41944</v>
      </c>
      <c r="F2790" s="1" t="s">
        <v>88</v>
      </c>
      <c r="G2790" s="11">
        <v>-160310.15</v>
      </c>
    </row>
    <row r="2791" spans="1:7" x14ac:dyDescent="0.2">
      <c r="A2791" s="44" t="s">
        <v>67</v>
      </c>
      <c r="B2791" s="3">
        <v>18614102</v>
      </c>
      <c r="C2791" s="33">
        <v>2007</v>
      </c>
      <c r="D2791" s="33">
        <v>11</v>
      </c>
      <c r="E2791" s="4">
        <v>39387</v>
      </c>
      <c r="F2791" s="1" t="s">
        <v>24</v>
      </c>
      <c r="G2791" s="11">
        <v>0.01</v>
      </c>
    </row>
    <row r="2792" spans="1:7" x14ac:dyDescent="0.2">
      <c r="A2792" s="44" t="s">
        <v>67</v>
      </c>
      <c r="B2792" s="3">
        <v>18614102</v>
      </c>
      <c r="C2792" s="33">
        <v>2012</v>
      </c>
      <c r="D2792" s="33">
        <v>7</v>
      </c>
      <c r="E2792" s="4">
        <v>41091</v>
      </c>
      <c r="F2792" s="1" t="s">
        <v>24</v>
      </c>
      <c r="G2792" s="11">
        <v>0.01</v>
      </c>
    </row>
    <row r="2793" spans="1:7" x14ac:dyDescent="0.2">
      <c r="A2793" s="44" t="s">
        <v>67</v>
      </c>
      <c r="B2793" s="3">
        <v>18614102</v>
      </c>
      <c r="C2793" s="33">
        <v>2009</v>
      </c>
      <c r="D2793" s="33">
        <v>2</v>
      </c>
      <c r="E2793" s="4">
        <v>39845</v>
      </c>
      <c r="F2793" s="1" t="s">
        <v>24</v>
      </c>
      <c r="G2793" s="11">
        <v>0.8</v>
      </c>
    </row>
    <row r="2794" spans="1:7" x14ac:dyDescent="0.2">
      <c r="A2794" s="44" t="s">
        <v>67</v>
      </c>
      <c r="B2794" s="3">
        <v>18614102</v>
      </c>
      <c r="C2794" s="33">
        <v>2008</v>
      </c>
      <c r="D2794" s="33">
        <v>7</v>
      </c>
      <c r="E2794" s="4">
        <v>39630</v>
      </c>
      <c r="F2794" s="1" t="s">
        <v>24</v>
      </c>
      <c r="G2794" s="11">
        <v>-18</v>
      </c>
    </row>
    <row r="2795" spans="1:7" x14ac:dyDescent="0.2">
      <c r="A2795" s="44" t="s">
        <v>67</v>
      </c>
      <c r="B2795" s="3">
        <v>18614102</v>
      </c>
      <c r="C2795" s="33">
        <v>2008</v>
      </c>
      <c r="D2795" s="33">
        <v>5</v>
      </c>
      <c r="E2795" s="4">
        <v>39569</v>
      </c>
      <c r="F2795" s="1" t="s">
        <v>24</v>
      </c>
      <c r="G2795" s="11">
        <v>73.040000000000006</v>
      </c>
    </row>
    <row r="2796" spans="1:7" x14ac:dyDescent="0.2">
      <c r="A2796" s="44" t="s">
        <v>67</v>
      </c>
      <c r="B2796" s="3">
        <v>18614102</v>
      </c>
      <c r="C2796" s="33">
        <v>2006</v>
      </c>
      <c r="D2796" s="33">
        <v>1</v>
      </c>
      <c r="E2796" s="4">
        <v>38718</v>
      </c>
      <c r="F2796" s="1" t="s">
        <v>24</v>
      </c>
      <c r="G2796" s="11">
        <v>257.89</v>
      </c>
    </row>
    <row r="2797" spans="1:7" x14ac:dyDescent="0.2">
      <c r="A2797" s="44" t="s">
        <v>67</v>
      </c>
      <c r="B2797" s="3">
        <v>18614102</v>
      </c>
      <c r="C2797" s="33">
        <v>2012</v>
      </c>
      <c r="D2797" s="33">
        <v>5</v>
      </c>
      <c r="E2797" s="4">
        <v>41030</v>
      </c>
      <c r="F2797" s="1" t="s">
        <v>24</v>
      </c>
      <c r="G2797" s="11">
        <v>375.94</v>
      </c>
    </row>
    <row r="2798" spans="1:7" x14ac:dyDescent="0.2">
      <c r="A2798" s="44" t="s">
        <v>67</v>
      </c>
      <c r="B2798" s="3">
        <v>18614102</v>
      </c>
      <c r="C2798" s="33">
        <v>2011</v>
      </c>
      <c r="D2798" s="33">
        <v>7</v>
      </c>
      <c r="E2798" s="4">
        <v>40725</v>
      </c>
      <c r="F2798" s="1" t="s">
        <v>24</v>
      </c>
      <c r="G2798" s="11">
        <v>388.5</v>
      </c>
    </row>
    <row r="2799" spans="1:7" x14ac:dyDescent="0.2">
      <c r="A2799" s="44" t="s">
        <v>67</v>
      </c>
      <c r="B2799" s="3">
        <v>18614102</v>
      </c>
      <c r="C2799" s="33">
        <v>2012</v>
      </c>
      <c r="D2799" s="33">
        <v>1</v>
      </c>
      <c r="E2799" s="4">
        <v>40909</v>
      </c>
      <c r="F2799" s="1" t="s">
        <v>24</v>
      </c>
      <c r="G2799" s="11">
        <v>494.81</v>
      </c>
    </row>
    <row r="2800" spans="1:7" x14ac:dyDescent="0.2">
      <c r="A2800" s="44" t="s">
        <v>67</v>
      </c>
      <c r="B2800" s="3">
        <v>18614102</v>
      </c>
      <c r="C2800" s="33">
        <v>2011</v>
      </c>
      <c r="D2800" s="33">
        <v>5</v>
      </c>
      <c r="E2800" s="4">
        <v>40664</v>
      </c>
      <c r="F2800" s="1" t="s">
        <v>24</v>
      </c>
      <c r="G2800" s="11">
        <v>506.63</v>
      </c>
    </row>
    <row r="2801" spans="1:7" x14ac:dyDescent="0.2">
      <c r="A2801" s="44" t="s">
        <v>67</v>
      </c>
      <c r="B2801" s="3">
        <v>18614102</v>
      </c>
      <c r="C2801" s="33">
        <v>2006</v>
      </c>
      <c r="D2801" s="33">
        <v>9</v>
      </c>
      <c r="E2801" s="4">
        <v>38961</v>
      </c>
      <c r="F2801" s="1" t="s">
        <v>24</v>
      </c>
      <c r="G2801" s="11">
        <v>540</v>
      </c>
    </row>
    <row r="2802" spans="1:7" x14ac:dyDescent="0.2">
      <c r="A2802" s="44" t="s">
        <v>67</v>
      </c>
      <c r="B2802" s="3">
        <v>18614102</v>
      </c>
      <c r="C2802" s="33">
        <v>2007</v>
      </c>
      <c r="D2802" s="33">
        <v>6</v>
      </c>
      <c r="E2802" s="4">
        <v>39234</v>
      </c>
      <c r="F2802" s="1" t="s">
        <v>24</v>
      </c>
      <c r="G2802" s="11">
        <v>550</v>
      </c>
    </row>
    <row r="2803" spans="1:7" x14ac:dyDescent="0.2">
      <c r="A2803" s="44" t="s">
        <v>67</v>
      </c>
      <c r="B2803" s="3">
        <v>18614102</v>
      </c>
      <c r="C2803" s="33">
        <v>2012</v>
      </c>
      <c r="D2803" s="33">
        <v>7</v>
      </c>
      <c r="E2803" s="4">
        <v>41091</v>
      </c>
      <c r="F2803" s="1" t="s">
        <v>24</v>
      </c>
      <c r="G2803" s="11">
        <v>603.75</v>
      </c>
    </row>
    <row r="2804" spans="1:7" x14ac:dyDescent="0.2">
      <c r="A2804" s="44" t="s">
        <v>67</v>
      </c>
      <c r="B2804" s="3">
        <v>18614102</v>
      </c>
      <c r="C2804" s="33">
        <v>2001</v>
      </c>
      <c r="D2804" s="33">
        <v>3</v>
      </c>
      <c r="E2804" s="4">
        <v>36951</v>
      </c>
      <c r="F2804" s="1" t="s">
        <v>24</v>
      </c>
      <c r="G2804" s="11">
        <v>653</v>
      </c>
    </row>
    <row r="2805" spans="1:7" x14ac:dyDescent="0.2">
      <c r="A2805" s="44" t="s">
        <v>67</v>
      </c>
      <c r="B2805" s="3">
        <v>18614102</v>
      </c>
      <c r="C2805" s="33">
        <v>2008</v>
      </c>
      <c r="D2805" s="33">
        <v>2</v>
      </c>
      <c r="E2805" s="4">
        <v>39479</v>
      </c>
      <c r="F2805" s="1" t="s">
        <v>24</v>
      </c>
      <c r="G2805" s="11">
        <v>700.15</v>
      </c>
    </row>
    <row r="2806" spans="1:7" x14ac:dyDescent="0.2">
      <c r="A2806" s="44" t="s">
        <v>67</v>
      </c>
      <c r="B2806" s="3">
        <v>18614102</v>
      </c>
      <c r="C2806" s="33">
        <v>2012</v>
      </c>
      <c r="D2806" s="33">
        <v>2</v>
      </c>
      <c r="E2806" s="4">
        <v>40940</v>
      </c>
      <c r="F2806" s="1" t="s">
        <v>24</v>
      </c>
      <c r="G2806" s="11">
        <v>718.75</v>
      </c>
    </row>
    <row r="2807" spans="1:7" x14ac:dyDescent="0.2">
      <c r="A2807" s="44" t="s">
        <v>67</v>
      </c>
      <c r="B2807" s="3">
        <v>18614102</v>
      </c>
      <c r="C2807" s="33">
        <v>2007</v>
      </c>
      <c r="D2807" s="33">
        <v>6</v>
      </c>
      <c r="E2807" s="4">
        <v>39234</v>
      </c>
      <c r="F2807" s="1" t="s">
        <v>24</v>
      </c>
      <c r="G2807" s="11">
        <v>721.48</v>
      </c>
    </row>
    <row r="2808" spans="1:7" x14ac:dyDescent="0.2">
      <c r="A2808" s="44" t="s">
        <v>67</v>
      </c>
      <c r="B2808" s="3">
        <v>18614102</v>
      </c>
      <c r="C2808" s="33">
        <v>2012</v>
      </c>
      <c r="D2808" s="33">
        <v>6</v>
      </c>
      <c r="E2808" s="4">
        <v>41061</v>
      </c>
      <c r="F2808" s="1" t="s">
        <v>24</v>
      </c>
      <c r="G2808" s="11">
        <v>736.86</v>
      </c>
    </row>
    <row r="2809" spans="1:7" x14ac:dyDescent="0.2">
      <c r="A2809" s="44" t="s">
        <v>67</v>
      </c>
      <c r="B2809" s="3">
        <v>18614102</v>
      </c>
      <c r="C2809" s="33">
        <v>2009</v>
      </c>
      <c r="D2809" s="33">
        <v>1</v>
      </c>
      <c r="E2809" s="4">
        <v>39814</v>
      </c>
      <c r="F2809" s="1" t="s">
        <v>24</v>
      </c>
      <c r="G2809" s="11">
        <v>750</v>
      </c>
    </row>
    <row r="2810" spans="1:7" x14ac:dyDescent="0.2">
      <c r="A2810" s="44" t="s">
        <v>67</v>
      </c>
      <c r="B2810" s="3">
        <v>18614102</v>
      </c>
      <c r="C2810" s="33">
        <v>2011</v>
      </c>
      <c r="D2810" s="33">
        <v>10</v>
      </c>
      <c r="E2810" s="4">
        <v>40817</v>
      </c>
      <c r="F2810" s="1" t="s">
        <v>24</v>
      </c>
      <c r="G2810" s="11">
        <v>750</v>
      </c>
    </row>
    <row r="2811" spans="1:7" x14ac:dyDescent="0.2">
      <c r="A2811" s="44" t="s">
        <v>67</v>
      </c>
      <c r="B2811" s="3">
        <v>18614102</v>
      </c>
      <c r="C2811" s="33">
        <v>2011</v>
      </c>
      <c r="D2811" s="33">
        <v>8</v>
      </c>
      <c r="E2811" s="4">
        <v>40756</v>
      </c>
      <c r="F2811" s="1" t="s">
        <v>24</v>
      </c>
      <c r="G2811" s="11">
        <v>781.25</v>
      </c>
    </row>
    <row r="2812" spans="1:7" x14ac:dyDescent="0.2">
      <c r="A2812" s="44" t="s">
        <v>67</v>
      </c>
      <c r="B2812" s="3">
        <v>18614102</v>
      </c>
      <c r="C2812" s="33">
        <v>2011</v>
      </c>
      <c r="D2812" s="33">
        <v>12</v>
      </c>
      <c r="E2812" s="4">
        <v>40878</v>
      </c>
      <c r="F2812" s="1" t="s">
        <v>24</v>
      </c>
      <c r="G2812" s="11">
        <v>804.56</v>
      </c>
    </row>
    <row r="2813" spans="1:7" x14ac:dyDescent="0.2">
      <c r="A2813" s="44" t="s">
        <v>67</v>
      </c>
      <c r="B2813" s="3">
        <v>18614102</v>
      </c>
      <c r="C2813" s="33">
        <v>2001</v>
      </c>
      <c r="D2813" s="33">
        <v>1</v>
      </c>
      <c r="E2813" s="4">
        <v>36892</v>
      </c>
      <c r="F2813" s="1" t="s">
        <v>24</v>
      </c>
      <c r="G2813" s="11">
        <v>1076.3699999999999</v>
      </c>
    </row>
    <row r="2814" spans="1:7" x14ac:dyDescent="0.2">
      <c r="A2814" s="44" t="s">
        <v>67</v>
      </c>
      <c r="B2814" s="3">
        <v>18614102</v>
      </c>
      <c r="C2814" s="33">
        <v>2009</v>
      </c>
      <c r="D2814" s="33">
        <v>9</v>
      </c>
      <c r="E2814" s="4">
        <v>40057</v>
      </c>
      <c r="F2814" s="1" t="s">
        <v>24</v>
      </c>
      <c r="G2814" s="11">
        <v>1218.75</v>
      </c>
    </row>
    <row r="2815" spans="1:7" x14ac:dyDescent="0.2">
      <c r="A2815" s="44" t="s">
        <v>67</v>
      </c>
      <c r="B2815" s="3">
        <v>18614102</v>
      </c>
      <c r="C2815" s="33">
        <v>2011</v>
      </c>
      <c r="D2815" s="33">
        <v>3</v>
      </c>
      <c r="E2815" s="4">
        <v>40603</v>
      </c>
      <c r="F2815" s="1" t="s">
        <v>24</v>
      </c>
      <c r="G2815" s="11">
        <v>1250</v>
      </c>
    </row>
    <row r="2816" spans="1:7" x14ac:dyDescent="0.2">
      <c r="A2816" s="44" t="s">
        <v>67</v>
      </c>
      <c r="B2816" s="3">
        <v>18614102</v>
      </c>
      <c r="C2816" s="33">
        <v>2001</v>
      </c>
      <c r="D2816" s="33">
        <v>5</v>
      </c>
      <c r="E2816" s="4">
        <v>37012</v>
      </c>
      <c r="F2816" s="1" t="s">
        <v>24</v>
      </c>
      <c r="G2816" s="11">
        <v>1256.5</v>
      </c>
    </row>
    <row r="2817" spans="1:7" x14ac:dyDescent="0.2">
      <c r="A2817" s="44" t="s">
        <v>67</v>
      </c>
      <c r="B2817" s="3">
        <v>18614102</v>
      </c>
      <c r="C2817" s="33">
        <v>2008</v>
      </c>
      <c r="D2817" s="33">
        <v>9</v>
      </c>
      <c r="E2817" s="4">
        <v>39692</v>
      </c>
      <c r="F2817" s="1" t="s">
        <v>24</v>
      </c>
      <c r="G2817" s="11">
        <v>1306.31</v>
      </c>
    </row>
    <row r="2818" spans="1:7" x14ac:dyDescent="0.2">
      <c r="A2818" s="44" t="s">
        <v>67</v>
      </c>
      <c r="B2818" s="3">
        <v>18614102</v>
      </c>
      <c r="C2818" s="33">
        <v>2007</v>
      </c>
      <c r="D2818" s="33">
        <v>3</v>
      </c>
      <c r="E2818" s="4">
        <v>39142</v>
      </c>
      <c r="F2818" s="1" t="s">
        <v>24</v>
      </c>
      <c r="G2818" s="11">
        <v>1512.5</v>
      </c>
    </row>
    <row r="2819" spans="1:7" x14ac:dyDescent="0.2">
      <c r="A2819" s="44" t="s">
        <v>67</v>
      </c>
      <c r="B2819" s="3">
        <v>18614102</v>
      </c>
      <c r="C2819" s="33">
        <v>2012</v>
      </c>
      <c r="D2819" s="33">
        <v>12</v>
      </c>
      <c r="E2819" s="4">
        <v>41244</v>
      </c>
      <c r="F2819" s="1" t="s">
        <v>24</v>
      </c>
      <c r="G2819" s="11">
        <v>1512.6</v>
      </c>
    </row>
    <row r="2820" spans="1:7" x14ac:dyDescent="0.2">
      <c r="A2820" s="44" t="s">
        <v>67</v>
      </c>
      <c r="B2820" s="3">
        <v>18614102</v>
      </c>
      <c r="C2820" s="33">
        <v>2009</v>
      </c>
      <c r="D2820" s="33">
        <v>3</v>
      </c>
      <c r="E2820" s="4">
        <v>39873</v>
      </c>
      <c r="F2820" s="1" t="s">
        <v>24</v>
      </c>
      <c r="G2820" s="11">
        <v>1625</v>
      </c>
    </row>
    <row r="2821" spans="1:7" x14ac:dyDescent="0.2">
      <c r="A2821" s="44" t="s">
        <v>67</v>
      </c>
      <c r="B2821" s="3">
        <v>18614102</v>
      </c>
      <c r="C2821" s="33">
        <v>2003</v>
      </c>
      <c r="D2821" s="33">
        <v>10</v>
      </c>
      <c r="E2821" s="4">
        <v>37895</v>
      </c>
      <c r="F2821" s="1" t="s">
        <v>24</v>
      </c>
      <c r="G2821" s="11">
        <v>1627.81</v>
      </c>
    </row>
    <row r="2822" spans="1:7" x14ac:dyDescent="0.2">
      <c r="A2822" s="44" t="s">
        <v>67</v>
      </c>
      <c r="B2822" s="3">
        <v>18614102</v>
      </c>
      <c r="C2822" s="33">
        <v>2010</v>
      </c>
      <c r="D2822" s="33">
        <v>8</v>
      </c>
      <c r="E2822" s="4">
        <v>40391</v>
      </c>
      <c r="F2822" s="1" t="s">
        <v>24</v>
      </c>
      <c r="G2822" s="11">
        <v>1656.25</v>
      </c>
    </row>
    <row r="2823" spans="1:7" x14ac:dyDescent="0.2">
      <c r="A2823" s="44" t="s">
        <v>67</v>
      </c>
      <c r="B2823" s="3">
        <v>18614102</v>
      </c>
      <c r="C2823" s="33">
        <v>2012</v>
      </c>
      <c r="D2823" s="33">
        <v>5</v>
      </c>
      <c r="E2823" s="4">
        <v>41030</v>
      </c>
      <c r="F2823" s="1" t="s">
        <v>24</v>
      </c>
      <c r="G2823" s="11">
        <v>1802.06</v>
      </c>
    </row>
    <row r="2824" spans="1:7" x14ac:dyDescent="0.2">
      <c r="A2824" s="44" t="s">
        <v>67</v>
      </c>
      <c r="B2824" s="3">
        <v>18614102</v>
      </c>
      <c r="C2824" s="33">
        <v>2011</v>
      </c>
      <c r="D2824" s="33">
        <v>6</v>
      </c>
      <c r="E2824" s="4">
        <v>40695</v>
      </c>
      <c r="F2824" s="1" t="s">
        <v>24</v>
      </c>
      <c r="G2824" s="11">
        <v>2031.25</v>
      </c>
    </row>
    <row r="2825" spans="1:7" x14ac:dyDescent="0.2">
      <c r="A2825" s="44" t="s">
        <v>67</v>
      </c>
      <c r="B2825" s="3">
        <v>18614102</v>
      </c>
      <c r="C2825" s="33">
        <v>2006</v>
      </c>
      <c r="D2825" s="33">
        <v>11</v>
      </c>
      <c r="E2825" s="4">
        <v>39022</v>
      </c>
      <c r="F2825" s="1" t="s">
        <v>24</v>
      </c>
      <c r="G2825" s="11">
        <v>2041.36</v>
      </c>
    </row>
    <row r="2826" spans="1:7" x14ac:dyDescent="0.2">
      <c r="A2826" s="44" t="s">
        <v>67</v>
      </c>
      <c r="B2826" s="3">
        <v>18614102</v>
      </c>
      <c r="C2826" s="33">
        <v>2001</v>
      </c>
      <c r="D2826" s="33">
        <v>6</v>
      </c>
      <c r="E2826" s="4">
        <v>37043</v>
      </c>
      <c r="F2826" s="1" t="s">
        <v>24</v>
      </c>
      <c r="G2826" s="11">
        <v>2100.5</v>
      </c>
    </row>
    <row r="2827" spans="1:7" x14ac:dyDescent="0.2">
      <c r="A2827" s="44" t="s">
        <v>67</v>
      </c>
      <c r="B2827" s="3">
        <v>18614102</v>
      </c>
      <c r="C2827" s="33">
        <v>2011</v>
      </c>
      <c r="D2827" s="33">
        <v>9</v>
      </c>
      <c r="E2827" s="4">
        <v>40787</v>
      </c>
      <c r="F2827" s="1" t="s">
        <v>24</v>
      </c>
      <c r="G2827" s="11">
        <v>2174.8200000000002</v>
      </c>
    </row>
    <row r="2828" spans="1:7" x14ac:dyDescent="0.2">
      <c r="A2828" s="44" t="s">
        <v>67</v>
      </c>
      <c r="B2828" s="3">
        <v>18614102</v>
      </c>
      <c r="C2828" s="33">
        <v>2012</v>
      </c>
      <c r="D2828" s="33">
        <v>12</v>
      </c>
      <c r="E2828" s="4">
        <v>41244</v>
      </c>
      <c r="F2828" s="1" t="s">
        <v>24</v>
      </c>
      <c r="G2828" s="11">
        <v>2210.58</v>
      </c>
    </row>
    <row r="2829" spans="1:7" x14ac:dyDescent="0.2">
      <c r="A2829" s="44" t="s">
        <v>67</v>
      </c>
      <c r="B2829" s="3">
        <v>18614102</v>
      </c>
      <c r="C2829" s="33">
        <v>2012</v>
      </c>
      <c r="D2829" s="33">
        <v>2</v>
      </c>
      <c r="E2829" s="4">
        <v>40940</v>
      </c>
      <c r="F2829" s="1" t="s">
        <v>24</v>
      </c>
      <c r="G2829" s="11">
        <v>2265.38</v>
      </c>
    </row>
    <row r="2830" spans="1:7" x14ac:dyDescent="0.2">
      <c r="A2830" s="44" t="s">
        <v>67</v>
      </c>
      <c r="B2830" s="3">
        <v>18614102</v>
      </c>
      <c r="C2830" s="33">
        <v>2007</v>
      </c>
      <c r="D2830" s="33">
        <v>3</v>
      </c>
      <c r="E2830" s="4">
        <v>39142</v>
      </c>
      <c r="F2830" s="1" t="s">
        <v>24</v>
      </c>
      <c r="G2830" s="11">
        <v>2271.9299999999998</v>
      </c>
    </row>
    <row r="2831" spans="1:7" x14ac:dyDescent="0.2">
      <c r="A2831" s="44" t="s">
        <v>67</v>
      </c>
      <c r="B2831" s="3">
        <v>18614102</v>
      </c>
      <c r="C2831" s="33">
        <v>2006</v>
      </c>
      <c r="D2831" s="33">
        <v>5</v>
      </c>
      <c r="E2831" s="4">
        <v>38838</v>
      </c>
      <c r="F2831" s="1" t="s">
        <v>24</v>
      </c>
      <c r="G2831" s="11">
        <v>2335.84</v>
      </c>
    </row>
    <row r="2832" spans="1:7" x14ac:dyDescent="0.2">
      <c r="A2832" s="44" t="s">
        <v>67</v>
      </c>
      <c r="B2832" s="13">
        <v>18614102</v>
      </c>
      <c r="C2832" s="35">
        <v>2011</v>
      </c>
      <c r="D2832" s="35">
        <v>3</v>
      </c>
      <c r="E2832" s="4">
        <v>40603</v>
      </c>
      <c r="F2832" s="1" t="s">
        <v>24</v>
      </c>
      <c r="G2832" s="15">
        <v>2464.88</v>
      </c>
    </row>
    <row r="2833" spans="1:7" x14ac:dyDescent="0.2">
      <c r="A2833" s="44" t="s">
        <v>67</v>
      </c>
      <c r="B2833" s="3">
        <v>18614102</v>
      </c>
      <c r="C2833" s="33">
        <v>2007</v>
      </c>
      <c r="D2833" s="33">
        <v>2</v>
      </c>
      <c r="E2833" s="4">
        <v>39114</v>
      </c>
      <c r="F2833" s="1" t="s">
        <v>24</v>
      </c>
      <c r="G2833" s="11">
        <v>2639.85</v>
      </c>
    </row>
    <row r="2834" spans="1:7" x14ac:dyDescent="0.2">
      <c r="A2834" s="44" t="s">
        <v>67</v>
      </c>
      <c r="B2834" s="3">
        <v>18614102</v>
      </c>
      <c r="C2834" s="33">
        <v>2009</v>
      </c>
      <c r="D2834" s="33">
        <v>1</v>
      </c>
      <c r="E2834" s="4">
        <v>39814</v>
      </c>
      <c r="F2834" s="1" t="s">
        <v>24</v>
      </c>
      <c r="G2834" s="11">
        <v>2712.53</v>
      </c>
    </row>
    <row r="2835" spans="1:7" x14ac:dyDescent="0.2">
      <c r="A2835" s="44" t="s">
        <v>67</v>
      </c>
      <c r="B2835" s="3">
        <v>18614102</v>
      </c>
      <c r="C2835" s="33">
        <v>2011</v>
      </c>
      <c r="D2835" s="33">
        <v>10</v>
      </c>
      <c r="E2835" s="4">
        <v>40817</v>
      </c>
      <c r="F2835" s="1" t="s">
        <v>24</v>
      </c>
      <c r="G2835" s="11">
        <v>2788.25</v>
      </c>
    </row>
    <row r="2836" spans="1:7" x14ac:dyDescent="0.2">
      <c r="A2836" s="44" t="s">
        <v>67</v>
      </c>
      <c r="B2836" s="3">
        <v>18614102</v>
      </c>
      <c r="C2836" s="33">
        <v>2006</v>
      </c>
      <c r="D2836" s="33">
        <v>2</v>
      </c>
      <c r="E2836" s="4">
        <v>38749</v>
      </c>
      <c r="F2836" s="1" t="s">
        <v>24</v>
      </c>
      <c r="G2836" s="11">
        <v>2870</v>
      </c>
    </row>
    <row r="2837" spans="1:7" x14ac:dyDescent="0.2">
      <c r="A2837" s="44" t="s">
        <v>67</v>
      </c>
      <c r="B2837" s="3">
        <v>18614102</v>
      </c>
      <c r="C2837" s="33">
        <v>2006</v>
      </c>
      <c r="D2837" s="33">
        <v>7</v>
      </c>
      <c r="E2837" s="4">
        <v>38899</v>
      </c>
      <c r="F2837" s="1" t="s">
        <v>24</v>
      </c>
      <c r="G2837" s="11">
        <v>2949.75</v>
      </c>
    </row>
    <row r="2838" spans="1:7" x14ac:dyDescent="0.2">
      <c r="A2838" s="44" t="s">
        <v>67</v>
      </c>
      <c r="B2838" s="3">
        <v>18614102</v>
      </c>
      <c r="C2838" s="33">
        <v>2006</v>
      </c>
      <c r="D2838" s="33">
        <v>11</v>
      </c>
      <c r="E2838" s="4">
        <v>39022</v>
      </c>
      <c r="F2838" s="1" t="s">
        <v>24</v>
      </c>
      <c r="G2838" s="11">
        <v>3044.57</v>
      </c>
    </row>
    <row r="2839" spans="1:7" x14ac:dyDescent="0.2">
      <c r="A2839" s="44" t="s">
        <v>67</v>
      </c>
      <c r="B2839" s="3">
        <v>18614102</v>
      </c>
      <c r="C2839" s="33">
        <v>2009</v>
      </c>
      <c r="D2839" s="33">
        <v>8</v>
      </c>
      <c r="E2839" s="4">
        <v>40026</v>
      </c>
      <c r="F2839" s="1" t="s">
        <v>24</v>
      </c>
      <c r="G2839" s="11">
        <v>3062.5</v>
      </c>
    </row>
    <row r="2840" spans="1:7" x14ac:dyDescent="0.2">
      <c r="A2840" s="44" t="s">
        <v>67</v>
      </c>
      <c r="B2840" s="3">
        <v>18614102</v>
      </c>
      <c r="C2840" s="33">
        <v>2006</v>
      </c>
      <c r="D2840" s="33">
        <v>3</v>
      </c>
      <c r="E2840" s="4">
        <v>38777</v>
      </c>
      <c r="F2840" s="1" t="s">
        <v>24</v>
      </c>
      <c r="G2840" s="11">
        <v>3264.36</v>
      </c>
    </row>
    <row r="2841" spans="1:7" x14ac:dyDescent="0.2">
      <c r="A2841" s="44" t="s">
        <v>67</v>
      </c>
      <c r="B2841" s="13">
        <v>18614102</v>
      </c>
      <c r="C2841" s="35">
        <v>2006</v>
      </c>
      <c r="D2841" s="35">
        <v>3</v>
      </c>
      <c r="E2841" s="4">
        <v>38777</v>
      </c>
      <c r="F2841" s="1" t="s">
        <v>24</v>
      </c>
      <c r="G2841" s="15">
        <v>3300</v>
      </c>
    </row>
    <row r="2842" spans="1:7" x14ac:dyDescent="0.2">
      <c r="A2842" s="44" t="s">
        <v>67</v>
      </c>
      <c r="B2842" s="3">
        <v>18614102</v>
      </c>
      <c r="C2842" s="33">
        <v>2009</v>
      </c>
      <c r="D2842" s="33">
        <v>6</v>
      </c>
      <c r="E2842" s="4">
        <v>39965</v>
      </c>
      <c r="F2842" s="1" t="s">
        <v>24</v>
      </c>
      <c r="G2842" s="11">
        <v>3343.75</v>
      </c>
    </row>
    <row r="2843" spans="1:7" x14ac:dyDescent="0.2">
      <c r="A2843" s="44" t="s">
        <v>67</v>
      </c>
      <c r="B2843" s="3">
        <v>18614102</v>
      </c>
      <c r="C2843" s="33">
        <v>2004</v>
      </c>
      <c r="D2843" s="33">
        <v>11</v>
      </c>
      <c r="E2843" s="4">
        <v>38292</v>
      </c>
      <c r="F2843" s="1" t="s">
        <v>24</v>
      </c>
      <c r="G2843" s="11">
        <v>3445.09</v>
      </c>
    </row>
    <row r="2844" spans="1:7" x14ac:dyDescent="0.2">
      <c r="A2844" s="44" t="s">
        <v>67</v>
      </c>
      <c r="B2844" s="3">
        <v>18614102</v>
      </c>
      <c r="C2844" s="33">
        <v>2004</v>
      </c>
      <c r="D2844" s="33">
        <v>6</v>
      </c>
      <c r="E2844" s="4">
        <v>38139</v>
      </c>
      <c r="F2844" s="1" t="s">
        <v>24</v>
      </c>
      <c r="G2844" s="11">
        <v>3500.09</v>
      </c>
    </row>
    <row r="2845" spans="1:7" x14ac:dyDescent="0.2">
      <c r="A2845" s="44" t="s">
        <v>67</v>
      </c>
      <c r="B2845" s="3">
        <v>18614102</v>
      </c>
      <c r="C2845" s="33">
        <v>2010</v>
      </c>
      <c r="D2845" s="33">
        <v>9</v>
      </c>
      <c r="E2845" s="4">
        <v>40422</v>
      </c>
      <c r="F2845" s="1" t="s">
        <v>24</v>
      </c>
      <c r="G2845" s="11">
        <v>3503</v>
      </c>
    </row>
    <row r="2846" spans="1:7" x14ac:dyDescent="0.2">
      <c r="A2846" s="44" t="s">
        <v>67</v>
      </c>
      <c r="B2846" s="3">
        <v>18614102</v>
      </c>
      <c r="C2846" s="33">
        <v>2006</v>
      </c>
      <c r="D2846" s="33">
        <v>8</v>
      </c>
      <c r="E2846" s="4">
        <v>38930</v>
      </c>
      <c r="F2846" s="1" t="s">
        <v>24</v>
      </c>
      <c r="G2846" s="11">
        <v>3517.45</v>
      </c>
    </row>
    <row r="2847" spans="1:7" x14ac:dyDescent="0.2">
      <c r="A2847" s="44" t="s">
        <v>67</v>
      </c>
      <c r="B2847" s="3">
        <v>18614102</v>
      </c>
      <c r="C2847" s="33">
        <v>2007</v>
      </c>
      <c r="D2847" s="33">
        <v>11</v>
      </c>
      <c r="E2847" s="4">
        <v>39387</v>
      </c>
      <c r="F2847" s="1" t="s">
        <v>24</v>
      </c>
      <c r="G2847" s="11">
        <v>3532.37</v>
      </c>
    </row>
    <row r="2848" spans="1:7" x14ac:dyDescent="0.2">
      <c r="A2848" s="44" t="s">
        <v>67</v>
      </c>
      <c r="B2848" s="3">
        <v>18614102</v>
      </c>
      <c r="C2848" s="33">
        <v>2008</v>
      </c>
      <c r="D2848" s="33">
        <v>10</v>
      </c>
      <c r="E2848" s="4">
        <v>39722</v>
      </c>
      <c r="F2848" s="1" t="s">
        <v>24</v>
      </c>
      <c r="G2848" s="11">
        <v>3562.5</v>
      </c>
    </row>
    <row r="2849" spans="1:7" x14ac:dyDescent="0.2">
      <c r="A2849" s="44" t="s">
        <v>67</v>
      </c>
      <c r="B2849" s="13">
        <v>18614102</v>
      </c>
      <c r="C2849" s="35">
        <v>2001</v>
      </c>
      <c r="D2849" s="35">
        <v>4</v>
      </c>
      <c r="E2849" s="4">
        <v>36982</v>
      </c>
      <c r="F2849" s="1" t="s">
        <v>24</v>
      </c>
      <c r="G2849" s="15">
        <v>3671.5</v>
      </c>
    </row>
    <row r="2850" spans="1:7" x14ac:dyDescent="0.2">
      <c r="A2850" s="44" t="s">
        <v>67</v>
      </c>
      <c r="B2850" s="3">
        <v>18614102</v>
      </c>
      <c r="C2850" s="33">
        <v>2005</v>
      </c>
      <c r="D2850" s="33">
        <v>9</v>
      </c>
      <c r="E2850" s="4">
        <v>38596</v>
      </c>
      <c r="F2850" s="1" t="s">
        <v>24</v>
      </c>
      <c r="G2850" s="11">
        <v>3959.23</v>
      </c>
    </row>
    <row r="2851" spans="1:7" x14ac:dyDescent="0.2">
      <c r="A2851" s="44" t="s">
        <v>67</v>
      </c>
      <c r="B2851" s="3">
        <v>18614102</v>
      </c>
      <c r="C2851" s="33">
        <v>2010</v>
      </c>
      <c r="D2851" s="33">
        <v>12</v>
      </c>
      <c r="E2851" s="4">
        <v>40513</v>
      </c>
      <c r="F2851" s="1" t="s">
        <v>24</v>
      </c>
      <c r="G2851" s="11">
        <v>3962.44</v>
      </c>
    </row>
    <row r="2852" spans="1:7" x14ac:dyDescent="0.2">
      <c r="A2852" s="44" t="s">
        <v>67</v>
      </c>
      <c r="B2852" s="3">
        <v>18614102</v>
      </c>
      <c r="C2852" s="33">
        <v>2011</v>
      </c>
      <c r="D2852" s="33">
        <v>2</v>
      </c>
      <c r="E2852" s="4">
        <v>40575</v>
      </c>
      <c r="F2852" s="1" t="s">
        <v>24</v>
      </c>
      <c r="G2852" s="11">
        <v>4072.69</v>
      </c>
    </row>
    <row r="2853" spans="1:7" x14ac:dyDescent="0.2">
      <c r="A2853" s="44" t="s">
        <v>67</v>
      </c>
      <c r="B2853" s="3">
        <v>18614102</v>
      </c>
      <c r="C2853" s="33">
        <v>2011</v>
      </c>
      <c r="D2853" s="33">
        <v>10</v>
      </c>
      <c r="E2853" s="4">
        <v>40817</v>
      </c>
      <c r="F2853" s="1" t="s">
        <v>24</v>
      </c>
      <c r="G2853" s="11">
        <v>4246.28</v>
      </c>
    </row>
    <row r="2854" spans="1:7" x14ac:dyDescent="0.2">
      <c r="A2854" s="44" t="s">
        <v>67</v>
      </c>
      <c r="B2854" s="3">
        <v>18614102</v>
      </c>
      <c r="C2854" s="33">
        <v>2012</v>
      </c>
      <c r="D2854" s="33">
        <v>3</v>
      </c>
      <c r="E2854" s="4">
        <v>40969</v>
      </c>
      <c r="F2854" s="1" t="s">
        <v>24</v>
      </c>
      <c r="G2854" s="11">
        <v>4337.2299999999996</v>
      </c>
    </row>
    <row r="2855" spans="1:7" x14ac:dyDescent="0.2">
      <c r="A2855" s="44" t="s">
        <v>67</v>
      </c>
      <c r="B2855" s="3">
        <v>18614102</v>
      </c>
      <c r="C2855" s="33">
        <v>2007</v>
      </c>
      <c r="D2855" s="33">
        <v>6</v>
      </c>
      <c r="E2855" s="4">
        <v>39234</v>
      </c>
      <c r="F2855" s="1" t="s">
        <v>24</v>
      </c>
      <c r="G2855" s="11">
        <v>4480</v>
      </c>
    </row>
    <row r="2856" spans="1:7" x14ac:dyDescent="0.2">
      <c r="A2856" s="44" t="s">
        <v>67</v>
      </c>
      <c r="B2856" s="3">
        <v>18614102</v>
      </c>
      <c r="C2856" s="33">
        <v>2003</v>
      </c>
      <c r="D2856" s="33">
        <v>1</v>
      </c>
      <c r="E2856" s="4">
        <v>37622</v>
      </c>
      <c r="F2856" s="1" t="s">
        <v>24</v>
      </c>
      <c r="G2856" s="11">
        <v>4710.75</v>
      </c>
    </row>
    <row r="2857" spans="1:7" x14ac:dyDescent="0.2">
      <c r="A2857" s="44" t="s">
        <v>67</v>
      </c>
      <c r="B2857" s="3">
        <v>18614102</v>
      </c>
      <c r="C2857" s="33">
        <v>2005</v>
      </c>
      <c r="D2857" s="33">
        <v>2</v>
      </c>
      <c r="E2857" s="4">
        <v>38384</v>
      </c>
      <c r="F2857" s="1" t="s">
        <v>24</v>
      </c>
      <c r="G2857" s="11">
        <v>4803.83</v>
      </c>
    </row>
    <row r="2858" spans="1:7" x14ac:dyDescent="0.2">
      <c r="A2858" s="44" t="s">
        <v>67</v>
      </c>
      <c r="B2858" s="3">
        <v>18614102</v>
      </c>
      <c r="C2858" s="33">
        <v>2003</v>
      </c>
      <c r="D2858" s="33">
        <v>6</v>
      </c>
      <c r="E2858" s="4">
        <v>37773</v>
      </c>
      <c r="F2858" s="1" t="s">
        <v>24</v>
      </c>
      <c r="G2858" s="11">
        <v>4803.9799999999996</v>
      </c>
    </row>
    <row r="2859" spans="1:7" x14ac:dyDescent="0.2">
      <c r="A2859" s="44" t="s">
        <v>67</v>
      </c>
      <c r="B2859" s="3">
        <v>18614102</v>
      </c>
      <c r="C2859" s="33">
        <v>2005</v>
      </c>
      <c r="D2859" s="33">
        <v>10</v>
      </c>
      <c r="E2859" s="4">
        <v>38626</v>
      </c>
      <c r="F2859" s="1" t="s">
        <v>24</v>
      </c>
      <c r="G2859" s="11">
        <v>4903.91</v>
      </c>
    </row>
    <row r="2860" spans="1:7" x14ac:dyDescent="0.2">
      <c r="A2860" s="44" t="s">
        <v>67</v>
      </c>
      <c r="B2860" s="3">
        <v>18614102</v>
      </c>
      <c r="C2860" s="33">
        <v>2003</v>
      </c>
      <c r="D2860" s="33">
        <v>7</v>
      </c>
      <c r="E2860" s="4">
        <v>37803</v>
      </c>
      <c r="F2860" s="1" t="s">
        <v>24</v>
      </c>
      <c r="G2860" s="11">
        <v>5193.53</v>
      </c>
    </row>
    <row r="2861" spans="1:7" x14ac:dyDescent="0.2">
      <c r="A2861" s="44" t="s">
        <v>67</v>
      </c>
      <c r="B2861" s="3">
        <v>18614102</v>
      </c>
      <c r="C2861" s="33">
        <v>2012</v>
      </c>
      <c r="D2861" s="33">
        <v>3</v>
      </c>
      <c r="E2861" s="4">
        <v>40969</v>
      </c>
      <c r="F2861" s="1" t="s">
        <v>24</v>
      </c>
      <c r="G2861" s="11">
        <v>5710.41</v>
      </c>
    </row>
    <row r="2862" spans="1:7" x14ac:dyDescent="0.2">
      <c r="A2862" s="44" t="s">
        <v>67</v>
      </c>
      <c r="B2862" s="3">
        <v>18614102</v>
      </c>
      <c r="C2862" s="33">
        <v>2004</v>
      </c>
      <c r="D2862" s="33">
        <v>3</v>
      </c>
      <c r="E2862" s="4">
        <v>38047</v>
      </c>
      <c r="F2862" s="1" t="s">
        <v>24</v>
      </c>
      <c r="G2862" s="11">
        <v>5902.28</v>
      </c>
    </row>
    <row r="2863" spans="1:7" x14ac:dyDescent="0.2">
      <c r="A2863" s="44" t="s">
        <v>67</v>
      </c>
      <c r="B2863" s="3">
        <v>18614102</v>
      </c>
      <c r="C2863" s="33">
        <v>2012</v>
      </c>
      <c r="D2863" s="33">
        <v>7</v>
      </c>
      <c r="E2863" s="4">
        <v>41091</v>
      </c>
      <c r="F2863" s="1" t="s">
        <v>24</v>
      </c>
      <c r="G2863" s="11">
        <v>5945.25</v>
      </c>
    </row>
    <row r="2864" spans="1:7" x14ac:dyDescent="0.2">
      <c r="A2864" s="44" t="s">
        <v>67</v>
      </c>
      <c r="B2864" s="3">
        <v>18614102</v>
      </c>
      <c r="C2864" s="33">
        <v>2005</v>
      </c>
      <c r="D2864" s="33">
        <v>7</v>
      </c>
      <c r="E2864" s="4">
        <v>38534</v>
      </c>
      <c r="F2864" s="1" t="s">
        <v>24</v>
      </c>
      <c r="G2864" s="11">
        <v>5977.42</v>
      </c>
    </row>
    <row r="2865" spans="1:7" x14ac:dyDescent="0.2">
      <c r="A2865" s="44" t="s">
        <v>67</v>
      </c>
      <c r="B2865" s="3">
        <v>18614102</v>
      </c>
      <c r="C2865" s="33">
        <v>2001</v>
      </c>
      <c r="D2865" s="33">
        <v>7</v>
      </c>
      <c r="E2865" s="4">
        <v>37073</v>
      </c>
      <c r="F2865" s="1" t="s">
        <v>24</v>
      </c>
      <c r="G2865" s="11">
        <v>5978.5</v>
      </c>
    </row>
    <row r="2866" spans="1:7" x14ac:dyDescent="0.2">
      <c r="A2866" s="44" t="s">
        <v>67</v>
      </c>
      <c r="B2866" s="3">
        <v>18614102</v>
      </c>
      <c r="C2866" s="33">
        <v>2010</v>
      </c>
      <c r="D2866" s="33">
        <v>9</v>
      </c>
      <c r="E2866" s="4">
        <v>40422</v>
      </c>
      <c r="F2866" s="1" t="s">
        <v>24</v>
      </c>
      <c r="G2866" s="11">
        <v>6050.63</v>
      </c>
    </row>
    <row r="2867" spans="1:7" x14ac:dyDescent="0.2">
      <c r="A2867" s="44" t="s">
        <v>67</v>
      </c>
      <c r="B2867" s="3">
        <v>18614102</v>
      </c>
      <c r="C2867" s="33">
        <v>2012</v>
      </c>
      <c r="D2867" s="33">
        <v>9</v>
      </c>
      <c r="E2867" s="4">
        <v>41153</v>
      </c>
      <c r="F2867" s="1" t="s">
        <v>24</v>
      </c>
      <c r="G2867" s="11">
        <v>6065.51</v>
      </c>
    </row>
    <row r="2868" spans="1:7" x14ac:dyDescent="0.2">
      <c r="A2868" s="44" t="s">
        <v>67</v>
      </c>
      <c r="B2868" s="3">
        <v>18614102</v>
      </c>
      <c r="C2868" s="33">
        <v>2009</v>
      </c>
      <c r="D2868" s="33">
        <v>9</v>
      </c>
      <c r="E2868" s="4">
        <v>40057</v>
      </c>
      <c r="F2868" s="1" t="s">
        <v>24</v>
      </c>
      <c r="G2868" s="11">
        <v>6250</v>
      </c>
    </row>
    <row r="2869" spans="1:7" x14ac:dyDescent="0.2">
      <c r="A2869" s="44" t="s">
        <v>67</v>
      </c>
      <c r="B2869" s="16">
        <v>18614102</v>
      </c>
      <c r="C2869" s="36">
        <v>2006</v>
      </c>
      <c r="D2869" s="36">
        <v>3</v>
      </c>
      <c r="E2869" s="4">
        <v>38777</v>
      </c>
      <c r="F2869" s="1" t="s">
        <v>24</v>
      </c>
      <c r="G2869" s="17">
        <v>6342.82</v>
      </c>
    </row>
    <row r="2870" spans="1:7" x14ac:dyDescent="0.2">
      <c r="A2870" s="44" t="s">
        <v>67</v>
      </c>
      <c r="B2870" s="3">
        <v>18614102</v>
      </c>
      <c r="C2870" s="33">
        <v>2006</v>
      </c>
      <c r="D2870" s="33">
        <v>6</v>
      </c>
      <c r="E2870" s="4">
        <v>38869</v>
      </c>
      <c r="F2870" s="1" t="s">
        <v>24</v>
      </c>
      <c r="G2870" s="11">
        <v>6571.29</v>
      </c>
    </row>
    <row r="2871" spans="1:7" x14ac:dyDescent="0.2">
      <c r="A2871" s="44" t="s">
        <v>67</v>
      </c>
      <c r="B2871" s="3">
        <v>18614102</v>
      </c>
      <c r="C2871" s="33">
        <v>2001</v>
      </c>
      <c r="D2871" s="33">
        <v>8</v>
      </c>
      <c r="E2871" s="4">
        <v>37104</v>
      </c>
      <c r="F2871" s="1" t="s">
        <v>24</v>
      </c>
      <c r="G2871" s="11">
        <v>6604</v>
      </c>
    </row>
    <row r="2872" spans="1:7" x14ac:dyDescent="0.2">
      <c r="A2872" s="44" t="s">
        <v>67</v>
      </c>
      <c r="B2872" s="3">
        <v>18614102</v>
      </c>
      <c r="C2872" s="33">
        <v>2003</v>
      </c>
      <c r="D2872" s="33">
        <v>5</v>
      </c>
      <c r="E2872" s="4">
        <v>37742</v>
      </c>
      <c r="F2872" s="1" t="s">
        <v>24</v>
      </c>
      <c r="G2872" s="11">
        <v>6632.92</v>
      </c>
    </row>
    <row r="2873" spans="1:7" x14ac:dyDescent="0.2">
      <c r="A2873" s="44" t="s">
        <v>67</v>
      </c>
      <c r="B2873" s="3">
        <v>18614102</v>
      </c>
      <c r="C2873" s="33">
        <v>2010</v>
      </c>
      <c r="D2873" s="33">
        <v>11</v>
      </c>
      <c r="E2873" s="4">
        <v>40483</v>
      </c>
      <c r="F2873" s="1" t="s">
        <v>24</v>
      </c>
      <c r="G2873" s="11">
        <v>6718.75</v>
      </c>
    </row>
    <row r="2874" spans="1:7" x14ac:dyDescent="0.2">
      <c r="A2874" s="44" t="s">
        <v>67</v>
      </c>
      <c r="B2874" s="3">
        <v>18614102</v>
      </c>
      <c r="C2874" s="33">
        <v>2004</v>
      </c>
      <c r="D2874" s="33">
        <v>4</v>
      </c>
      <c r="E2874" s="4">
        <v>38078</v>
      </c>
      <c r="F2874" s="1" t="s">
        <v>24</v>
      </c>
      <c r="G2874" s="11">
        <v>6955.19</v>
      </c>
    </row>
    <row r="2875" spans="1:7" x14ac:dyDescent="0.2">
      <c r="A2875" s="44" t="s">
        <v>67</v>
      </c>
      <c r="B2875" s="3">
        <v>18614102</v>
      </c>
      <c r="C2875" s="33">
        <v>2004</v>
      </c>
      <c r="D2875" s="33">
        <v>9</v>
      </c>
      <c r="E2875" s="4">
        <v>38231</v>
      </c>
      <c r="F2875" s="1" t="s">
        <v>24</v>
      </c>
      <c r="G2875" s="11">
        <v>7076.75</v>
      </c>
    </row>
    <row r="2876" spans="1:7" x14ac:dyDescent="0.2">
      <c r="A2876" s="44" t="s">
        <v>67</v>
      </c>
      <c r="B2876" s="3">
        <v>18614102</v>
      </c>
      <c r="C2876" s="33">
        <v>2005</v>
      </c>
      <c r="D2876" s="33">
        <v>6</v>
      </c>
      <c r="E2876" s="4">
        <v>38504</v>
      </c>
      <c r="F2876" s="1" t="s">
        <v>24</v>
      </c>
      <c r="G2876" s="11">
        <v>7319.58</v>
      </c>
    </row>
    <row r="2877" spans="1:7" x14ac:dyDescent="0.2">
      <c r="A2877" s="44" t="s">
        <v>67</v>
      </c>
      <c r="B2877" s="3">
        <v>18614102</v>
      </c>
      <c r="C2877" s="33">
        <v>2003</v>
      </c>
      <c r="D2877" s="33">
        <v>2</v>
      </c>
      <c r="E2877" s="4">
        <v>37653</v>
      </c>
      <c r="F2877" s="1" t="s">
        <v>24</v>
      </c>
      <c r="G2877" s="11">
        <v>7339.89</v>
      </c>
    </row>
    <row r="2878" spans="1:7" x14ac:dyDescent="0.2">
      <c r="A2878" s="44" t="s">
        <v>67</v>
      </c>
      <c r="B2878" s="3">
        <v>18614102</v>
      </c>
      <c r="C2878" s="33">
        <v>2010</v>
      </c>
      <c r="D2878" s="33">
        <v>10</v>
      </c>
      <c r="E2878" s="4">
        <v>40452</v>
      </c>
      <c r="F2878" s="1" t="s">
        <v>24</v>
      </c>
      <c r="G2878" s="11">
        <v>7406.25</v>
      </c>
    </row>
    <row r="2879" spans="1:7" x14ac:dyDescent="0.2">
      <c r="A2879" s="44" t="s">
        <v>67</v>
      </c>
      <c r="B2879" s="3">
        <v>18614102</v>
      </c>
      <c r="C2879" s="33">
        <v>2005</v>
      </c>
      <c r="D2879" s="33">
        <v>3</v>
      </c>
      <c r="E2879" s="4">
        <v>38412</v>
      </c>
      <c r="F2879" s="1" t="s">
        <v>24</v>
      </c>
      <c r="G2879" s="11">
        <v>7578.78</v>
      </c>
    </row>
    <row r="2880" spans="1:7" x14ac:dyDescent="0.2">
      <c r="A2880" s="44" t="s">
        <v>67</v>
      </c>
      <c r="B2880" s="3">
        <v>18614102</v>
      </c>
      <c r="C2880" s="33">
        <v>2007</v>
      </c>
      <c r="D2880" s="33">
        <v>4</v>
      </c>
      <c r="E2880" s="4">
        <v>39173</v>
      </c>
      <c r="F2880" s="1" t="s">
        <v>24</v>
      </c>
      <c r="G2880" s="11">
        <v>7757.79</v>
      </c>
    </row>
    <row r="2881" spans="1:7" x14ac:dyDescent="0.2">
      <c r="A2881" s="44" t="s">
        <v>67</v>
      </c>
      <c r="B2881" s="3">
        <v>18614102</v>
      </c>
      <c r="C2881" s="33">
        <v>2007</v>
      </c>
      <c r="D2881" s="33">
        <v>6</v>
      </c>
      <c r="E2881" s="4">
        <v>39234</v>
      </c>
      <c r="F2881" s="1" t="s">
        <v>24</v>
      </c>
      <c r="G2881" s="11">
        <v>7757.79</v>
      </c>
    </row>
    <row r="2882" spans="1:7" x14ac:dyDescent="0.2">
      <c r="A2882" s="44" t="s">
        <v>67</v>
      </c>
      <c r="B2882" s="3">
        <v>18614102</v>
      </c>
      <c r="C2882" s="33">
        <v>2008</v>
      </c>
      <c r="D2882" s="33">
        <v>2</v>
      </c>
      <c r="E2882" s="4">
        <v>39479</v>
      </c>
      <c r="F2882" s="1" t="s">
        <v>24</v>
      </c>
      <c r="G2882" s="11">
        <v>7866.81</v>
      </c>
    </row>
    <row r="2883" spans="1:7" x14ac:dyDescent="0.2">
      <c r="A2883" s="44" t="s">
        <v>67</v>
      </c>
      <c r="B2883" s="3">
        <v>18614102</v>
      </c>
      <c r="C2883" s="33">
        <v>2005</v>
      </c>
      <c r="D2883" s="33">
        <v>11</v>
      </c>
      <c r="E2883" s="4">
        <v>38657</v>
      </c>
      <c r="F2883" s="1" t="s">
        <v>24</v>
      </c>
      <c r="G2883" s="11">
        <v>7973.91</v>
      </c>
    </row>
    <row r="2884" spans="1:7" x14ac:dyDescent="0.2">
      <c r="A2884" s="44" t="s">
        <v>67</v>
      </c>
      <c r="B2884" s="3">
        <v>18614102</v>
      </c>
      <c r="C2884" s="33">
        <v>2010</v>
      </c>
      <c r="D2884" s="33">
        <v>4</v>
      </c>
      <c r="E2884" s="4">
        <v>40269</v>
      </c>
      <c r="F2884" s="1" t="s">
        <v>24</v>
      </c>
      <c r="G2884" s="11">
        <v>8250</v>
      </c>
    </row>
    <row r="2885" spans="1:7" x14ac:dyDescent="0.2">
      <c r="A2885" s="44" t="s">
        <v>67</v>
      </c>
      <c r="B2885" s="3">
        <v>18614102</v>
      </c>
      <c r="C2885" s="33">
        <v>2002</v>
      </c>
      <c r="D2885" s="33">
        <v>12</v>
      </c>
      <c r="E2885" s="4">
        <v>37591</v>
      </c>
      <c r="F2885" s="1" t="s">
        <v>24</v>
      </c>
      <c r="G2885" s="11">
        <v>8462.59</v>
      </c>
    </row>
    <row r="2886" spans="1:7" x14ac:dyDescent="0.2">
      <c r="A2886" s="44" t="s">
        <v>67</v>
      </c>
      <c r="B2886" s="3">
        <v>18614102</v>
      </c>
      <c r="C2886" s="33">
        <v>2004</v>
      </c>
      <c r="D2886" s="33">
        <v>7</v>
      </c>
      <c r="E2886" s="4">
        <v>38169</v>
      </c>
      <c r="F2886" s="1" t="s">
        <v>24</v>
      </c>
      <c r="G2886" s="11">
        <v>8566.9500000000007</v>
      </c>
    </row>
    <row r="2887" spans="1:7" x14ac:dyDescent="0.2">
      <c r="A2887" s="44" t="s">
        <v>67</v>
      </c>
      <c r="B2887" s="3">
        <v>18614102</v>
      </c>
      <c r="C2887" s="33">
        <v>2004</v>
      </c>
      <c r="D2887" s="33">
        <v>5</v>
      </c>
      <c r="E2887" s="4">
        <v>38108</v>
      </c>
      <c r="F2887" s="1" t="s">
        <v>24</v>
      </c>
      <c r="G2887" s="11">
        <v>8596.61</v>
      </c>
    </row>
    <row r="2888" spans="1:7" x14ac:dyDescent="0.2">
      <c r="A2888" s="44" t="s">
        <v>67</v>
      </c>
      <c r="B2888" s="3">
        <v>18614102</v>
      </c>
      <c r="C2888" s="33">
        <v>2009</v>
      </c>
      <c r="D2888" s="33">
        <v>9</v>
      </c>
      <c r="E2888" s="4">
        <v>40057</v>
      </c>
      <c r="F2888" s="1" t="s">
        <v>24</v>
      </c>
      <c r="G2888" s="11">
        <v>8637.92</v>
      </c>
    </row>
    <row r="2889" spans="1:7" x14ac:dyDescent="0.2">
      <c r="A2889" s="44" t="s">
        <v>67</v>
      </c>
      <c r="B2889" s="3">
        <v>18614102</v>
      </c>
      <c r="C2889" s="33">
        <v>2010</v>
      </c>
      <c r="D2889" s="33">
        <v>3</v>
      </c>
      <c r="E2889" s="4">
        <v>40238</v>
      </c>
      <c r="F2889" s="1" t="s">
        <v>24</v>
      </c>
      <c r="G2889" s="11">
        <v>8750</v>
      </c>
    </row>
    <row r="2890" spans="1:7" x14ac:dyDescent="0.2">
      <c r="A2890" s="44" t="s">
        <v>67</v>
      </c>
      <c r="B2890" s="3">
        <v>18614102</v>
      </c>
      <c r="C2890" s="33">
        <v>2001</v>
      </c>
      <c r="D2890" s="33">
        <v>10</v>
      </c>
      <c r="E2890" s="4">
        <v>37165</v>
      </c>
      <c r="F2890" s="1" t="s">
        <v>24</v>
      </c>
      <c r="G2890" s="11">
        <v>8763.25</v>
      </c>
    </row>
    <row r="2891" spans="1:7" x14ac:dyDescent="0.2">
      <c r="A2891" s="44" t="s">
        <v>67</v>
      </c>
      <c r="B2891" s="3">
        <v>18614102</v>
      </c>
      <c r="C2891" s="33">
        <v>2003</v>
      </c>
      <c r="D2891" s="33">
        <v>4</v>
      </c>
      <c r="E2891" s="4">
        <v>37712</v>
      </c>
      <c r="F2891" s="1" t="s">
        <v>24</v>
      </c>
      <c r="G2891" s="11">
        <v>9346.59</v>
      </c>
    </row>
    <row r="2892" spans="1:7" x14ac:dyDescent="0.2">
      <c r="A2892" s="44" t="s">
        <v>67</v>
      </c>
      <c r="B2892" s="3">
        <v>18614102</v>
      </c>
      <c r="C2892" s="33">
        <v>2003</v>
      </c>
      <c r="D2892" s="33">
        <v>1</v>
      </c>
      <c r="E2892" s="4">
        <v>37622</v>
      </c>
      <c r="F2892" s="1" t="s">
        <v>24</v>
      </c>
      <c r="G2892" s="11">
        <v>9861.5</v>
      </c>
    </row>
    <row r="2893" spans="1:7" x14ac:dyDescent="0.2">
      <c r="A2893" s="44" t="s">
        <v>67</v>
      </c>
      <c r="B2893" s="3">
        <v>18614102</v>
      </c>
      <c r="C2893" s="33">
        <v>2010</v>
      </c>
      <c r="D2893" s="33">
        <v>7</v>
      </c>
      <c r="E2893" s="4">
        <v>40360</v>
      </c>
      <c r="F2893" s="1" t="s">
        <v>24</v>
      </c>
      <c r="G2893" s="11">
        <v>9906.25</v>
      </c>
    </row>
    <row r="2894" spans="1:7" x14ac:dyDescent="0.2">
      <c r="A2894" s="44" t="s">
        <v>67</v>
      </c>
      <c r="B2894" s="3">
        <v>18614102</v>
      </c>
      <c r="C2894" s="33">
        <v>2002</v>
      </c>
      <c r="D2894" s="33">
        <v>3</v>
      </c>
      <c r="E2894" s="4">
        <v>37316</v>
      </c>
      <c r="F2894" s="1" t="s">
        <v>24</v>
      </c>
      <c r="G2894" s="11">
        <v>10034.07</v>
      </c>
    </row>
    <row r="2895" spans="1:7" x14ac:dyDescent="0.2">
      <c r="A2895" s="44" t="s">
        <v>67</v>
      </c>
      <c r="B2895" s="3">
        <v>18614102</v>
      </c>
      <c r="C2895" s="33">
        <v>2007</v>
      </c>
      <c r="D2895" s="33">
        <v>3</v>
      </c>
      <c r="E2895" s="4">
        <v>39142</v>
      </c>
      <c r="F2895" s="1" t="s">
        <v>24</v>
      </c>
      <c r="G2895" s="11">
        <v>10170</v>
      </c>
    </row>
    <row r="2896" spans="1:7" x14ac:dyDescent="0.2">
      <c r="A2896" s="44" t="s">
        <v>67</v>
      </c>
      <c r="B2896" s="3">
        <v>18614102</v>
      </c>
      <c r="C2896" s="33">
        <v>2004</v>
      </c>
      <c r="D2896" s="33">
        <v>8</v>
      </c>
      <c r="E2896" s="4">
        <v>38200</v>
      </c>
      <c r="F2896" s="1" t="s">
        <v>24</v>
      </c>
      <c r="G2896" s="11">
        <v>10190</v>
      </c>
    </row>
    <row r="2897" spans="1:7" x14ac:dyDescent="0.2">
      <c r="A2897" s="44" t="s">
        <v>67</v>
      </c>
      <c r="B2897" s="3">
        <v>18614102</v>
      </c>
      <c r="C2897" s="33">
        <v>2009</v>
      </c>
      <c r="D2897" s="33">
        <v>10</v>
      </c>
      <c r="E2897" s="4">
        <v>40087</v>
      </c>
      <c r="F2897" s="1" t="s">
        <v>24</v>
      </c>
      <c r="G2897" s="11">
        <v>10250</v>
      </c>
    </row>
    <row r="2898" spans="1:7" x14ac:dyDescent="0.2">
      <c r="A2898" s="44" t="s">
        <v>67</v>
      </c>
      <c r="B2898" s="3">
        <v>18614102</v>
      </c>
      <c r="C2898" s="33">
        <v>2007</v>
      </c>
      <c r="D2898" s="33">
        <v>1</v>
      </c>
      <c r="E2898" s="4">
        <v>39083</v>
      </c>
      <c r="F2898" s="1" t="s">
        <v>24</v>
      </c>
      <c r="G2898" s="11">
        <v>10467.18</v>
      </c>
    </row>
    <row r="2899" spans="1:7" x14ac:dyDescent="0.2">
      <c r="A2899" s="44" t="s">
        <v>67</v>
      </c>
      <c r="B2899" s="3">
        <v>18614102</v>
      </c>
      <c r="C2899" s="33">
        <v>2003</v>
      </c>
      <c r="D2899" s="33">
        <v>5</v>
      </c>
      <c r="E2899" s="4">
        <v>37742</v>
      </c>
      <c r="F2899" s="1" t="s">
        <v>24</v>
      </c>
      <c r="G2899" s="11">
        <v>10708.8</v>
      </c>
    </row>
    <row r="2900" spans="1:7" x14ac:dyDescent="0.2">
      <c r="A2900" s="44" t="s">
        <v>67</v>
      </c>
      <c r="B2900" s="3">
        <v>18614102</v>
      </c>
      <c r="C2900" s="33">
        <v>2003</v>
      </c>
      <c r="D2900" s="33">
        <v>9</v>
      </c>
      <c r="E2900" s="4">
        <v>37865</v>
      </c>
      <c r="F2900" s="1" t="s">
        <v>24</v>
      </c>
      <c r="G2900" s="11">
        <v>10713.64</v>
      </c>
    </row>
    <row r="2901" spans="1:7" x14ac:dyDescent="0.2">
      <c r="A2901" s="44" t="s">
        <v>67</v>
      </c>
      <c r="B2901" s="3">
        <v>18614102</v>
      </c>
      <c r="C2901" s="33">
        <v>2009</v>
      </c>
      <c r="D2901" s="33">
        <v>1</v>
      </c>
      <c r="E2901" s="4">
        <v>39814</v>
      </c>
      <c r="F2901" s="1" t="s">
        <v>24</v>
      </c>
      <c r="G2901" s="11">
        <v>11114.27</v>
      </c>
    </row>
    <row r="2902" spans="1:7" x14ac:dyDescent="0.2">
      <c r="A2902" s="44" t="s">
        <v>67</v>
      </c>
      <c r="B2902" s="13">
        <v>18614102</v>
      </c>
      <c r="C2902" s="35">
        <v>2005</v>
      </c>
      <c r="D2902" s="35">
        <v>7</v>
      </c>
      <c r="E2902" s="4">
        <v>38534</v>
      </c>
      <c r="F2902" s="1" t="s">
        <v>24</v>
      </c>
      <c r="G2902" s="15">
        <v>11325.14</v>
      </c>
    </row>
    <row r="2903" spans="1:7" x14ac:dyDescent="0.2">
      <c r="A2903" s="44" t="s">
        <v>67</v>
      </c>
      <c r="B2903" s="3">
        <v>18614102</v>
      </c>
      <c r="C2903" s="33">
        <v>2006</v>
      </c>
      <c r="D2903" s="33">
        <v>2</v>
      </c>
      <c r="E2903" s="4">
        <v>38749</v>
      </c>
      <c r="F2903" s="1" t="s">
        <v>24</v>
      </c>
      <c r="G2903" s="11">
        <v>11448.91</v>
      </c>
    </row>
    <row r="2904" spans="1:7" x14ac:dyDescent="0.2">
      <c r="A2904" s="44" t="s">
        <v>67</v>
      </c>
      <c r="B2904" s="3">
        <v>18614102</v>
      </c>
      <c r="C2904" s="33">
        <v>2009</v>
      </c>
      <c r="D2904" s="33">
        <v>1</v>
      </c>
      <c r="E2904" s="4">
        <v>39814</v>
      </c>
      <c r="F2904" s="1" t="s">
        <v>24</v>
      </c>
      <c r="G2904" s="11">
        <v>11811.47</v>
      </c>
    </row>
    <row r="2905" spans="1:7" x14ac:dyDescent="0.2">
      <c r="A2905" s="44" t="s">
        <v>67</v>
      </c>
      <c r="B2905" s="3">
        <v>18614102</v>
      </c>
      <c r="C2905" s="33">
        <v>2010</v>
      </c>
      <c r="D2905" s="33">
        <v>12</v>
      </c>
      <c r="E2905" s="4">
        <v>40513</v>
      </c>
      <c r="F2905" s="1" t="s">
        <v>24</v>
      </c>
      <c r="G2905" s="11">
        <v>11969.6</v>
      </c>
    </row>
    <row r="2906" spans="1:7" x14ac:dyDescent="0.2">
      <c r="A2906" s="44" t="s">
        <v>67</v>
      </c>
      <c r="B2906" s="3">
        <v>18614102</v>
      </c>
      <c r="C2906" s="33">
        <v>2004</v>
      </c>
      <c r="D2906" s="33">
        <v>12</v>
      </c>
      <c r="E2906" s="4">
        <v>38322</v>
      </c>
      <c r="F2906" s="1" t="s">
        <v>24</v>
      </c>
      <c r="G2906" s="11">
        <v>12113.89</v>
      </c>
    </row>
    <row r="2907" spans="1:7" x14ac:dyDescent="0.2">
      <c r="A2907" s="44" t="s">
        <v>67</v>
      </c>
      <c r="B2907" s="3">
        <v>18614102</v>
      </c>
      <c r="C2907" s="33">
        <v>2004</v>
      </c>
      <c r="D2907" s="33">
        <v>10</v>
      </c>
      <c r="E2907" s="4">
        <v>38261</v>
      </c>
      <c r="F2907" s="1" t="s">
        <v>24</v>
      </c>
      <c r="G2907" s="11">
        <v>12182.91</v>
      </c>
    </row>
    <row r="2908" spans="1:7" x14ac:dyDescent="0.2">
      <c r="A2908" s="44" t="s">
        <v>67</v>
      </c>
      <c r="B2908" s="3">
        <v>18614102</v>
      </c>
      <c r="C2908" s="33">
        <v>2010</v>
      </c>
      <c r="D2908" s="33">
        <v>12</v>
      </c>
      <c r="E2908" s="4">
        <v>40513</v>
      </c>
      <c r="F2908" s="1" t="s">
        <v>24</v>
      </c>
      <c r="G2908" s="11">
        <v>12321.76</v>
      </c>
    </row>
    <row r="2909" spans="1:7" x14ac:dyDescent="0.2">
      <c r="A2909" s="44" t="s">
        <v>67</v>
      </c>
      <c r="B2909" s="3">
        <v>18614102</v>
      </c>
      <c r="C2909" s="33">
        <v>2006</v>
      </c>
      <c r="D2909" s="33">
        <v>1</v>
      </c>
      <c r="E2909" s="4">
        <v>38718</v>
      </c>
      <c r="F2909" s="1" t="s">
        <v>24</v>
      </c>
      <c r="G2909" s="11">
        <v>12334.82</v>
      </c>
    </row>
    <row r="2910" spans="1:7" x14ac:dyDescent="0.2">
      <c r="A2910" s="44" t="s">
        <v>67</v>
      </c>
      <c r="B2910" s="3">
        <v>18614102</v>
      </c>
      <c r="C2910" s="33">
        <v>2001</v>
      </c>
      <c r="D2910" s="33">
        <v>12</v>
      </c>
      <c r="E2910" s="4">
        <v>37226</v>
      </c>
      <c r="F2910" s="1" t="s">
        <v>24</v>
      </c>
      <c r="G2910" s="11">
        <v>12482.53</v>
      </c>
    </row>
    <row r="2911" spans="1:7" x14ac:dyDescent="0.2">
      <c r="A2911" s="44" t="s">
        <v>67</v>
      </c>
      <c r="B2911" s="3">
        <v>18614102</v>
      </c>
      <c r="C2911" s="33">
        <v>2010</v>
      </c>
      <c r="D2911" s="33">
        <v>6</v>
      </c>
      <c r="E2911" s="4">
        <v>40330</v>
      </c>
      <c r="F2911" s="1" t="s">
        <v>24</v>
      </c>
      <c r="G2911" s="11">
        <v>12531.76</v>
      </c>
    </row>
    <row r="2912" spans="1:7" x14ac:dyDescent="0.2">
      <c r="A2912" s="44" t="s">
        <v>67</v>
      </c>
      <c r="B2912" s="3">
        <v>18614102</v>
      </c>
      <c r="C2912" s="33">
        <v>2001</v>
      </c>
      <c r="D2912" s="33">
        <v>11</v>
      </c>
      <c r="E2912" s="4">
        <v>37196</v>
      </c>
      <c r="F2912" s="1" t="s">
        <v>24</v>
      </c>
      <c r="G2912" s="11">
        <v>12635.86</v>
      </c>
    </row>
    <row r="2913" spans="1:7" x14ac:dyDescent="0.2">
      <c r="A2913" s="44" t="s">
        <v>67</v>
      </c>
      <c r="B2913" s="3">
        <v>18614102</v>
      </c>
      <c r="C2913" s="33">
        <v>2003</v>
      </c>
      <c r="D2913" s="33">
        <v>8</v>
      </c>
      <c r="E2913" s="4">
        <v>37834</v>
      </c>
      <c r="F2913" s="1" t="s">
        <v>24</v>
      </c>
      <c r="G2913" s="11">
        <v>12673.05</v>
      </c>
    </row>
    <row r="2914" spans="1:7" x14ac:dyDescent="0.2">
      <c r="A2914" s="44" t="s">
        <v>67</v>
      </c>
      <c r="B2914" s="3">
        <v>18614102</v>
      </c>
      <c r="C2914" s="33">
        <v>2002</v>
      </c>
      <c r="D2914" s="33">
        <v>2</v>
      </c>
      <c r="E2914" s="4">
        <v>37288</v>
      </c>
      <c r="F2914" s="1" t="s">
        <v>24</v>
      </c>
      <c r="G2914" s="11">
        <v>12835.9</v>
      </c>
    </row>
    <row r="2915" spans="1:7" x14ac:dyDescent="0.2">
      <c r="A2915" s="44" t="s">
        <v>67</v>
      </c>
      <c r="B2915" s="3">
        <v>18614102</v>
      </c>
      <c r="C2915" s="33">
        <v>2007</v>
      </c>
      <c r="D2915" s="33">
        <v>5</v>
      </c>
      <c r="E2915" s="4">
        <v>39203</v>
      </c>
      <c r="F2915" s="1" t="s">
        <v>24</v>
      </c>
      <c r="G2915" s="11">
        <v>13526.25</v>
      </c>
    </row>
    <row r="2916" spans="1:7" x14ac:dyDescent="0.2">
      <c r="A2916" s="44" t="s">
        <v>67</v>
      </c>
      <c r="B2916" s="3">
        <v>18614102</v>
      </c>
      <c r="C2916" s="33">
        <v>2001</v>
      </c>
      <c r="D2916" s="33">
        <v>12</v>
      </c>
      <c r="E2916" s="4">
        <v>37226</v>
      </c>
      <c r="F2916" s="1" t="s">
        <v>24</v>
      </c>
      <c r="G2916" s="11">
        <v>13671.91</v>
      </c>
    </row>
    <row r="2917" spans="1:7" x14ac:dyDescent="0.2">
      <c r="A2917" s="44" t="s">
        <v>67</v>
      </c>
      <c r="B2917" s="3">
        <v>18614102</v>
      </c>
      <c r="C2917" s="33">
        <v>2007</v>
      </c>
      <c r="D2917" s="33">
        <v>9</v>
      </c>
      <c r="E2917" s="4">
        <v>39326</v>
      </c>
      <c r="F2917" s="1" t="s">
        <v>24</v>
      </c>
      <c r="G2917" s="11">
        <v>13692.14</v>
      </c>
    </row>
    <row r="2918" spans="1:7" x14ac:dyDescent="0.2">
      <c r="A2918" s="44" t="s">
        <v>67</v>
      </c>
      <c r="B2918" s="3">
        <v>18614102</v>
      </c>
      <c r="C2918" s="33">
        <v>2006</v>
      </c>
      <c r="D2918" s="33">
        <v>4</v>
      </c>
      <c r="E2918" s="4">
        <v>38808</v>
      </c>
      <c r="F2918" s="1" t="s">
        <v>24</v>
      </c>
      <c r="G2918" s="11">
        <v>14325.84</v>
      </c>
    </row>
    <row r="2919" spans="1:7" x14ac:dyDescent="0.2">
      <c r="A2919" s="44" t="s">
        <v>67</v>
      </c>
      <c r="B2919" s="3">
        <v>18614102</v>
      </c>
      <c r="C2919" s="33">
        <v>2007</v>
      </c>
      <c r="D2919" s="33">
        <v>3</v>
      </c>
      <c r="E2919" s="4">
        <v>39142</v>
      </c>
      <c r="F2919" s="1" t="s">
        <v>24</v>
      </c>
      <c r="G2919" s="11">
        <v>14441.89</v>
      </c>
    </row>
    <row r="2920" spans="1:7" x14ac:dyDescent="0.2">
      <c r="A2920" s="44" t="s">
        <v>67</v>
      </c>
      <c r="B2920" s="3">
        <v>18614102</v>
      </c>
      <c r="C2920" s="33">
        <v>2007</v>
      </c>
      <c r="D2920" s="33">
        <v>4</v>
      </c>
      <c r="E2920" s="4">
        <v>39173</v>
      </c>
      <c r="F2920" s="1" t="s">
        <v>24</v>
      </c>
      <c r="G2920" s="11">
        <v>14442.45</v>
      </c>
    </row>
    <row r="2921" spans="1:7" x14ac:dyDescent="0.2">
      <c r="A2921" s="44" t="s">
        <v>67</v>
      </c>
      <c r="B2921" s="3">
        <v>18614102</v>
      </c>
      <c r="C2921" s="33">
        <v>2005</v>
      </c>
      <c r="D2921" s="33">
        <v>8</v>
      </c>
      <c r="E2921" s="4">
        <v>38565</v>
      </c>
      <c r="F2921" s="1" t="s">
        <v>24</v>
      </c>
      <c r="G2921" s="11">
        <v>14681.03</v>
      </c>
    </row>
    <row r="2922" spans="1:7" x14ac:dyDescent="0.2">
      <c r="A2922" s="44" t="s">
        <v>67</v>
      </c>
      <c r="B2922" s="3">
        <v>18614102</v>
      </c>
      <c r="C2922" s="33">
        <v>2009</v>
      </c>
      <c r="D2922" s="33">
        <v>4</v>
      </c>
      <c r="E2922" s="4">
        <v>39904</v>
      </c>
      <c r="F2922" s="1" t="s">
        <v>24</v>
      </c>
      <c r="G2922" s="11">
        <v>14742.31</v>
      </c>
    </row>
    <row r="2923" spans="1:7" x14ac:dyDescent="0.2">
      <c r="A2923" s="44" t="s">
        <v>67</v>
      </c>
      <c r="B2923" s="3">
        <v>18614102</v>
      </c>
      <c r="C2923" s="33">
        <v>2011</v>
      </c>
      <c r="D2923" s="33">
        <v>6</v>
      </c>
      <c r="E2923" s="4">
        <v>40695</v>
      </c>
      <c r="F2923" s="1" t="s">
        <v>24</v>
      </c>
      <c r="G2923" s="11">
        <v>15326.05</v>
      </c>
    </row>
    <row r="2924" spans="1:7" x14ac:dyDescent="0.2">
      <c r="A2924" s="44" t="s">
        <v>67</v>
      </c>
      <c r="B2924" s="3">
        <v>18614102</v>
      </c>
      <c r="C2924" s="33">
        <v>2011</v>
      </c>
      <c r="D2924" s="33">
        <v>12</v>
      </c>
      <c r="E2924" s="4">
        <v>40878</v>
      </c>
      <c r="F2924" s="1" t="s">
        <v>24</v>
      </c>
      <c r="G2924" s="11">
        <v>15785.81</v>
      </c>
    </row>
    <row r="2925" spans="1:7" x14ac:dyDescent="0.2">
      <c r="A2925" s="44" t="s">
        <v>67</v>
      </c>
      <c r="B2925" s="3">
        <v>18614102</v>
      </c>
      <c r="C2925" s="33">
        <v>2009</v>
      </c>
      <c r="D2925" s="33">
        <v>11</v>
      </c>
      <c r="E2925" s="4">
        <v>40118</v>
      </c>
      <c r="F2925" s="1" t="s">
        <v>24</v>
      </c>
      <c r="G2925" s="11">
        <v>15843.75</v>
      </c>
    </row>
    <row r="2926" spans="1:7" x14ac:dyDescent="0.2">
      <c r="A2926" s="44" t="s">
        <v>67</v>
      </c>
      <c r="B2926" s="3">
        <v>18614102</v>
      </c>
      <c r="C2926" s="33">
        <v>2008</v>
      </c>
      <c r="D2926" s="33">
        <v>2</v>
      </c>
      <c r="E2926" s="4">
        <v>39479</v>
      </c>
      <c r="F2926" s="1" t="s">
        <v>24</v>
      </c>
      <c r="G2926" s="11">
        <v>16263.81</v>
      </c>
    </row>
    <row r="2927" spans="1:7" x14ac:dyDescent="0.2">
      <c r="A2927" s="44" t="s">
        <v>67</v>
      </c>
      <c r="B2927" s="3">
        <v>18614102</v>
      </c>
      <c r="C2927" s="33">
        <v>2011</v>
      </c>
      <c r="D2927" s="33">
        <v>9</v>
      </c>
      <c r="E2927" s="4">
        <v>40787</v>
      </c>
      <c r="F2927" s="1" t="s">
        <v>24</v>
      </c>
      <c r="G2927" s="11">
        <v>16505.330000000002</v>
      </c>
    </row>
    <row r="2928" spans="1:7" x14ac:dyDescent="0.2">
      <c r="A2928" s="44" t="s">
        <v>67</v>
      </c>
      <c r="B2928" s="3">
        <v>18614102</v>
      </c>
      <c r="C2928" s="33">
        <v>2006</v>
      </c>
      <c r="D2928" s="33">
        <v>8</v>
      </c>
      <c r="E2928" s="4">
        <v>38930</v>
      </c>
      <c r="F2928" s="1" t="s">
        <v>24</v>
      </c>
      <c r="G2928" s="11">
        <v>16845.080000000002</v>
      </c>
    </row>
    <row r="2929" spans="1:7" x14ac:dyDescent="0.2">
      <c r="A2929" s="44" t="s">
        <v>67</v>
      </c>
      <c r="B2929" s="3">
        <v>18614102</v>
      </c>
      <c r="C2929" s="33">
        <v>2010</v>
      </c>
      <c r="D2929" s="33">
        <v>10</v>
      </c>
      <c r="E2929" s="4">
        <v>40452</v>
      </c>
      <c r="F2929" s="1" t="s">
        <v>24</v>
      </c>
      <c r="G2929" s="11">
        <v>16907.37</v>
      </c>
    </row>
    <row r="2930" spans="1:7" x14ac:dyDescent="0.2">
      <c r="A2930" s="44" t="s">
        <v>67</v>
      </c>
      <c r="B2930" s="3">
        <v>18614102</v>
      </c>
      <c r="C2930" s="33">
        <v>2010</v>
      </c>
      <c r="D2930" s="33">
        <v>9</v>
      </c>
      <c r="E2930" s="4">
        <v>40422</v>
      </c>
      <c r="F2930" s="1" t="s">
        <v>24</v>
      </c>
      <c r="G2930" s="11">
        <v>17302</v>
      </c>
    </row>
    <row r="2931" spans="1:7" x14ac:dyDescent="0.2">
      <c r="A2931" s="44" t="s">
        <v>67</v>
      </c>
      <c r="B2931" s="3">
        <v>18614102</v>
      </c>
      <c r="C2931" s="33">
        <v>2009</v>
      </c>
      <c r="D2931" s="33">
        <v>2</v>
      </c>
      <c r="E2931" s="4">
        <v>39845</v>
      </c>
      <c r="F2931" s="1" t="s">
        <v>24</v>
      </c>
      <c r="G2931" s="11">
        <v>17764.509999999998</v>
      </c>
    </row>
    <row r="2932" spans="1:7" x14ac:dyDescent="0.2">
      <c r="A2932" s="44" t="s">
        <v>67</v>
      </c>
      <c r="B2932" s="13">
        <v>18614102</v>
      </c>
      <c r="C2932" s="35">
        <v>2012</v>
      </c>
      <c r="D2932" s="35">
        <v>5</v>
      </c>
      <c r="E2932" s="4">
        <v>41030</v>
      </c>
      <c r="F2932" s="1" t="s">
        <v>24</v>
      </c>
      <c r="G2932" s="15">
        <v>18005.14</v>
      </c>
    </row>
    <row r="2933" spans="1:7" x14ac:dyDescent="0.2">
      <c r="A2933" s="44" t="s">
        <v>67</v>
      </c>
      <c r="B2933" s="3">
        <v>18614102</v>
      </c>
      <c r="C2933" s="33">
        <v>2006</v>
      </c>
      <c r="D2933" s="33">
        <v>8</v>
      </c>
      <c r="E2933" s="4">
        <v>38930</v>
      </c>
      <c r="F2933" s="1" t="s">
        <v>24</v>
      </c>
      <c r="G2933" s="11">
        <v>18029.349999999999</v>
      </c>
    </row>
    <row r="2934" spans="1:7" x14ac:dyDescent="0.2">
      <c r="A2934" s="44" t="s">
        <v>67</v>
      </c>
      <c r="B2934" s="3">
        <v>18614102</v>
      </c>
      <c r="C2934" s="33">
        <v>2010</v>
      </c>
      <c r="D2934" s="33">
        <v>5</v>
      </c>
      <c r="E2934" s="4">
        <v>40299</v>
      </c>
      <c r="F2934" s="1" t="s">
        <v>24</v>
      </c>
      <c r="G2934" s="11">
        <v>18156.25</v>
      </c>
    </row>
    <row r="2935" spans="1:7" x14ac:dyDescent="0.2">
      <c r="A2935" s="44" t="s">
        <v>67</v>
      </c>
      <c r="B2935" s="3">
        <v>18614102</v>
      </c>
      <c r="C2935" s="33">
        <v>2012</v>
      </c>
      <c r="D2935" s="33">
        <v>6</v>
      </c>
      <c r="E2935" s="4">
        <v>41061</v>
      </c>
      <c r="F2935" s="1" t="s">
        <v>24</v>
      </c>
      <c r="G2935" s="11">
        <v>18299.14</v>
      </c>
    </row>
    <row r="2936" spans="1:7" x14ac:dyDescent="0.2">
      <c r="A2936" s="44" t="s">
        <v>67</v>
      </c>
      <c r="B2936" s="3">
        <v>18614102</v>
      </c>
      <c r="C2936" s="33">
        <v>2009</v>
      </c>
      <c r="D2936" s="33">
        <v>8</v>
      </c>
      <c r="E2936" s="4">
        <v>40026</v>
      </c>
      <c r="F2936" s="1" t="s">
        <v>24</v>
      </c>
      <c r="G2936" s="11">
        <v>18352.73</v>
      </c>
    </row>
    <row r="2937" spans="1:7" x14ac:dyDescent="0.2">
      <c r="A2937" s="44" t="s">
        <v>67</v>
      </c>
      <c r="B2937" s="3">
        <v>18614102</v>
      </c>
      <c r="C2937" s="33">
        <v>2001</v>
      </c>
      <c r="D2937" s="33">
        <v>12</v>
      </c>
      <c r="E2937" s="4">
        <v>37226</v>
      </c>
      <c r="F2937" s="1" t="s">
        <v>24</v>
      </c>
      <c r="G2937" s="11">
        <v>18407.96</v>
      </c>
    </row>
    <row r="2938" spans="1:7" x14ac:dyDescent="0.2">
      <c r="A2938" s="44" t="s">
        <v>67</v>
      </c>
      <c r="B2938" s="3">
        <v>18614102</v>
      </c>
      <c r="C2938" s="33">
        <v>2002</v>
      </c>
      <c r="D2938" s="33">
        <v>5</v>
      </c>
      <c r="E2938" s="4">
        <v>37377</v>
      </c>
      <c r="F2938" s="1" t="s">
        <v>24</v>
      </c>
      <c r="G2938" s="11">
        <v>18442.96</v>
      </c>
    </row>
    <row r="2939" spans="1:7" x14ac:dyDescent="0.2">
      <c r="A2939" s="44" t="s">
        <v>67</v>
      </c>
      <c r="B2939" s="3">
        <v>18614102</v>
      </c>
      <c r="C2939" s="33">
        <v>2010</v>
      </c>
      <c r="D2939" s="33">
        <v>12</v>
      </c>
      <c r="E2939" s="4">
        <v>40513</v>
      </c>
      <c r="F2939" s="1" t="s">
        <v>24</v>
      </c>
      <c r="G2939" s="11">
        <v>18832.09</v>
      </c>
    </row>
    <row r="2940" spans="1:7" x14ac:dyDescent="0.2">
      <c r="A2940" s="44" t="s">
        <v>67</v>
      </c>
      <c r="B2940" s="3">
        <v>18614102</v>
      </c>
      <c r="C2940" s="33">
        <v>2010</v>
      </c>
      <c r="D2940" s="33">
        <v>3</v>
      </c>
      <c r="E2940" s="4">
        <v>40238</v>
      </c>
      <c r="F2940" s="1" t="s">
        <v>24</v>
      </c>
      <c r="G2940" s="11">
        <v>18955.07</v>
      </c>
    </row>
    <row r="2941" spans="1:7" x14ac:dyDescent="0.2">
      <c r="A2941" s="44" t="s">
        <v>67</v>
      </c>
      <c r="B2941" s="3">
        <v>18614102</v>
      </c>
      <c r="C2941" s="33">
        <v>2007</v>
      </c>
      <c r="D2941" s="33">
        <v>9</v>
      </c>
      <c r="E2941" s="4">
        <v>39326</v>
      </c>
      <c r="F2941" s="1" t="s">
        <v>24</v>
      </c>
      <c r="G2941" s="11">
        <v>19614.38</v>
      </c>
    </row>
    <row r="2942" spans="1:7" x14ac:dyDescent="0.2">
      <c r="A2942" s="44" t="s">
        <v>67</v>
      </c>
      <c r="B2942" s="3">
        <v>18614102</v>
      </c>
      <c r="C2942" s="33">
        <v>2003</v>
      </c>
      <c r="D2942" s="33">
        <v>4</v>
      </c>
      <c r="E2942" s="4">
        <v>37712</v>
      </c>
      <c r="F2942" s="1" t="s">
        <v>24</v>
      </c>
      <c r="G2942" s="11">
        <v>19731.68</v>
      </c>
    </row>
    <row r="2943" spans="1:7" x14ac:dyDescent="0.2">
      <c r="A2943" s="44" t="s">
        <v>67</v>
      </c>
      <c r="B2943" s="3">
        <v>18614102</v>
      </c>
      <c r="C2943" s="33">
        <v>2010</v>
      </c>
      <c r="D2943" s="33">
        <v>2</v>
      </c>
      <c r="E2943" s="4">
        <v>40210</v>
      </c>
      <c r="F2943" s="1" t="s">
        <v>24</v>
      </c>
      <c r="G2943" s="11">
        <v>20375</v>
      </c>
    </row>
    <row r="2944" spans="1:7" x14ac:dyDescent="0.2">
      <c r="A2944" s="44" t="s">
        <v>67</v>
      </c>
      <c r="B2944" s="3">
        <v>18614102</v>
      </c>
      <c r="C2944" s="33">
        <v>2011</v>
      </c>
      <c r="D2944" s="33">
        <v>3</v>
      </c>
      <c r="E2944" s="4">
        <v>40603</v>
      </c>
      <c r="F2944" s="1" t="s">
        <v>24</v>
      </c>
      <c r="G2944" s="11">
        <v>20516.060000000001</v>
      </c>
    </row>
    <row r="2945" spans="1:7" x14ac:dyDescent="0.2">
      <c r="A2945" s="44" t="s">
        <v>67</v>
      </c>
      <c r="B2945" s="3">
        <v>18614102</v>
      </c>
      <c r="C2945" s="33">
        <v>2005</v>
      </c>
      <c r="D2945" s="33">
        <v>12</v>
      </c>
      <c r="E2945" s="4">
        <v>38687</v>
      </c>
      <c r="F2945" s="1" t="s">
        <v>24</v>
      </c>
      <c r="G2945" s="11">
        <v>20517.75</v>
      </c>
    </row>
    <row r="2946" spans="1:7" x14ac:dyDescent="0.2">
      <c r="A2946" s="44" t="s">
        <v>67</v>
      </c>
      <c r="B2946" s="3">
        <v>18614102</v>
      </c>
      <c r="C2946" s="33">
        <v>2002</v>
      </c>
      <c r="D2946" s="33">
        <v>6</v>
      </c>
      <c r="E2946" s="4">
        <v>37408</v>
      </c>
      <c r="F2946" s="1" t="s">
        <v>24</v>
      </c>
      <c r="G2946" s="11">
        <v>21195.56</v>
      </c>
    </row>
    <row r="2947" spans="1:7" x14ac:dyDescent="0.2">
      <c r="A2947" s="44" t="s">
        <v>67</v>
      </c>
      <c r="B2947" s="3">
        <v>18614102</v>
      </c>
      <c r="C2947" s="33">
        <v>2010</v>
      </c>
      <c r="D2947" s="33">
        <v>1</v>
      </c>
      <c r="E2947" s="4">
        <v>40179</v>
      </c>
      <c r="F2947" s="1" t="s">
        <v>24</v>
      </c>
      <c r="G2947" s="11">
        <v>21343.75</v>
      </c>
    </row>
    <row r="2948" spans="1:7" x14ac:dyDescent="0.2">
      <c r="A2948" s="44" t="s">
        <v>67</v>
      </c>
      <c r="B2948" s="3">
        <v>18614102</v>
      </c>
      <c r="C2948" s="33">
        <v>2002</v>
      </c>
      <c r="D2948" s="33">
        <v>7</v>
      </c>
      <c r="E2948" s="4">
        <v>37438</v>
      </c>
      <c r="F2948" s="1" t="s">
        <v>24</v>
      </c>
      <c r="G2948" s="11">
        <v>21922.26</v>
      </c>
    </row>
    <row r="2949" spans="1:7" x14ac:dyDescent="0.2">
      <c r="A2949" s="44" t="s">
        <v>67</v>
      </c>
      <c r="B2949" s="3">
        <v>18614102</v>
      </c>
      <c r="C2949" s="33">
        <v>2007</v>
      </c>
      <c r="D2949" s="33">
        <v>4</v>
      </c>
      <c r="E2949" s="4">
        <v>39173</v>
      </c>
      <c r="F2949" s="1" t="s">
        <v>24</v>
      </c>
      <c r="G2949" s="11">
        <v>22072.5</v>
      </c>
    </row>
    <row r="2950" spans="1:7" x14ac:dyDescent="0.2">
      <c r="A2950" s="44" t="s">
        <v>67</v>
      </c>
      <c r="B2950" s="3">
        <v>18614102</v>
      </c>
      <c r="C2950" s="33">
        <v>2012</v>
      </c>
      <c r="D2950" s="33">
        <v>7</v>
      </c>
      <c r="E2950" s="4">
        <v>41091</v>
      </c>
      <c r="F2950" s="1" t="s">
        <v>24</v>
      </c>
      <c r="G2950" s="11">
        <v>22270.93</v>
      </c>
    </row>
    <row r="2951" spans="1:7" x14ac:dyDescent="0.2">
      <c r="A2951" s="44" t="s">
        <v>67</v>
      </c>
      <c r="B2951" s="3">
        <v>18614102</v>
      </c>
      <c r="C2951" s="33">
        <v>2007</v>
      </c>
      <c r="D2951" s="33">
        <v>1</v>
      </c>
      <c r="E2951" s="4">
        <v>39083</v>
      </c>
      <c r="F2951" s="1" t="s">
        <v>24</v>
      </c>
      <c r="G2951" s="11">
        <v>22367.040000000001</v>
      </c>
    </row>
    <row r="2952" spans="1:7" x14ac:dyDescent="0.2">
      <c r="A2952" s="44" t="s">
        <v>67</v>
      </c>
      <c r="B2952" s="3">
        <v>18614102</v>
      </c>
      <c r="C2952" s="33">
        <v>2010</v>
      </c>
      <c r="D2952" s="33">
        <v>6</v>
      </c>
      <c r="E2952" s="4">
        <v>40330</v>
      </c>
      <c r="F2952" s="1" t="s">
        <v>24</v>
      </c>
      <c r="G2952" s="11">
        <v>22375</v>
      </c>
    </row>
    <row r="2953" spans="1:7" x14ac:dyDescent="0.2">
      <c r="A2953" s="44" t="s">
        <v>67</v>
      </c>
      <c r="B2953" s="3">
        <v>18614102</v>
      </c>
      <c r="C2953" s="33">
        <v>2009</v>
      </c>
      <c r="D2953" s="33">
        <v>3</v>
      </c>
      <c r="E2953" s="4">
        <v>39873</v>
      </c>
      <c r="F2953" s="1" t="s">
        <v>24</v>
      </c>
      <c r="G2953" s="11">
        <v>22645.42</v>
      </c>
    </row>
    <row r="2954" spans="1:7" x14ac:dyDescent="0.2">
      <c r="A2954" s="44" t="s">
        <v>67</v>
      </c>
      <c r="B2954" s="3">
        <v>18614102</v>
      </c>
      <c r="C2954" s="33">
        <v>2012</v>
      </c>
      <c r="D2954" s="33">
        <v>10</v>
      </c>
      <c r="E2954" s="4">
        <v>41183</v>
      </c>
      <c r="F2954" s="1" t="s">
        <v>24</v>
      </c>
      <c r="G2954" s="11">
        <v>22776.35</v>
      </c>
    </row>
    <row r="2955" spans="1:7" x14ac:dyDescent="0.2">
      <c r="A2955" s="44" t="s">
        <v>67</v>
      </c>
      <c r="B2955" s="3">
        <v>18614102</v>
      </c>
      <c r="C2955" s="33">
        <v>2008</v>
      </c>
      <c r="D2955" s="33">
        <v>11</v>
      </c>
      <c r="E2955" s="4">
        <v>39753</v>
      </c>
      <c r="F2955" s="1" t="s">
        <v>24</v>
      </c>
      <c r="G2955" s="11">
        <v>22901.53</v>
      </c>
    </row>
    <row r="2956" spans="1:7" x14ac:dyDescent="0.2">
      <c r="A2956" s="44" t="s">
        <v>67</v>
      </c>
      <c r="B2956" s="3">
        <v>18614102</v>
      </c>
      <c r="C2956" s="33">
        <v>2002</v>
      </c>
      <c r="D2956" s="33">
        <v>8</v>
      </c>
      <c r="E2956" s="4">
        <v>37469</v>
      </c>
      <c r="F2956" s="1" t="s">
        <v>24</v>
      </c>
      <c r="G2956" s="11">
        <v>23381.54</v>
      </c>
    </row>
    <row r="2957" spans="1:7" x14ac:dyDescent="0.2">
      <c r="A2957" s="44" t="s">
        <v>67</v>
      </c>
      <c r="B2957" s="3">
        <v>18614102</v>
      </c>
      <c r="C2957" s="33">
        <v>2012</v>
      </c>
      <c r="D2957" s="33">
        <v>1</v>
      </c>
      <c r="E2957" s="4">
        <v>40909</v>
      </c>
      <c r="F2957" s="1" t="s">
        <v>24</v>
      </c>
      <c r="G2957" s="11">
        <v>24416.53</v>
      </c>
    </row>
    <row r="2958" spans="1:7" x14ac:dyDescent="0.2">
      <c r="A2958" s="44" t="s">
        <v>67</v>
      </c>
      <c r="B2958" s="13">
        <v>18614102</v>
      </c>
      <c r="C2958" s="35">
        <v>2010</v>
      </c>
      <c r="D2958" s="35">
        <v>12</v>
      </c>
      <c r="E2958" s="4">
        <v>40513</v>
      </c>
      <c r="F2958" s="1" t="s">
        <v>24</v>
      </c>
      <c r="G2958" s="15">
        <v>-26126.38</v>
      </c>
    </row>
    <row r="2959" spans="1:7" x14ac:dyDescent="0.2">
      <c r="A2959" s="44" t="s">
        <v>67</v>
      </c>
      <c r="B2959" s="3">
        <v>18614102</v>
      </c>
      <c r="C2959" s="33">
        <v>2003</v>
      </c>
      <c r="D2959" s="33">
        <v>12</v>
      </c>
      <c r="E2959" s="4">
        <v>37956</v>
      </c>
      <c r="F2959" s="1" t="s">
        <v>24</v>
      </c>
      <c r="G2959" s="11">
        <v>26628.74</v>
      </c>
    </row>
    <row r="2960" spans="1:7" x14ac:dyDescent="0.2">
      <c r="A2960" s="44" t="s">
        <v>67</v>
      </c>
      <c r="B2960" s="3">
        <v>18614102</v>
      </c>
      <c r="C2960" s="33">
        <v>2008</v>
      </c>
      <c r="D2960" s="33">
        <v>5</v>
      </c>
      <c r="E2960" s="4">
        <v>39569</v>
      </c>
      <c r="F2960" s="1" t="s">
        <v>24</v>
      </c>
      <c r="G2960" s="11">
        <v>26877.599999999999</v>
      </c>
    </row>
    <row r="2961" spans="1:7" x14ac:dyDescent="0.2">
      <c r="A2961" s="44" t="s">
        <v>67</v>
      </c>
      <c r="B2961" s="3">
        <v>18614102</v>
      </c>
      <c r="C2961" s="33">
        <v>2006</v>
      </c>
      <c r="D2961" s="33">
        <v>5</v>
      </c>
      <c r="E2961" s="4">
        <v>38838</v>
      </c>
      <c r="F2961" s="1" t="s">
        <v>24</v>
      </c>
      <c r="G2961" s="11">
        <v>28315.94</v>
      </c>
    </row>
    <row r="2962" spans="1:7" x14ac:dyDescent="0.2">
      <c r="A2962" s="44" t="s">
        <v>67</v>
      </c>
      <c r="B2962" s="3">
        <v>18614102</v>
      </c>
      <c r="C2962" s="33">
        <v>2011</v>
      </c>
      <c r="D2962" s="33">
        <v>10</v>
      </c>
      <c r="E2962" s="4">
        <v>40817</v>
      </c>
      <c r="F2962" s="1" t="s">
        <v>24</v>
      </c>
      <c r="G2962" s="11">
        <v>28788.17</v>
      </c>
    </row>
    <row r="2963" spans="1:7" x14ac:dyDescent="0.2">
      <c r="A2963" s="44" t="s">
        <v>67</v>
      </c>
      <c r="B2963" s="3">
        <v>18614102</v>
      </c>
      <c r="C2963" s="33">
        <v>2000</v>
      </c>
      <c r="D2963" s="33">
        <v>9</v>
      </c>
      <c r="E2963" s="4">
        <v>36770</v>
      </c>
      <c r="F2963" s="1" t="s">
        <v>24</v>
      </c>
      <c r="G2963" s="11">
        <v>30721.66</v>
      </c>
    </row>
    <row r="2964" spans="1:7" x14ac:dyDescent="0.2">
      <c r="A2964" s="44" t="s">
        <v>67</v>
      </c>
      <c r="B2964" s="3">
        <v>18614102</v>
      </c>
      <c r="C2964" s="33">
        <v>2009</v>
      </c>
      <c r="D2964" s="33">
        <v>12</v>
      </c>
      <c r="E2964" s="4">
        <v>40148</v>
      </c>
      <c r="F2964" s="1" t="s">
        <v>24</v>
      </c>
      <c r="G2964" s="11">
        <v>30756.67</v>
      </c>
    </row>
    <row r="2965" spans="1:7" x14ac:dyDescent="0.2">
      <c r="A2965" s="44" t="s">
        <v>67</v>
      </c>
      <c r="B2965" s="3">
        <v>18614102</v>
      </c>
      <c r="C2965" s="33">
        <v>2009</v>
      </c>
      <c r="D2965" s="33">
        <v>2</v>
      </c>
      <c r="E2965" s="4">
        <v>39845</v>
      </c>
      <c r="F2965" s="1" t="s">
        <v>24</v>
      </c>
      <c r="G2965" s="11">
        <v>31205</v>
      </c>
    </row>
    <row r="2966" spans="1:7" x14ac:dyDescent="0.2">
      <c r="A2966" s="44" t="s">
        <v>67</v>
      </c>
      <c r="B2966" s="3">
        <v>18614102</v>
      </c>
      <c r="C2966" s="33">
        <v>2002</v>
      </c>
      <c r="D2966" s="33">
        <v>4</v>
      </c>
      <c r="E2966" s="4">
        <v>37347</v>
      </c>
      <c r="F2966" s="1" t="s">
        <v>24</v>
      </c>
      <c r="G2966" s="11">
        <v>31446.95</v>
      </c>
    </row>
    <row r="2967" spans="1:7" x14ac:dyDescent="0.2">
      <c r="A2967" s="44" t="s">
        <v>67</v>
      </c>
      <c r="B2967" s="3">
        <v>18614102</v>
      </c>
      <c r="C2967" s="33">
        <v>2012</v>
      </c>
      <c r="D2967" s="33">
        <v>7</v>
      </c>
      <c r="E2967" s="4">
        <v>41091</v>
      </c>
      <c r="F2967" s="1" t="s">
        <v>24</v>
      </c>
      <c r="G2967" s="11">
        <v>32215.34</v>
      </c>
    </row>
    <row r="2968" spans="1:7" x14ac:dyDescent="0.2">
      <c r="A2968" s="44" t="s">
        <v>67</v>
      </c>
      <c r="B2968" s="3">
        <v>18614102</v>
      </c>
      <c r="C2968" s="33">
        <v>2009</v>
      </c>
      <c r="D2968" s="33">
        <v>4</v>
      </c>
      <c r="E2968" s="4">
        <v>39904</v>
      </c>
      <c r="F2968" s="1" t="s">
        <v>24</v>
      </c>
      <c r="G2968" s="11">
        <v>32763.63</v>
      </c>
    </row>
    <row r="2969" spans="1:7" x14ac:dyDescent="0.2">
      <c r="A2969" s="44" t="s">
        <v>67</v>
      </c>
      <c r="B2969" s="3">
        <v>18614102</v>
      </c>
      <c r="C2969" s="33">
        <v>2008</v>
      </c>
      <c r="D2969" s="33">
        <v>12</v>
      </c>
      <c r="E2969" s="4">
        <v>39783</v>
      </c>
      <c r="F2969" s="1" t="s">
        <v>24</v>
      </c>
      <c r="G2969" s="11">
        <v>33069.67</v>
      </c>
    </row>
    <row r="2970" spans="1:7" x14ac:dyDescent="0.2">
      <c r="A2970" s="44" t="s">
        <v>67</v>
      </c>
      <c r="B2970" s="3">
        <v>18614102</v>
      </c>
      <c r="C2970" s="33">
        <v>2012</v>
      </c>
      <c r="D2970" s="33">
        <v>8</v>
      </c>
      <c r="E2970" s="4">
        <v>41122</v>
      </c>
      <c r="F2970" s="1" t="s">
        <v>24</v>
      </c>
      <c r="G2970" s="11">
        <v>34030.559999999998</v>
      </c>
    </row>
    <row r="2971" spans="1:7" x14ac:dyDescent="0.2">
      <c r="A2971" s="44" t="s">
        <v>67</v>
      </c>
      <c r="B2971" s="3">
        <v>18614102</v>
      </c>
      <c r="C2971" s="33">
        <v>2005</v>
      </c>
      <c r="D2971" s="33">
        <v>1</v>
      </c>
      <c r="E2971" s="4">
        <v>38353</v>
      </c>
      <c r="F2971" s="1" t="s">
        <v>24</v>
      </c>
      <c r="G2971" s="11">
        <v>35240.949999999997</v>
      </c>
    </row>
    <row r="2972" spans="1:7" x14ac:dyDescent="0.2">
      <c r="A2972" s="44" t="s">
        <v>67</v>
      </c>
      <c r="B2972" s="3">
        <v>18614102</v>
      </c>
      <c r="C2972" s="33">
        <v>2009</v>
      </c>
      <c r="D2972" s="33">
        <v>6</v>
      </c>
      <c r="E2972" s="4">
        <v>39965</v>
      </c>
      <c r="F2972" s="1" t="s">
        <v>24</v>
      </c>
      <c r="G2972" s="11">
        <v>35519.81</v>
      </c>
    </row>
    <row r="2973" spans="1:7" x14ac:dyDescent="0.2">
      <c r="A2973" s="44" t="s">
        <v>67</v>
      </c>
      <c r="B2973" s="3">
        <v>18614102</v>
      </c>
      <c r="C2973" s="33">
        <v>2005</v>
      </c>
      <c r="D2973" s="33">
        <v>12</v>
      </c>
      <c r="E2973" s="4">
        <v>38687</v>
      </c>
      <c r="F2973" s="1" t="s">
        <v>24</v>
      </c>
      <c r="G2973" s="11">
        <v>35575.56</v>
      </c>
    </row>
    <row r="2974" spans="1:7" x14ac:dyDescent="0.2">
      <c r="A2974" s="44" t="s">
        <v>67</v>
      </c>
      <c r="B2974" s="3">
        <v>18614102</v>
      </c>
      <c r="C2974" s="33">
        <v>2004</v>
      </c>
      <c r="D2974" s="33">
        <v>5</v>
      </c>
      <c r="E2974" s="4">
        <v>38108</v>
      </c>
      <c r="F2974" s="1" t="s">
        <v>24</v>
      </c>
      <c r="G2974" s="11">
        <v>36145.61</v>
      </c>
    </row>
    <row r="2975" spans="1:7" x14ac:dyDescent="0.2">
      <c r="A2975" s="44" t="s">
        <v>67</v>
      </c>
      <c r="B2975" s="3">
        <v>18614102</v>
      </c>
      <c r="C2975" s="33">
        <v>2007</v>
      </c>
      <c r="D2975" s="33">
        <v>12</v>
      </c>
      <c r="E2975" s="4">
        <v>39417</v>
      </c>
      <c r="F2975" s="1" t="s">
        <v>24</v>
      </c>
      <c r="G2975" s="11">
        <v>36956.050000000003</v>
      </c>
    </row>
    <row r="2976" spans="1:7" x14ac:dyDescent="0.2">
      <c r="A2976" s="44" t="s">
        <v>67</v>
      </c>
      <c r="B2976" s="3">
        <v>18614102</v>
      </c>
      <c r="C2976" s="33">
        <v>2008</v>
      </c>
      <c r="D2976" s="33">
        <v>12</v>
      </c>
      <c r="E2976" s="4">
        <v>39783</v>
      </c>
      <c r="F2976" s="1" t="s">
        <v>24</v>
      </c>
      <c r="G2976" s="11">
        <v>37135.24</v>
      </c>
    </row>
    <row r="2977" spans="1:7" x14ac:dyDescent="0.2">
      <c r="A2977" s="44" t="s">
        <v>67</v>
      </c>
      <c r="B2977" s="3">
        <v>18614102</v>
      </c>
      <c r="C2977" s="33">
        <v>2011</v>
      </c>
      <c r="D2977" s="33">
        <v>12</v>
      </c>
      <c r="E2977" s="4">
        <v>40878</v>
      </c>
      <c r="F2977" s="1" t="s">
        <v>24</v>
      </c>
      <c r="G2977" s="11">
        <v>37408.230000000003</v>
      </c>
    </row>
    <row r="2978" spans="1:7" x14ac:dyDescent="0.2">
      <c r="A2978" s="44" t="s">
        <v>67</v>
      </c>
      <c r="B2978" s="3">
        <v>18614102</v>
      </c>
      <c r="C2978" s="33">
        <v>2009</v>
      </c>
      <c r="D2978" s="33">
        <v>5</v>
      </c>
      <c r="E2978" s="4">
        <v>39934</v>
      </c>
      <c r="F2978" s="1" t="s">
        <v>24</v>
      </c>
      <c r="G2978" s="11">
        <v>38003.4</v>
      </c>
    </row>
    <row r="2979" spans="1:7" x14ac:dyDescent="0.2">
      <c r="A2979" s="44" t="s">
        <v>67</v>
      </c>
      <c r="B2979" s="3">
        <v>18614102</v>
      </c>
      <c r="C2979" s="33">
        <v>2004</v>
      </c>
      <c r="D2979" s="33">
        <v>3</v>
      </c>
      <c r="E2979" s="4">
        <v>38047</v>
      </c>
      <c r="F2979" s="1" t="s">
        <v>24</v>
      </c>
      <c r="G2979" s="11">
        <v>38219.620000000003</v>
      </c>
    </row>
    <row r="2980" spans="1:7" x14ac:dyDescent="0.2">
      <c r="A2980" s="44" t="s">
        <v>67</v>
      </c>
      <c r="B2980" s="3">
        <v>18614102</v>
      </c>
      <c r="C2980" s="33">
        <v>2004</v>
      </c>
      <c r="D2980" s="33">
        <v>6</v>
      </c>
      <c r="E2980" s="4">
        <v>38139</v>
      </c>
      <c r="F2980" s="1" t="s">
        <v>24</v>
      </c>
      <c r="G2980" s="11">
        <v>38528.449999999997</v>
      </c>
    </row>
    <row r="2981" spans="1:7" x14ac:dyDescent="0.2">
      <c r="A2981" s="44" t="s">
        <v>67</v>
      </c>
      <c r="B2981" s="3">
        <v>18614102</v>
      </c>
      <c r="C2981" s="33">
        <v>2006</v>
      </c>
      <c r="D2981" s="33">
        <v>4</v>
      </c>
      <c r="E2981" s="4">
        <v>38808</v>
      </c>
      <c r="F2981" s="1" t="s">
        <v>24</v>
      </c>
      <c r="G2981" s="11">
        <v>38710.629999999997</v>
      </c>
    </row>
    <row r="2982" spans="1:7" x14ac:dyDescent="0.2">
      <c r="A2982" s="44" t="s">
        <v>67</v>
      </c>
      <c r="B2982" s="3">
        <v>18614102</v>
      </c>
      <c r="C2982" s="33">
        <v>2006</v>
      </c>
      <c r="D2982" s="33">
        <v>7</v>
      </c>
      <c r="E2982" s="4">
        <v>38899</v>
      </c>
      <c r="F2982" s="1" t="s">
        <v>24</v>
      </c>
      <c r="G2982" s="11">
        <v>38715.14</v>
      </c>
    </row>
    <row r="2983" spans="1:7" x14ac:dyDescent="0.2">
      <c r="A2983" s="44" t="s">
        <v>67</v>
      </c>
      <c r="B2983" s="3">
        <v>18614102</v>
      </c>
      <c r="C2983" s="33">
        <v>2011</v>
      </c>
      <c r="D2983" s="33">
        <v>8</v>
      </c>
      <c r="E2983" s="4">
        <v>40756</v>
      </c>
      <c r="F2983" s="1" t="s">
        <v>24</v>
      </c>
      <c r="G2983" s="11">
        <v>39446.199999999997</v>
      </c>
    </row>
    <row r="2984" spans="1:7" x14ac:dyDescent="0.2">
      <c r="A2984" s="44" t="s">
        <v>67</v>
      </c>
      <c r="B2984" s="3">
        <v>18614102</v>
      </c>
      <c r="C2984" s="33">
        <v>2008</v>
      </c>
      <c r="D2984" s="33">
        <v>8</v>
      </c>
      <c r="E2984" s="4">
        <v>39661</v>
      </c>
      <c r="F2984" s="1" t="s">
        <v>24</v>
      </c>
      <c r="G2984" s="11">
        <v>39620.559999999998</v>
      </c>
    </row>
    <row r="2985" spans="1:7" x14ac:dyDescent="0.2">
      <c r="A2985" s="44" t="s">
        <v>67</v>
      </c>
      <c r="B2985" s="3">
        <v>18614102</v>
      </c>
      <c r="C2985" s="33">
        <v>2007</v>
      </c>
      <c r="D2985" s="33">
        <v>9</v>
      </c>
      <c r="E2985" s="4">
        <v>39326</v>
      </c>
      <c r="F2985" s="1" t="s">
        <v>24</v>
      </c>
      <c r="G2985" s="11">
        <v>40893.25</v>
      </c>
    </row>
    <row r="2986" spans="1:7" x14ac:dyDescent="0.2">
      <c r="A2986" s="44" t="s">
        <v>67</v>
      </c>
      <c r="B2986" s="3">
        <v>18614102</v>
      </c>
      <c r="C2986" s="33">
        <v>2006</v>
      </c>
      <c r="D2986" s="33">
        <v>6</v>
      </c>
      <c r="E2986" s="4">
        <v>38869</v>
      </c>
      <c r="F2986" s="1" t="s">
        <v>24</v>
      </c>
      <c r="G2986" s="11">
        <v>41372.99</v>
      </c>
    </row>
    <row r="2987" spans="1:7" x14ac:dyDescent="0.2">
      <c r="A2987" s="44" t="s">
        <v>67</v>
      </c>
      <c r="B2987" s="3">
        <v>18614102</v>
      </c>
      <c r="C2987" s="33">
        <v>2012</v>
      </c>
      <c r="D2987" s="33">
        <v>5</v>
      </c>
      <c r="E2987" s="4">
        <v>41030</v>
      </c>
      <c r="F2987" s="1" t="s">
        <v>24</v>
      </c>
      <c r="G2987" s="11">
        <v>41965.26</v>
      </c>
    </row>
    <row r="2988" spans="1:7" x14ac:dyDescent="0.2">
      <c r="A2988" s="44" t="s">
        <v>67</v>
      </c>
      <c r="B2988" s="3">
        <v>18614102</v>
      </c>
      <c r="C2988" s="33">
        <v>2011</v>
      </c>
      <c r="D2988" s="33">
        <v>12</v>
      </c>
      <c r="E2988" s="4">
        <v>40878</v>
      </c>
      <c r="F2988" s="1" t="s">
        <v>24</v>
      </c>
      <c r="G2988" s="11">
        <v>42153</v>
      </c>
    </row>
    <row r="2989" spans="1:7" x14ac:dyDescent="0.2">
      <c r="A2989" s="44" t="s">
        <v>67</v>
      </c>
      <c r="B2989" s="3">
        <v>18614102</v>
      </c>
      <c r="C2989" s="33">
        <v>2006</v>
      </c>
      <c r="D2989" s="33">
        <v>12</v>
      </c>
      <c r="E2989" s="4">
        <v>39052</v>
      </c>
      <c r="F2989" s="1" t="s">
        <v>24</v>
      </c>
      <c r="G2989" s="11">
        <v>42478.31</v>
      </c>
    </row>
    <row r="2990" spans="1:7" x14ac:dyDescent="0.2">
      <c r="A2990" s="44" t="s">
        <v>67</v>
      </c>
      <c r="B2990" s="3">
        <v>18614102</v>
      </c>
      <c r="C2990" s="33">
        <v>2002</v>
      </c>
      <c r="D2990" s="33">
        <v>9</v>
      </c>
      <c r="E2990" s="4">
        <v>37500</v>
      </c>
      <c r="F2990" s="1" t="s">
        <v>24</v>
      </c>
      <c r="G2990" s="11">
        <v>42514.5</v>
      </c>
    </row>
    <row r="2991" spans="1:7" x14ac:dyDescent="0.2">
      <c r="A2991" s="44" t="s">
        <v>67</v>
      </c>
      <c r="B2991" s="3">
        <v>18614102</v>
      </c>
      <c r="C2991" s="33">
        <v>2004</v>
      </c>
      <c r="D2991" s="33">
        <v>7</v>
      </c>
      <c r="E2991" s="4">
        <v>38169</v>
      </c>
      <c r="F2991" s="1" t="s">
        <v>24</v>
      </c>
      <c r="G2991" s="11">
        <v>42648.58</v>
      </c>
    </row>
    <row r="2992" spans="1:7" x14ac:dyDescent="0.2">
      <c r="A2992" s="44" t="s">
        <v>67</v>
      </c>
      <c r="B2992" s="3">
        <v>18614102</v>
      </c>
      <c r="C2992" s="33">
        <v>2010</v>
      </c>
      <c r="D2992" s="33">
        <v>11</v>
      </c>
      <c r="E2992" s="4">
        <v>40483</v>
      </c>
      <c r="F2992" s="1" t="s">
        <v>24</v>
      </c>
      <c r="G2992" s="11">
        <v>42652.85</v>
      </c>
    </row>
    <row r="2993" spans="1:7" x14ac:dyDescent="0.2">
      <c r="A2993" s="44" t="s">
        <v>67</v>
      </c>
      <c r="B2993" s="3">
        <v>18614102</v>
      </c>
      <c r="C2993" s="33">
        <v>2010</v>
      </c>
      <c r="D2993" s="33">
        <v>6</v>
      </c>
      <c r="E2993" s="4">
        <v>40330</v>
      </c>
      <c r="F2993" s="1" t="s">
        <v>24</v>
      </c>
      <c r="G2993" s="11">
        <v>43282.25</v>
      </c>
    </row>
    <row r="2994" spans="1:7" x14ac:dyDescent="0.2">
      <c r="A2994" s="44" t="s">
        <v>67</v>
      </c>
      <c r="B2994" s="3">
        <v>18614102</v>
      </c>
      <c r="C2994" s="33">
        <v>2004</v>
      </c>
      <c r="D2994" s="33">
        <v>2</v>
      </c>
      <c r="E2994" s="4">
        <v>38018</v>
      </c>
      <c r="F2994" s="1" t="s">
        <v>24</v>
      </c>
      <c r="G2994" s="11">
        <v>43523.6</v>
      </c>
    </row>
    <row r="2995" spans="1:7" x14ac:dyDescent="0.2">
      <c r="A2995" s="44" t="s">
        <v>67</v>
      </c>
      <c r="B2995" s="3">
        <v>18614102</v>
      </c>
      <c r="C2995" s="33">
        <v>2010</v>
      </c>
      <c r="D2995" s="33">
        <v>9</v>
      </c>
      <c r="E2995" s="4">
        <v>40422</v>
      </c>
      <c r="F2995" s="1" t="s">
        <v>24</v>
      </c>
      <c r="G2995" s="11">
        <v>43623.72</v>
      </c>
    </row>
    <row r="2996" spans="1:7" x14ac:dyDescent="0.2">
      <c r="A2996" s="44" t="s">
        <v>67</v>
      </c>
      <c r="B2996" s="3">
        <v>18614102</v>
      </c>
      <c r="C2996" s="33">
        <v>2009</v>
      </c>
      <c r="D2996" s="33">
        <v>6</v>
      </c>
      <c r="E2996" s="4">
        <v>39965</v>
      </c>
      <c r="F2996" s="1" t="s">
        <v>24</v>
      </c>
      <c r="G2996" s="11">
        <v>43711.8</v>
      </c>
    </row>
    <row r="2997" spans="1:7" x14ac:dyDescent="0.2">
      <c r="A2997" s="44" t="s">
        <v>67</v>
      </c>
      <c r="B2997" s="3">
        <v>18614102</v>
      </c>
      <c r="C2997" s="33">
        <v>2006</v>
      </c>
      <c r="D2997" s="33">
        <v>9</v>
      </c>
      <c r="E2997" s="4">
        <v>38961</v>
      </c>
      <c r="F2997" s="1" t="s">
        <v>24</v>
      </c>
      <c r="G2997" s="11">
        <v>44080.28</v>
      </c>
    </row>
    <row r="2998" spans="1:7" x14ac:dyDescent="0.2">
      <c r="A2998" s="44" t="s">
        <v>67</v>
      </c>
      <c r="B2998" s="3">
        <v>18614102</v>
      </c>
      <c r="C2998" s="33">
        <v>2008</v>
      </c>
      <c r="D2998" s="33">
        <v>9</v>
      </c>
      <c r="E2998" s="4">
        <v>39692</v>
      </c>
      <c r="F2998" s="1" t="s">
        <v>24</v>
      </c>
      <c r="G2998" s="11">
        <v>45030.66</v>
      </c>
    </row>
    <row r="2999" spans="1:7" x14ac:dyDescent="0.2">
      <c r="A2999" s="44" t="s">
        <v>67</v>
      </c>
      <c r="B2999" s="3">
        <v>18614102</v>
      </c>
      <c r="C2999" s="33">
        <v>2004</v>
      </c>
      <c r="D2999" s="33">
        <v>12</v>
      </c>
      <c r="E2999" s="4">
        <v>38322</v>
      </c>
      <c r="F2999" s="1" t="s">
        <v>24</v>
      </c>
      <c r="G2999" s="11">
        <v>46027.25</v>
      </c>
    </row>
    <row r="3000" spans="1:7" x14ac:dyDescent="0.2">
      <c r="A3000" s="44" t="s">
        <v>67</v>
      </c>
      <c r="B3000" s="3">
        <v>18614102</v>
      </c>
      <c r="C3000" s="33">
        <v>2006</v>
      </c>
      <c r="D3000" s="33">
        <v>8</v>
      </c>
      <c r="E3000" s="4">
        <v>38930</v>
      </c>
      <c r="F3000" s="1" t="s">
        <v>24</v>
      </c>
      <c r="G3000" s="11">
        <v>46442</v>
      </c>
    </row>
    <row r="3001" spans="1:7" x14ac:dyDescent="0.2">
      <c r="A3001" s="44" t="s">
        <v>67</v>
      </c>
      <c r="B3001" s="3">
        <v>18614102</v>
      </c>
      <c r="C3001" s="33">
        <v>2004</v>
      </c>
      <c r="D3001" s="33">
        <v>8</v>
      </c>
      <c r="E3001" s="4">
        <v>38200</v>
      </c>
      <c r="F3001" s="1" t="s">
        <v>24</v>
      </c>
      <c r="G3001" s="11">
        <v>46457.45</v>
      </c>
    </row>
    <row r="3002" spans="1:7" x14ac:dyDescent="0.2">
      <c r="A3002" s="44" t="s">
        <v>67</v>
      </c>
      <c r="B3002" s="3">
        <v>18614102</v>
      </c>
      <c r="C3002" s="33">
        <v>2006</v>
      </c>
      <c r="D3002" s="33">
        <v>1</v>
      </c>
      <c r="E3002" s="4">
        <v>38718</v>
      </c>
      <c r="F3002" s="1" t="s">
        <v>24</v>
      </c>
      <c r="G3002" s="11">
        <v>46699.13</v>
      </c>
    </row>
    <row r="3003" spans="1:7" x14ac:dyDescent="0.2">
      <c r="A3003" s="44" t="s">
        <v>67</v>
      </c>
      <c r="B3003" s="3">
        <v>18614102</v>
      </c>
      <c r="C3003" s="33">
        <v>2007</v>
      </c>
      <c r="D3003" s="33">
        <v>2</v>
      </c>
      <c r="E3003" s="4">
        <v>39114</v>
      </c>
      <c r="F3003" s="1" t="s">
        <v>24</v>
      </c>
      <c r="G3003" s="11">
        <v>47767</v>
      </c>
    </row>
    <row r="3004" spans="1:7" x14ac:dyDescent="0.2">
      <c r="A3004" s="44" t="s">
        <v>67</v>
      </c>
      <c r="B3004" s="3">
        <v>18614102</v>
      </c>
      <c r="C3004" s="33">
        <v>2003</v>
      </c>
      <c r="D3004" s="33">
        <v>6</v>
      </c>
      <c r="E3004" s="4">
        <v>37773</v>
      </c>
      <c r="F3004" s="1" t="s">
        <v>24</v>
      </c>
      <c r="G3004" s="11">
        <v>47886.28</v>
      </c>
    </row>
    <row r="3005" spans="1:7" x14ac:dyDescent="0.2">
      <c r="A3005" s="44" t="s">
        <v>67</v>
      </c>
      <c r="B3005" s="3">
        <v>18614102</v>
      </c>
      <c r="C3005" s="33">
        <v>2006</v>
      </c>
      <c r="D3005" s="33">
        <v>12</v>
      </c>
      <c r="E3005" s="4">
        <v>39052</v>
      </c>
      <c r="F3005" s="1" t="s">
        <v>24</v>
      </c>
      <c r="G3005" s="11">
        <v>47954.63</v>
      </c>
    </row>
    <row r="3006" spans="1:7" x14ac:dyDescent="0.2">
      <c r="A3006" s="44" t="s">
        <v>67</v>
      </c>
      <c r="B3006" s="3">
        <v>18614102</v>
      </c>
      <c r="C3006" s="33">
        <v>2010</v>
      </c>
      <c r="D3006" s="33">
        <v>9</v>
      </c>
      <c r="E3006" s="4">
        <v>40422</v>
      </c>
      <c r="F3006" s="1" t="s">
        <v>24</v>
      </c>
      <c r="G3006" s="11">
        <v>47998.62</v>
      </c>
    </row>
    <row r="3007" spans="1:7" x14ac:dyDescent="0.2">
      <c r="A3007" s="44" t="s">
        <v>67</v>
      </c>
      <c r="B3007" s="3">
        <v>18614102</v>
      </c>
      <c r="C3007" s="33">
        <v>2003</v>
      </c>
      <c r="D3007" s="33">
        <v>7</v>
      </c>
      <c r="E3007" s="4">
        <v>37803</v>
      </c>
      <c r="F3007" s="1" t="s">
        <v>24</v>
      </c>
      <c r="G3007" s="11">
        <v>49664.75</v>
      </c>
    </row>
    <row r="3008" spans="1:7" x14ac:dyDescent="0.2">
      <c r="A3008" s="44" t="s">
        <v>67</v>
      </c>
      <c r="B3008" s="3">
        <v>18614102</v>
      </c>
      <c r="C3008" s="33">
        <v>2004</v>
      </c>
      <c r="D3008" s="33">
        <v>4</v>
      </c>
      <c r="E3008" s="4">
        <v>38078</v>
      </c>
      <c r="F3008" s="1" t="s">
        <v>24</v>
      </c>
      <c r="G3008" s="11">
        <v>50229.42</v>
      </c>
    </row>
    <row r="3009" spans="1:7" x14ac:dyDescent="0.2">
      <c r="A3009" s="44" t="s">
        <v>67</v>
      </c>
      <c r="B3009" s="3">
        <v>18614102</v>
      </c>
      <c r="C3009" s="33">
        <v>2007</v>
      </c>
      <c r="D3009" s="33">
        <v>6</v>
      </c>
      <c r="E3009" s="4">
        <v>39234</v>
      </c>
      <c r="F3009" s="1" t="s">
        <v>24</v>
      </c>
      <c r="G3009" s="11">
        <v>51321.36</v>
      </c>
    </row>
    <row r="3010" spans="1:7" x14ac:dyDescent="0.2">
      <c r="A3010" s="44" t="s">
        <v>67</v>
      </c>
      <c r="B3010" s="3">
        <v>18614102</v>
      </c>
      <c r="C3010" s="33">
        <v>2010</v>
      </c>
      <c r="D3010" s="33">
        <v>6</v>
      </c>
      <c r="E3010" s="4">
        <v>40330</v>
      </c>
      <c r="F3010" s="1" t="s">
        <v>24</v>
      </c>
      <c r="G3010" s="11">
        <v>51586.07</v>
      </c>
    </row>
    <row r="3011" spans="1:7" x14ac:dyDescent="0.2">
      <c r="A3011" s="44" t="s">
        <v>67</v>
      </c>
      <c r="B3011" s="3">
        <v>18614102</v>
      </c>
      <c r="C3011" s="33">
        <v>2007</v>
      </c>
      <c r="D3011" s="33">
        <v>3</v>
      </c>
      <c r="E3011" s="4">
        <v>39142</v>
      </c>
      <c r="F3011" s="1" t="s">
        <v>24</v>
      </c>
      <c r="G3011" s="11">
        <v>52587.92</v>
      </c>
    </row>
    <row r="3012" spans="1:7" x14ac:dyDescent="0.2">
      <c r="A3012" s="44" t="s">
        <v>67</v>
      </c>
      <c r="B3012" s="3">
        <v>18614102</v>
      </c>
      <c r="C3012" s="33">
        <v>2006</v>
      </c>
      <c r="D3012" s="33">
        <v>5</v>
      </c>
      <c r="E3012" s="4">
        <v>38838</v>
      </c>
      <c r="F3012" s="1" t="s">
        <v>24</v>
      </c>
      <c r="G3012" s="11">
        <v>53444.24</v>
      </c>
    </row>
    <row r="3013" spans="1:7" x14ac:dyDescent="0.2">
      <c r="A3013" s="44" t="s">
        <v>67</v>
      </c>
      <c r="B3013" s="3">
        <v>18614102</v>
      </c>
      <c r="C3013" s="33">
        <v>2010</v>
      </c>
      <c r="D3013" s="33">
        <v>1</v>
      </c>
      <c r="E3013" s="4">
        <v>40179</v>
      </c>
      <c r="F3013" s="1" t="s">
        <v>24</v>
      </c>
      <c r="G3013" s="11">
        <v>53529.53</v>
      </c>
    </row>
    <row r="3014" spans="1:7" x14ac:dyDescent="0.2">
      <c r="A3014" s="44" t="s">
        <v>67</v>
      </c>
      <c r="B3014" s="3">
        <v>18614102</v>
      </c>
      <c r="C3014" s="33">
        <v>2008</v>
      </c>
      <c r="D3014" s="33">
        <v>9</v>
      </c>
      <c r="E3014" s="4">
        <v>39692</v>
      </c>
      <c r="F3014" s="1" t="s">
        <v>24</v>
      </c>
      <c r="G3014" s="11">
        <v>53815.05</v>
      </c>
    </row>
    <row r="3015" spans="1:7" x14ac:dyDescent="0.2">
      <c r="A3015" s="44" t="s">
        <v>67</v>
      </c>
      <c r="B3015" s="3">
        <v>18614102</v>
      </c>
      <c r="C3015" s="33">
        <v>2007</v>
      </c>
      <c r="D3015" s="33">
        <v>11</v>
      </c>
      <c r="E3015" s="4">
        <v>39387</v>
      </c>
      <c r="F3015" s="1" t="s">
        <v>24</v>
      </c>
      <c r="G3015" s="11">
        <v>54199.56</v>
      </c>
    </row>
    <row r="3016" spans="1:7" x14ac:dyDescent="0.2">
      <c r="A3016" s="44" t="s">
        <v>67</v>
      </c>
      <c r="B3016" s="13">
        <v>18614102</v>
      </c>
      <c r="C3016" s="35">
        <v>2005</v>
      </c>
      <c r="D3016" s="35">
        <v>9</v>
      </c>
      <c r="E3016" s="4">
        <v>38596</v>
      </c>
      <c r="F3016" s="1" t="s">
        <v>24</v>
      </c>
      <c r="G3016" s="15">
        <v>54729.55</v>
      </c>
    </row>
    <row r="3017" spans="1:7" x14ac:dyDescent="0.2">
      <c r="A3017" s="44" t="s">
        <v>67</v>
      </c>
      <c r="B3017" s="3">
        <v>18614102</v>
      </c>
      <c r="C3017" s="33">
        <v>2008</v>
      </c>
      <c r="D3017" s="33">
        <v>3</v>
      </c>
      <c r="E3017" s="4">
        <v>39508</v>
      </c>
      <c r="F3017" s="1" t="s">
        <v>24</v>
      </c>
      <c r="G3017" s="11">
        <v>54748.26</v>
      </c>
    </row>
    <row r="3018" spans="1:7" x14ac:dyDescent="0.2">
      <c r="A3018" s="44" t="s">
        <v>67</v>
      </c>
      <c r="B3018" s="3">
        <v>18614102</v>
      </c>
      <c r="C3018" s="33">
        <v>2006</v>
      </c>
      <c r="D3018" s="33">
        <v>10</v>
      </c>
      <c r="E3018" s="4">
        <v>38991</v>
      </c>
      <c r="F3018" s="1" t="s">
        <v>24</v>
      </c>
      <c r="G3018" s="11">
        <v>55216.02</v>
      </c>
    </row>
    <row r="3019" spans="1:7" x14ac:dyDescent="0.2">
      <c r="A3019" s="44" t="s">
        <v>67</v>
      </c>
      <c r="B3019" s="3">
        <v>18614102</v>
      </c>
      <c r="C3019" s="33">
        <v>2011</v>
      </c>
      <c r="D3019" s="33">
        <v>4</v>
      </c>
      <c r="E3019" s="4">
        <v>40634</v>
      </c>
      <c r="F3019" s="1" t="s">
        <v>24</v>
      </c>
      <c r="G3019" s="11">
        <v>56246.25</v>
      </c>
    </row>
    <row r="3020" spans="1:7" x14ac:dyDescent="0.2">
      <c r="A3020" s="44" t="s">
        <v>67</v>
      </c>
      <c r="B3020" s="3">
        <v>18614102</v>
      </c>
      <c r="C3020" s="33">
        <v>2010</v>
      </c>
      <c r="D3020" s="33">
        <v>7</v>
      </c>
      <c r="E3020" s="4">
        <v>40360</v>
      </c>
      <c r="F3020" s="1" t="s">
        <v>24</v>
      </c>
      <c r="G3020" s="11">
        <v>56514.76</v>
      </c>
    </row>
    <row r="3021" spans="1:7" x14ac:dyDescent="0.2">
      <c r="A3021" s="44" t="s">
        <v>67</v>
      </c>
      <c r="B3021" s="3">
        <v>18614102</v>
      </c>
      <c r="C3021" s="33">
        <v>2008</v>
      </c>
      <c r="D3021" s="33">
        <v>1</v>
      </c>
      <c r="E3021" s="4">
        <v>39448</v>
      </c>
      <c r="F3021" s="1" t="s">
        <v>24</v>
      </c>
      <c r="G3021" s="11">
        <v>57328.69</v>
      </c>
    </row>
    <row r="3022" spans="1:7" x14ac:dyDescent="0.2">
      <c r="A3022" s="44" t="s">
        <v>67</v>
      </c>
      <c r="B3022" s="3">
        <v>18614102</v>
      </c>
      <c r="C3022" s="33">
        <v>2007</v>
      </c>
      <c r="D3022" s="33">
        <v>5</v>
      </c>
      <c r="E3022" s="4">
        <v>39203</v>
      </c>
      <c r="F3022" s="1" t="s">
        <v>24</v>
      </c>
      <c r="G3022" s="11">
        <v>57462.58</v>
      </c>
    </row>
    <row r="3023" spans="1:7" x14ac:dyDescent="0.2">
      <c r="A3023" s="44" t="s">
        <v>67</v>
      </c>
      <c r="B3023" s="3">
        <v>18614102</v>
      </c>
      <c r="C3023" s="33">
        <v>2005</v>
      </c>
      <c r="D3023" s="33">
        <v>9</v>
      </c>
      <c r="E3023" s="4">
        <v>38596</v>
      </c>
      <c r="F3023" s="1" t="s">
        <v>24</v>
      </c>
      <c r="G3023" s="11">
        <v>57771.91</v>
      </c>
    </row>
    <row r="3024" spans="1:7" x14ac:dyDescent="0.2">
      <c r="A3024" s="44" t="s">
        <v>67</v>
      </c>
      <c r="B3024" s="3">
        <v>18614102</v>
      </c>
      <c r="C3024" s="33">
        <v>2006</v>
      </c>
      <c r="D3024" s="33">
        <v>11</v>
      </c>
      <c r="E3024" s="4">
        <v>39022</v>
      </c>
      <c r="F3024" s="1" t="s">
        <v>24</v>
      </c>
      <c r="G3024" s="11">
        <v>59297.4</v>
      </c>
    </row>
    <row r="3025" spans="1:7" x14ac:dyDescent="0.2">
      <c r="A3025" s="44" t="s">
        <v>67</v>
      </c>
      <c r="B3025" s="3">
        <v>18614102</v>
      </c>
      <c r="C3025" s="33">
        <v>2009</v>
      </c>
      <c r="D3025" s="33">
        <v>5</v>
      </c>
      <c r="E3025" s="4">
        <v>39934</v>
      </c>
      <c r="F3025" s="1" t="s">
        <v>24</v>
      </c>
      <c r="G3025" s="11">
        <v>59812.44</v>
      </c>
    </row>
    <row r="3026" spans="1:7" x14ac:dyDescent="0.2">
      <c r="A3026" s="44" t="s">
        <v>67</v>
      </c>
      <c r="B3026" s="3">
        <v>18614102</v>
      </c>
      <c r="C3026" s="33">
        <v>2011</v>
      </c>
      <c r="D3026" s="33">
        <v>12</v>
      </c>
      <c r="E3026" s="4">
        <v>40878</v>
      </c>
      <c r="F3026" s="1" t="s">
        <v>24</v>
      </c>
      <c r="G3026" s="11">
        <v>60635.87</v>
      </c>
    </row>
    <row r="3027" spans="1:7" x14ac:dyDescent="0.2">
      <c r="A3027" s="44" t="s">
        <v>67</v>
      </c>
      <c r="B3027" s="3">
        <v>18614102</v>
      </c>
      <c r="C3027" s="33">
        <v>2007</v>
      </c>
      <c r="D3027" s="33">
        <v>7</v>
      </c>
      <c r="E3027" s="4">
        <v>39264</v>
      </c>
      <c r="F3027" s="1" t="s">
        <v>24</v>
      </c>
      <c r="G3027" s="11">
        <v>61786.41</v>
      </c>
    </row>
    <row r="3028" spans="1:7" x14ac:dyDescent="0.2">
      <c r="A3028" s="44" t="s">
        <v>67</v>
      </c>
      <c r="B3028" s="3">
        <v>18614102</v>
      </c>
      <c r="C3028" s="33">
        <v>2006</v>
      </c>
      <c r="D3028" s="33">
        <v>2</v>
      </c>
      <c r="E3028" s="4">
        <v>38749</v>
      </c>
      <c r="F3028" s="1" t="s">
        <v>24</v>
      </c>
      <c r="G3028" s="11">
        <v>62195.55</v>
      </c>
    </row>
    <row r="3029" spans="1:7" x14ac:dyDescent="0.2">
      <c r="A3029" s="44" t="s">
        <v>67</v>
      </c>
      <c r="B3029" s="3">
        <v>18614102</v>
      </c>
      <c r="C3029" s="33">
        <v>2009</v>
      </c>
      <c r="D3029" s="33">
        <v>10</v>
      </c>
      <c r="E3029" s="4">
        <v>40087</v>
      </c>
      <c r="F3029" s="1" t="s">
        <v>24</v>
      </c>
      <c r="G3029" s="11">
        <v>62689.33</v>
      </c>
    </row>
    <row r="3030" spans="1:7" x14ac:dyDescent="0.2">
      <c r="A3030" s="44" t="s">
        <v>67</v>
      </c>
      <c r="B3030" s="3">
        <v>18614102</v>
      </c>
      <c r="C3030" s="33">
        <v>2008</v>
      </c>
      <c r="D3030" s="33">
        <v>3</v>
      </c>
      <c r="E3030" s="4">
        <v>39508</v>
      </c>
      <c r="F3030" s="1" t="s">
        <v>24</v>
      </c>
      <c r="G3030" s="11">
        <v>63912.04</v>
      </c>
    </row>
    <row r="3031" spans="1:7" x14ac:dyDescent="0.2">
      <c r="A3031" s="44" t="s">
        <v>67</v>
      </c>
      <c r="B3031" s="3">
        <v>18614102</v>
      </c>
      <c r="C3031" s="33">
        <v>2003</v>
      </c>
      <c r="D3031" s="33">
        <v>2</v>
      </c>
      <c r="E3031" s="4">
        <v>37653</v>
      </c>
      <c r="F3031" s="1" t="s">
        <v>24</v>
      </c>
      <c r="G3031" s="11">
        <v>64154.86</v>
      </c>
    </row>
    <row r="3032" spans="1:7" x14ac:dyDescent="0.2">
      <c r="A3032" s="44" t="s">
        <v>67</v>
      </c>
      <c r="B3032" s="3">
        <v>18614102</v>
      </c>
      <c r="C3032" s="33">
        <v>2004</v>
      </c>
      <c r="D3032" s="33">
        <v>11</v>
      </c>
      <c r="E3032" s="4">
        <v>38292</v>
      </c>
      <c r="F3032" s="1" t="s">
        <v>24</v>
      </c>
      <c r="G3032" s="11">
        <v>65944.94</v>
      </c>
    </row>
    <row r="3033" spans="1:7" x14ac:dyDescent="0.2">
      <c r="A3033" s="44" t="s">
        <v>67</v>
      </c>
      <c r="B3033" s="3">
        <v>18614102</v>
      </c>
      <c r="C3033" s="33">
        <v>2003</v>
      </c>
      <c r="D3033" s="33">
        <v>5</v>
      </c>
      <c r="E3033" s="4">
        <v>37742</v>
      </c>
      <c r="F3033" s="1" t="s">
        <v>24</v>
      </c>
      <c r="G3033" s="11">
        <v>66859.59</v>
      </c>
    </row>
    <row r="3034" spans="1:7" x14ac:dyDescent="0.2">
      <c r="A3034" s="44" t="s">
        <v>67</v>
      </c>
      <c r="B3034" s="3">
        <v>18614102</v>
      </c>
      <c r="C3034" s="33">
        <v>2005</v>
      </c>
      <c r="D3034" s="33">
        <v>12</v>
      </c>
      <c r="E3034" s="4">
        <v>38687</v>
      </c>
      <c r="F3034" s="1" t="s">
        <v>24</v>
      </c>
      <c r="G3034" s="11">
        <v>68512.320000000007</v>
      </c>
    </row>
    <row r="3035" spans="1:7" x14ac:dyDescent="0.2">
      <c r="A3035" s="44" t="s">
        <v>67</v>
      </c>
      <c r="B3035" s="3">
        <v>18614102</v>
      </c>
      <c r="C3035" s="33">
        <v>2010</v>
      </c>
      <c r="D3035" s="33">
        <v>8</v>
      </c>
      <c r="E3035" s="4">
        <v>40391</v>
      </c>
      <c r="F3035" s="1" t="s">
        <v>24</v>
      </c>
      <c r="G3035" s="11">
        <v>69614.880000000005</v>
      </c>
    </row>
    <row r="3036" spans="1:7" x14ac:dyDescent="0.2">
      <c r="A3036" s="44" t="s">
        <v>67</v>
      </c>
      <c r="B3036" s="3">
        <v>18614102</v>
      </c>
      <c r="C3036" s="33">
        <v>2011</v>
      </c>
      <c r="D3036" s="33">
        <v>1</v>
      </c>
      <c r="E3036" s="4">
        <v>40544</v>
      </c>
      <c r="F3036" s="1" t="s">
        <v>24</v>
      </c>
      <c r="G3036" s="11">
        <v>70785.06</v>
      </c>
    </row>
    <row r="3037" spans="1:7" x14ac:dyDescent="0.2">
      <c r="A3037" s="44" t="s">
        <v>67</v>
      </c>
      <c r="B3037" s="3">
        <v>18614102</v>
      </c>
      <c r="C3037" s="33">
        <v>2004</v>
      </c>
      <c r="D3037" s="33">
        <v>9</v>
      </c>
      <c r="E3037" s="4">
        <v>38231</v>
      </c>
      <c r="F3037" s="1" t="s">
        <v>24</v>
      </c>
      <c r="G3037" s="11">
        <v>70843.69</v>
      </c>
    </row>
    <row r="3038" spans="1:7" x14ac:dyDescent="0.2">
      <c r="A3038" s="44" t="s">
        <v>67</v>
      </c>
      <c r="B3038" s="3">
        <v>18614102</v>
      </c>
      <c r="C3038" s="33">
        <v>2002</v>
      </c>
      <c r="D3038" s="33">
        <v>11</v>
      </c>
      <c r="E3038" s="4">
        <v>37561</v>
      </c>
      <c r="F3038" s="1" t="s">
        <v>24</v>
      </c>
      <c r="G3038" s="11">
        <v>71135.73</v>
      </c>
    </row>
    <row r="3039" spans="1:7" x14ac:dyDescent="0.2">
      <c r="A3039" s="44" t="s">
        <v>67</v>
      </c>
      <c r="B3039" s="3">
        <v>18614102</v>
      </c>
      <c r="C3039" s="33">
        <v>2008</v>
      </c>
      <c r="D3039" s="33">
        <v>6</v>
      </c>
      <c r="E3039" s="4">
        <v>39600</v>
      </c>
      <c r="F3039" s="1" t="s">
        <v>24</v>
      </c>
      <c r="G3039" s="11">
        <v>71401.31</v>
      </c>
    </row>
    <row r="3040" spans="1:7" x14ac:dyDescent="0.2">
      <c r="A3040" s="44" t="s">
        <v>67</v>
      </c>
      <c r="B3040" s="3">
        <v>18614102</v>
      </c>
      <c r="C3040" s="33">
        <v>2003</v>
      </c>
      <c r="D3040" s="33">
        <v>3</v>
      </c>
      <c r="E3040" s="4">
        <v>37681</v>
      </c>
      <c r="F3040" s="1" t="s">
        <v>24</v>
      </c>
      <c r="G3040" s="11">
        <v>72500</v>
      </c>
    </row>
    <row r="3041" spans="1:7" x14ac:dyDescent="0.2">
      <c r="A3041" s="44" t="s">
        <v>67</v>
      </c>
      <c r="B3041" s="3">
        <v>18614102</v>
      </c>
      <c r="C3041" s="33">
        <v>2009</v>
      </c>
      <c r="D3041" s="33">
        <v>12</v>
      </c>
      <c r="E3041" s="4">
        <v>40148</v>
      </c>
      <c r="F3041" s="1" t="s">
        <v>24</v>
      </c>
      <c r="G3041" s="11">
        <v>73093.850000000006</v>
      </c>
    </row>
    <row r="3042" spans="1:7" x14ac:dyDescent="0.2">
      <c r="A3042" s="44" t="s">
        <v>67</v>
      </c>
      <c r="B3042" s="3">
        <v>18614102</v>
      </c>
      <c r="C3042" s="33">
        <v>2007</v>
      </c>
      <c r="D3042" s="33">
        <v>4</v>
      </c>
      <c r="E3042" s="4">
        <v>39173</v>
      </c>
      <c r="F3042" s="1" t="s">
        <v>24</v>
      </c>
      <c r="G3042" s="11">
        <v>74389.31</v>
      </c>
    </row>
    <row r="3043" spans="1:7" x14ac:dyDescent="0.2">
      <c r="A3043" s="44" t="s">
        <v>67</v>
      </c>
      <c r="B3043" s="3">
        <v>18614102</v>
      </c>
      <c r="C3043" s="33">
        <v>2011</v>
      </c>
      <c r="D3043" s="33">
        <v>12</v>
      </c>
      <c r="E3043" s="4">
        <v>40878</v>
      </c>
      <c r="F3043" s="1" t="s">
        <v>24</v>
      </c>
      <c r="G3043" s="11">
        <v>75052.47</v>
      </c>
    </row>
    <row r="3044" spans="1:7" x14ac:dyDescent="0.2">
      <c r="A3044" s="44" t="s">
        <v>67</v>
      </c>
      <c r="B3044" s="3">
        <v>18614102</v>
      </c>
      <c r="C3044" s="33">
        <v>2006</v>
      </c>
      <c r="D3044" s="33">
        <v>12</v>
      </c>
      <c r="E3044" s="4">
        <v>39052</v>
      </c>
      <c r="F3044" s="1" t="s">
        <v>24</v>
      </c>
      <c r="G3044" s="11">
        <v>79373.740000000005</v>
      </c>
    </row>
    <row r="3045" spans="1:7" x14ac:dyDescent="0.2">
      <c r="A3045" s="44" t="s">
        <v>67</v>
      </c>
      <c r="B3045" s="3">
        <v>18614102</v>
      </c>
      <c r="C3045" s="33">
        <v>2003</v>
      </c>
      <c r="D3045" s="33">
        <v>8</v>
      </c>
      <c r="E3045" s="4">
        <v>37834</v>
      </c>
      <c r="F3045" s="1" t="s">
        <v>24</v>
      </c>
      <c r="G3045" s="11">
        <v>80079</v>
      </c>
    </row>
    <row r="3046" spans="1:7" x14ac:dyDescent="0.2">
      <c r="A3046" s="44" t="s">
        <v>67</v>
      </c>
      <c r="B3046" s="3">
        <v>18614102</v>
      </c>
      <c r="C3046" s="33">
        <v>2009</v>
      </c>
      <c r="D3046" s="33">
        <v>9</v>
      </c>
      <c r="E3046" s="4">
        <v>40057</v>
      </c>
      <c r="F3046" s="1" t="s">
        <v>24</v>
      </c>
      <c r="G3046" s="11">
        <v>80104.289999999994</v>
      </c>
    </row>
    <row r="3047" spans="1:7" x14ac:dyDescent="0.2">
      <c r="A3047" s="44" t="s">
        <v>67</v>
      </c>
      <c r="B3047" s="3">
        <v>18614102</v>
      </c>
      <c r="C3047" s="33">
        <v>2006</v>
      </c>
      <c r="D3047" s="33">
        <v>3</v>
      </c>
      <c r="E3047" s="4">
        <v>38777</v>
      </c>
      <c r="F3047" s="1" t="s">
        <v>24</v>
      </c>
      <c r="G3047" s="11">
        <v>80564.27</v>
      </c>
    </row>
    <row r="3048" spans="1:7" x14ac:dyDescent="0.2">
      <c r="A3048" s="44" t="s">
        <v>67</v>
      </c>
      <c r="B3048" s="3">
        <v>18614102</v>
      </c>
      <c r="C3048" s="33">
        <v>2010</v>
      </c>
      <c r="D3048" s="33">
        <v>7</v>
      </c>
      <c r="E3048" s="4">
        <v>40360</v>
      </c>
      <c r="F3048" s="1" t="s">
        <v>24</v>
      </c>
      <c r="G3048" s="11">
        <v>80803.91</v>
      </c>
    </row>
    <row r="3049" spans="1:7" x14ac:dyDescent="0.2">
      <c r="A3049" s="44" t="s">
        <v>67</v>
      </c>
      <c r="B3049" s="3">
        <v>18614102</v>
      </c>
      <c r="C3049" s="33">
        <v>2012</v>
      </c>
      <c r="D3049" s="33">
        <v>3</v>
      </c>
      <c r="E3049" s="4">
        <v>40969</v>
      </c>
      <c r="F3049" s="1" t="s">
        <v>24</v>
      </c>
      <c r="G3049" s="11">
        <v>81338.5</v>
      </c>
    </row>
    <row r="3050" spans="1:7" x14ac:dyDescent="0.2">
      <c r="A3050" s="44" t="s">
        <v>67</v>
      </c>
      <c r="B3050" s="3">
        <v>18614102</v>
      </c>
      <c r="C3050" s="33">
        <v>2005</v>
      </c>
      <c r="D3050" s="33">
        <v>12</v>
      </c>
      <c r="E3050" s="4">
        <v>38687</v>
      </c>
      <c r="F3050" s="1" t="s">
        <v>24</v>
      </c>
      <c r="G3050" s="11">
        <v>81618.679999999993</v>
      </c>
    </row>
    <row r="3051" spans="1:7" x14ac:dyDescent="0.2">
      <c r="A3051" s="44" t="s">
        <v>67</v>
      </c>
      <c r="B3051" s="3">
        <v>18614102</v>
      </c>
      <c r="C3051" s="33">
        <v>2005</v>
      </c>
      <c r="D3051" s="33">
        <v>9</v>
      </c>
      <c r="E3051" s="4">
        <v>38596</v>
      </c>
      <c r="F3051" s="1" t="s">
        <v>24</v>
      </c>
      <c r="G3051" s="11">
        <v>84586.54</v>
      </c>
    </row>
    <row r="3052" spans="1:7" x14ac:dyDescent="0.2">
      <c r="A3052" s="44" t="s">
        <v>67</v>
      </c>
      <c r="B3052" s="3">
        <v>18614102</v>
      </c>
      <c r="C3052" s="33">
        <v>2005</v>
      </c>
      <c r="D3052" s="33">
        <v>11</v>
      </c>
      <c r="E3052" s="4">
        <v>38657</v>
      </c>
      <c r="F3052" s="1" t="s">
        <v>24</v>
      </c>
      <c r="G3052" s="11">
        <v>84855.65</v>
      </c>
    </row>
    <row r="3053" spans="1:7" x14ac:dyDescent="0.2">
      <c r="A3053" s="44" t="s">
        <v>67</v>
      </c>
      <c r="B3053" s="3">
        <v>18614102</v>
      </c>
      <c r="C3053" s="33">
        <v>2010</v>
      </c>
      <c r="D3053" s="33">
        <v>3</v>
      </c>
      <c r="E3053" s="4">
        <v>40238</v>
      </c>
      <c r="F3053" s="1" t="s">
        <v>24</v>
      </c>
      <c r="G3053" s="11">
        <v>86281.15</v>
      </c>
    </row>
    <row r="3054" spans="1:7" x14ac:dyDescent="0.2">
      <c r="A3054" s="44" t="s">
        <v>67</v>
      </c>
      <c r="B3054" s="3">
        <v>18614102</v>
      </c>
      <c r="C3054" s="33">
        <v>2004</v>
      </c>
      <c r="D3054" s="33">
        <v>10</v>
      </c>
      <c r="E3054" s="4">
        <v>38261</v>
      </c>
      <c r="F3054" s="1" t="s">
        <v>24</v>
      </c>
      <c r="G3054" s="11">
        <v>87438.5</v>
      </c>
    </row>
    <row r="3055" spans="1:7" x14ac:dyDescent="0.2">
      <c r="A3055" s="44" t="s">
        <v>67</v>
      </c>
      <c r="B3055" s="3">
        <v>18614102</v>
      </c>
      <c r="C3055" s="33">
        <v>2010</v>
      </c>
      <c r="D3055" s="33">
        <v>12</v>
      </c>
      <c r="E3055" s="4">
        <v>40513</v>
      </c>
      <c r="F3055" s="1" t="s">
        <v>24</v>
      </c>
      <c r="G3055" s="11">
        <v>87543.48</v>
      </c>
    </row>
    <row r="3056" spans="1:7" x14ac:dyDescent="0.2">
      <c r="A3056" s="44" t="s">
        <v>67</v>
      </c>
      <c r="B3056" s="3">
        <v>18614102</v>
      </c>
      <c r="C3056" s="33">
        <v>2010</v>
      </c>
      <c r="D3056" s="33">
        <v>3</v>
      </c>
      <c r="E3056" s="4">
        <v>40238</v>
      </c>
      <c r="F3056" s="1" t="s">
        <v>24</v>
      </c>
      <c r="G3056" s="11">
        <v>89330.87</v>
      </c>
    </row>
    <row r="3057" spans="1:7" x14ac:dyDescent="0.2">
      <c r="A3057" s="44" t="s">
        <v>67</v>
      </c>
      <c r="B3057" s="3">
        <v>18614102</v>
      </c>
      <c r="C3057" s="33">
        <v>2011</v>
      </c>
      <c r="D3057" s="33">
        <v>9</v>
      </c>
      <c r="E3057" s="4">
        <v>40787</v>
      </c>
      <c r="F3057" s="1" t="s">
        <v>24</v>
      </c>
      <c r="G3057" s="11">
        <v>89735.9</v>
      </c>
    </row>
    <row r="3058" spans="1:7" x14ac:dyDescent="0.2">
      <c r="A3058" s="44" t="s">
        <v>67</v>
      </c>
      <c r="B3058" s="3">
        <v>18614102</v>
      </c>
      <c r="C3058" s="33">
        <v>2009</v>
      </c>
      <c r="D3058" s="33">
        <v>12</v>
      </c>
      <c r="E3058" s="4">
        <v>40148</v>
      </c>
      <c r="F3058" s="1" t="s">
        <v>24</v>
      </c>
      <c r="G3058" s="11">
        <v>89759.45</v>
      </c>
    </row>
    <row r="3059" spans="1:7" x14ac:dyDescent="0.2">
      <c r="A3059" s="44" t="s">
        <v>67</v>
      </c>
      <c r="B3059" s="3">
        <v>18614102</v>
      </c>
      <c r="C3059" s="33">
        <v>2008</v>
      </c>
      <c r="D3059" s="33">
        <v>10</v>
      </c>
      <c r="E3059" s="4">
        <v>39722</v>
      </c>
      <c r="F3059" s="1" t="s">
        <v>24</v>
      </c>
      <c r="G3059" s="11">
        <v>89988.17</v>
      </c>
    </row>
    <row r="3060" spans="1:7" x14ac:dyDescent="0.2">
      <c r="A3060" s="44" t="s">
        <v>67</v>
      </c>
      <c r="B3060" s="3">
        <v>18614102</v>
      </c>
      <c r="C3060" s="33">
        <v>2009</v>
      </c>
      <c r="D3060" s="33">
        <v>11</v>
      </c>
      <c r="E3060" s="4">
        <v>40118</v>
      </c>
      <c r="F3060" s="1" t="s">
        <v>24</v>
      </c>
      <c r="G3060" s="11">
        <v>90520.48</v>
      </c>
    </row>
    <row r="3061" spans="1:7" x14ac:dyDescent="0.2">
      <c r="A3061" s="44" t="s">
        <v>67</v>
      </c>
      <c r="B3061" s="3">
        <v>18614102</v>
      </c>
      <c r="C3061" s="33">
        <v>2002</v>
      </c>
      <c r="D3061" s="33">
        <v>10</v>
      </c>
      <c r="E3061" s="4">
        <v>37530</v>
      </c>
      <c r="F3061" s="1" t="s">
        <v>24</v>
      </c>
      <c r="G3061" s="11">
        <v>91427.33</v>
      </c>
    </row>
    <row r="3062" spans="1:7" x14ac:dyDescent="0.2">
      <c r="A3062" s="44" t="s">
        <v>67</v>
      </c>
      <c r="B3062" s="3">
        <v>18614102</v>
      </c>
      <c r="C3062" s="33">
        <v>2011</v>
      </c>
      <c r="D3062" s="33">
        <v>5</v>
      </c>
      <c r="E3062" s="4">
        <v>40664</v>
      </c>
      <c r="F3062" s="1" t="s">
        <v>24</v>
      </c>
      <c r="G3062" s="11">
        <v>92698.66</v>
      </c>
    </row>
    <row r="3063" spans="1:7" x14ac:dyDescent="0.2">
      <c r="A3063" s="44" t="s">
        <v>67</v>
      </c>
      <c r="B3063" s="13">
        <v>18614102</v>
      </c>
      <c r="C3063" s="35">
        <v>2003</v>
      </c>
      <c r="D3063" s="35">
        <v>3</v>
      </c>
      <c r="E3063" s="4">
        <v>37681</v>
      </c>
      <c r="F3063" s="1" t="s">
        <v>24</v>
      </c>
      <c r="G3063" s="15">
        <v>94962.89</v>
      </c>
    </row>
    <row r="3064" spans="1:7" x14ac:dyDescent="0.2">
      <c r="A3064" s="44" t="s">
        <v>67</v>
      </c>
      <c r="B3064" s="3">
        <v>18614102</v>
      </c>
      <c r="C3064" s="33">
        <v>2008</v>
      </c>
      <c r="D3064" s="33">
        <v>7</v>
      </c>
      <c r="E3064" s="4">
        <v>39630</v>
      </c>
      <c r="F3064" s="1" t="s">
        <v>24</v>
      </c>
      <c r="G3064" s="11">
        <v>95597.67</v>
      </c>
    </row>
    <row r="3065" spans="1:7" x14ac:dyDescent="0.2">
      <c r="A3065" s="44" t="s">
        <v>67</v>
      </c>
      <c r="B3065" s="3">
        <v>18614102</v>
      </c>
      <c r="C3065" s="33">
        <v>2002</v>
      </c>
      <c r="D3065" s="33">
        <v>12</v>
      </c>
      <c r="E3065" s="4">
        <v>37591</v>
      </c>
      <c r="F3065" s="1" t="s">
        <v>24</v>
      </c>
      <c r="G3065" s="11">
        <v>99325.66</v>
      </c>
    </row>
    <row r="3066" spans="1:7" x14ac:dyDescent="0.2">
      <c r="A3066" s="44" t="s">
        <v>67</v>
      </c>
      <c r="B3066" s="3">
        <v>18614102</v>
      </c>
      <c r="C3066" s="33">
        <v>2003</v>
      </c>
      <c r="D3066" s="33">
        <v>4</v>
      </c>
      <c r="E3066" s="4">
        <v>37712</v>
      </c>
      <c r="F3066" s="1" t="s">
        <v>24</v>
      </c>
      <c r="G3066" s="11">
        <v>99913.1</v>
      </c>
    </row>
    <row r="3067" spans="1:7" x14ac:dyDescent="0.2">
      <c r="A3067" s="44" t="s">
        <v>67</v>
      </c>
      <c r="B3067" s="3">
        <v>18614102</v>
      </c>
      <c r="C3067" s="33">
        <v>2010</v>
      </c>
      <c r="D3067" s="33">
        <v>11</v>
      </c>
      <c r="E3067" s="4">
        <v>40483</v>
      </c>
      <c r="F3067" s="1" t="s">
        <v>24</v>
      </c>
      <c r="G3067" s="11">
        <v>100478.49</v>
      </c>
    </row>
    <row r="3068" spans="1:7" x14ac:dyDescent="0.2">
      <c r="A3068" s="44" t="s">
        <v>67</v>
      </c>
      <c r="B3068" s="3">
        <v>18614102</v>
      </c>
      <c r="C3068" s="33">
        <v>2010</v>
      </c>
      <c r="D3068" s="33">
        <v>6</v>
      </c>
      <c r="E3068" s="4">
        <v>40330</v>
      </c>
      <c r="F3068" s="1" t="s">
        <v>24</v>
      </c>
      <c r="G3068" s="11">
        <v>103521.53</v>
      </c>
    </row>
    <row r="3069" spans="1:7" x14ac:dyDescent="0.2">
      <c r="A3069" s="44" t="s">
        <v>67</v>
      </c>
      <c r="B3069" s="3">
        <v>18614102</v>
      </c>
      <c r="C3069" s="33">
        <v>2007</v>
      </c>
      <c r="D3069" s="33">
        <v>9</v>
      </c>
      <c r="E3069" s="4">
        <v>39326</v>
      </c>
      <c r="F3069" s="1" t="s">
        <v>24</v>
      </c>
      <c r="G3069" s="11">
        <v>103975.85</v>
      </c>
    </row>
    <row r="3070" spans="1:7" x14ac:dyDescent="0.2">
      <c r="A3070" s="44" t="s">
        <v>67</v>
      </c>
      <c r="B3070" s="3">
        <v>18614102</v>
      </c>
      <c r="C3070" s="33">
        <v>2006</v>
      </c>
      <c r="D3070" s="33">
        <v>2</v>
      </c>
      <c r="E3070" s="4">
        <v>38749</v>
      </c>
      <c r="F3070" s="1" t="s">
        <v>24</v>
      </c>
      <c r="G3070" s="11">
        <v>105248.36</v>
      </c>
    </row>
    <row r="3071" spans="1:7" x14ac:dyDescent="0.2">
      <c r="A3071" s="44" t="s">
        <v>67</v>
      </c>
      <c r="B3071" s="3">
        <v>18614102</v>
      </c>
      <c r="C3071" s="33">
        <v>2004</v>
      </c>
      <c r="D3071" s="33">
        <v>5</v>
      </c>
      <c r="E3071" s="4">
        <v>38108</v>
      </c>
      <c r="F3071" s="1" t="s">
        <v>24</v>
      </c>
      <c r="G3071" s="11">
        <v>109031.61</v>
      </c>
    </row>
    <row r="3072" spans="1:7" x14ac:dyDescent="0.2">
      <c r="A3072" s="44" t="s">
        <v>67</v>
      </c>
      <c r="B3072" s="3">
        <v>18614102</v>
      </c>
      <c r="C3072" s="33">
        <v>2010</v>
      </c>
      <c r="D3072" s="33">
        <v>4</v>
      </c>
      <c r="E3072" s="4">
        <v>40269</v>
      </c>
      <c r="F3072" s="1" t="s">
        <v>24</v>
      </c>
      <c r="G3072" s="11">
        <v>110195.31</v>
      </c>
    </row>
    <row r="3073" spans="1:7" x14ac:dyDescent="0.2">
      <c r="A3073" s="44" t="s">
        <v>67</v>
      </c>
      <c r="B3073" s="3">
        <v>18614102</v>
      </c>
      <c r="C3073" s="33">
        <v>2010</v>
      </c>
      <c r="D3073" s="33">
        <v>5</v>
      </c>
      <c r="E3073" s="4">
        <v>40299</v>
      </c>
      <c r="F3073" s="1" t="s">
        <v>24</v>
      </c>
      <c r="G3073" s="11">
        <v>112266.07</v>
      </c>
    </row>
    <row r="3074" spans="1:7" x14ac:dyDescent="0.2">
      <c r="A3074" s="44" t="s">
        <v>67</v>
      </c>
      <c r="B3074" s="3">
        <v>18614102</v>
      </c>
      <c r="C3074" s="33">
        <v>2007</v>
      </c>
      <c r="D3074" s="33">
        <v>4</v>
      </c>
      <c r="E3074" s="4">
        <v>39173</v>
      </c>
      <c r="F3074" s="1" t="s">
        <v>24</v>
      </c>
      <c r="G3074" s="11">
        <v>114869.98</v>
      </c>
    </row>
    <row r="3075" spans="1:7" x14ac:dyDescent="0.2">
      <c r="A3075" s="44" t="s">
        <v>67</v>
      </c>
      <c r="B3075" s="3">
        <v>18614102</v>
      </c>
      <c r="C3075" s="33">
        <v>2011</v>
      </c>
      <c r="D3075" s="33">
        <v>6</v>
      </c>
      <c r="E3075" s="4">
        <v>40695</v>
      </c>
      <c r="F3075" s="1" t="s">
        <v>24</v>
      </c>
      <c r="G3075" s="11">
        <v>115135.43</v>
      </c>
    </row>
    <row r="3076" spans="1:7" x14ac:dyDescent="0.2">
      <c r="A3076" s="44" t="s">
        <v>67</v>
      </c>
      <c r="B3076" s="3">
        <v>18614102</v>
      </c>
      <c r="C3076" s="33">
        <v>2011</v>
      </c>
      <c r="D3076" s="33">
        <v>7</v>
      </c>
      <c r="E3076" s="4">
        <v>40725</v>
      </c>
      <c r="F3076" s="1" t="s">
        <v>24</v>
      </c>
      <c r="G3076" s="11">
        <v>117053.77</v>
      </c>
    </row>
    <row r="3077" spans="1:7" x14ac:dyDescent="0.2">
      <c r="A3077" s="44" t="s">
        <v>67</v>
      </c>
      <c r="B3077" s="3">
        <v>18614102</v>
      </c>
      <c r="C3077" s="33">
        <v>2006</v>
      </c>
      <c r="D3077" s="33">
        <v>4</v>
      </c>
      <c r="E3077" s="4">
        <v>38808</v>
      </c>
      <c r="F3077" s="1" t="s">
        <v>24</v>
      </c>
      <c r="G3077" s="11">
        <v>117566.23</v>
      </c>
    </row>
    <row r="3078" spans="1:7" x14ac:dyDescent="0.2">
      <c r="A3078" s="44" t="s">
        <v>67</v>
      </c>
      <c r="B3078" s="3">
        <v>18614102</v>
      </c>
      <c r="C3078" s="33">
        <v>2010</v>
      </c>
      <c r="D3078" s="33">
        <v>10</v>
      </c>
      <c r="E3078" s="4">
        <v>40452</v>
      </c>
      <c r="F3078" s="1" t="s">
        <v>24</v>
      </c>
      <c r="G3078" s="11">
        <v>117818.45</v>
      </c>
    </row>
    <row r="3079" spans="1:7" x14ac:dyDescent="0.2">
      <c r="A3079" s="44" t="s">
        <v>67</v>
      </c>
      <c r="B3079" s="3">
        <v>18614102</v>
      </c>
      <c r="C3079" s="33">
        <v>2007</v>
      </c>
      <c r="D3079" s="33">
        <v>12</v>
      </c>
      <c r="E3079" s="4">
        <v>39417</v>
      </c>
      <c r="F3079" s="1" t="s">
        <v>24</v>
      </c>
      <c r="G3079" s="11">
        <v>119315.72</v>
      </c>
    </row>
    <row r="3080" spans="1:7" x14ac:dyDescent="0.2">
      <c r="A3080" s="44" t="s">
        <v>67</v>
      </c>
      <c r="B3080" s="3">
        <v>18614102</v>
      </c>
      <c r="C3080" s="33">
        <v>2010</v>
      </c>
      <c r="D3080" s="33">
        <v>12</v>
      </c>
      <c r="E3080" s="4">
        <v>40513</v>
      </c>
      <c r="F3080" s="1" t="s">
        <v>24</v>
      </c>
      <c r="G3080" s="11">
        <v>123114.51</v>
      </c>
    </row>
    <row r="3081" spans="1:7" x14ac:dyDescent="0.2">
      <c r="A3081" s="44" t="s">
        <v>67</v>
      </c>
      <c r="B3081" s="3">
        <v>18614102</v>
      </c>
      <c r="C3081" s="33">
        <v>2009</v>
      </c>
      <c r="D3081" s="33">
        <v>12</v>
      </c>
      <c r="E3081" s="4">
        <v>40148</v>
      </c>
      <c r="F3081" s="1" t="s">
        <v>24</v>
      </c>
      <c r="G3081" s="11">
        <v>126707.59</v>
      </c>
    </row>
    <row r="3082" spans="1:7" x14ac:dyDescent="0.2">
      <c r="A3082" s="44" t="s">
        <v>67</v>
      </c>
      <c r="B3082" s="3">
        <v>18614102</v>
      </c>
      <c r="C3082" s="33">
        <v>2012</v>
      </c>
      <c r="D3082" s="33">
        <v>4</v>
      </c>
      <c r="E3082" s="4">
        <v>41000</v>
      </c>
      <c r="F3082" s="1" t="s">
        <v>24</v>
      </c>
      <c r="G3082" s="11">
        <v>129358.87</v>
      </c>
    </row>
    <row r="3083" spans="1:7" x14ac:dyDescent="0.2">
      <c r="A3083" s="44" t="s">
        <v>67</v>
      </c>
      <c r="B3083" s="3">
        <v>18614102</v>
      </c>
      <c r="C3083" s="33">
        <v>2004</v>
      </c>
      <c r="D3083" s="33">
        <v>12</v>
      </c>
      <c r="E3083" s="4">
        <v>38322</v>
      </c>
      <c r="F3083" s="1" t="s">
        <v>24</v>
      </c>
      <c r="G3083" s="11">
        <v>134393.28</v>
      </c>
    </row>
    <row r="3084" spans="1:7" x14ac:dyDescent="0.2">
      <c r="A3084" s="44" t="s">
        <v>67</v>
      </c>
      <c r="B3084" s="3">
        <v>18614102</v>
      </c>
      <c r="C3084" s="33">
        <v>2008</v>
      </c>
      <c r="D3084" s="33">
        <v>8</v>
      </c>
      <c r="E3084" s="4">
        <v>39661</v>
      </c>
      <c r="F3084" s="1" t="s">
        <v>24</v>
      </c>
      <c r="G3084" s="11">
        <v>136359.35999999999</v>
      </c>
    </row>
    <row r="3085" spans="1:7" x14ac:dyDescent="0.2">
      <c r="A3085" s="44" t="s">
        <v>67</v>
      </c>
      <c r="B3085" s="3">
        <v>18614102</v>
      </c>
      <c r="C3085" s="33">
        <v>2011</v>
      </c>
      <c r="D3085" s="33">
        <v>3</v>
      </c>
      <c r="E3085" s="4">
        <v>40603</v>
      </c>
      <c r="F3085" s="1" t="s">
        <v>24</v>
      </c>
      <c r="G3085" s="11">
        <v>146799</v>
      </c>
    </row>
    <row r="3086" spans="1:7" x14ac:dyDescent="0.2">
      <c r="A3086" s="44" t="s">
        <v>67</v>
      </c>
      <c r="B3086" s="3">
        <v>18614102</v>
      </c>
      <c r="C3086" s="33">
        <v>2005</v>
      </c>
      <c r="D3086" s="33">
        <v>12</v>
      </c>
      <c r="E3086" s="4">
        <v>38687</v>
      </c>
      <c r="F3086" s="1" t="s">
        <v>24</v>
      </c>
      <c r="G3086" s="11">
        <v>151368.54</v>
      </c>
    </row>
    <row r="3087" spans="1:7" x14ac:dyDescent="0.2">
      <c r="A3087" s="44" t="s">
        <v>67</v>
      </c>
      <c r="B3087" s="3">
        <v>18614102</v>
      </c>
      <c r="C3087" s="33">
        <v>2005</v>
      </c>
      <c r="D3087" s="33">
        <v>7</v>
      </c>
      <c r="E3087" s="4">
        <v>38534</v>
      </c>
      <c r="F3087" s="1" t="s">
        <v>24</v>
      </c>
      <c r="G3087" s="11">
        <v>155866.07999999999</v>
      </c>
    </row>
    <row r="3088" spans="1:7" x14ac:dyDescent="0.2">
      <c r="A3088" s="44" t="s">
        <v>67</v>
      </c>
      <c r="B3088" s="3">
        <v>18614102</v>
      </c>
      <c r="C3088" s="33">
        <v>2007</v>
      </c>
      <c r="D3088" s="33">
        <v>4</v>
      </c>
      <c r="E3088" s="4">
        <v>39173</v>
      </c>
      <c r="F3088" s="1" t="s">
        <v>24</v>
      </c>
      <c r="G3088" s="11">
        <v>163943.97</v>
      </c>
    </row>
    <row r="3089" spans="1:7" x14ac:dyDescent="0.2">
      <c r="A3089" s="44" t="s">
        <v>67</v>
      </c>
      <c r="B3089" s="3">
        <v>18614102</v>
      </c>
      <c r="C3089" s="33">
        <v>2005</v>
      </c>
      <c r="D3089" s="33">
        <v>5</v>
      </c>
      <c r="E3089" s="4">
        <v>38473</v>
      </c>
      <c r="F3089" s="1" t="s">
        <v>24</v>
      </c>
      <c r="G3089" s="11">
        <v>165297.62</v>
      </c>
    </row>
    <row r="3090" spans="1:7" x14ac:dyDescent="0.2">
      <c r="A3090" s="44" t="s">
        <v>67</v>
      </c>
      <c r="B3090" s="3">
        <v>18614102</v>
      </c>
      <c r="C3090" s="33">
        <v>2005</v>
      </c>
      <c r="D3090" s="33">
        <v>8</v>
      </c>
      <c r="E3090" s="4">
        <v>38565</v>
      </c>
      <c r="F3090" s="1" t="s">
        <v>24</v>
      </c>
      <c r="G3090" s="11">
        <v>175467.22</v>
      </c>
    </row>
    <row r="3091" spans="1:7" x14ac:dyDescent="0.2">
      <c r="A3091" s="44" t="s">
        <v>67</v>
      </c>
      <c r="B3091" s="3">
        <v>18614102</v>
      </c>
      <c r="C3091" s="33">
        <v>2012</v>
      </c>
      <c r="D3091" s="33">
        <v>12</v>
      </c>
      <c r="E3091" s="4">
        <v>41244</v>
      </c>
      <c r="F3091" s="1" t="s">
        <v>24</v>
      </c>
      <c r="G3091" s="11">
        <v>178022.36</v>
      </c>
    </row>
    <row r="3092" spans="1:7" x14ac:dyDescent="0.2">
      <c r="A3092" s="44" t="s">
        <v>67</v>
      </c>
      <c r="B3092" s="3">
        <v>18614102</v>
      </c>
      <c r="C3092" s="33">
        <v>2013</v>
      </c>
      <c r="D3092" s="33">
        <v>2</v>
      </c>
      <c r="E3092" s="4">
        <v>41306</v>
      </c>
      <c r="F3092" s="1" t="s">
        <v>24</v>
      </c>
      <c r="G3092" s="11">
        <v>-181745.54</v>
      </c>
    </row>
    <row r="3093" spans="1:7" x14ac:dyDescent="0.2">
      <c r="A3093" s="44" t="s">
        <v>67</v>
      </c>
      <c r="B3093" s="3">
        <v>18614102</v>
      </c>
      <c r="C3093" s="33">
        <v>2005</v>
      </c>
      <c r="D3093" s="33">
        <v>10</v>
      </c>
      <c r="E3093" s="4">
        <v>38626</v>
      </c>
      <c r="F3093" s="1" t="s">
        <v>24</v>
      </c>
      <c r="G3093" s="11">
        <v>188974.28</v>
      </c>
    </row>
    <row r="3094" spans="1:7" x14ac:dyDescent="0.2">
      <c r="A3094" s="44" t="s">
        <v>67</v>
      </c>
      <c r="B3094" s="3">
        <v>18614102</v>
      </c>
      <c r="C3094" s="33">
        <v>2005</v>
      </c>
      <c r="D3094" s="33">
        <v>6</v>
      </c>
      <c r="E3094" s="4">
        <v>38504</v>
      </c>
      <c r="F3094" s="1" t="s">
        <v>24</v>
      </c>
      <c r="G3094" s="11">
        <v>194621.71</v>
      </c>
    </row>
    <row r="3095" spans="1:7" x14ac:dyDescent="0.2">
      <c r="A3095" s="44" t="s">
        <v>67</v>
      </c>
      <c r="B3095" s="3">
        <v>18614102</v>
      </c>
      <c r="C3095" s="33">
        <v>2002</v>
      </c>
      <c r="D3095" s="33">
        <v>12</v>
      </c>
      <c r="E3095" s="4">
        <v>37591</v>
      </c>
      <c r="F3095" s="1" t="s">
        <v>24</v>
      </c>
      <c r="G3095" s="11">
        <v>217000</v>
      </c>
    </row>
    <row r="3096" spans="1:7" x14ac:dyDescent="0.2">
      <c r="A3096" s="44" t="s">
        <v>67</v>
      </c>
      <c r="B3096" s="3">
        <v>18614102</v>
      </c>
      <c r="C3096" s="33">
        <v>2005</v>
      </c>
      <c r="D3096" s="33">
        <v>2</v>
      </c>
      <c r="E3096" s="4">
        <v>38384</v>
      </c>
      <c r="F3096" s="1" t="s">
        <v>24</v>
      </c>
      <c r="G3096" s="11">
        <v>224610.54</v>
      </c>
    </row>
    <row r="3097" spans="1:7" x14ac:dyDescent="0.2">
      <c r="A3097" s="44" t="s">
        <v>67</v>
      </c>
      <c r="B3097" s="3">
        <v>18614102</v>
      </c>
      <c r="C3097" s="33">
        <v>2005</v>
      </c>
      <c r="D3097" s="33">
        <v>4</v>
      </c>
      <c r="E3097" s="4">
        <v>38443</v>
      </c>
      <c r="F3097" s="1" t="s">
        <v>24</v>
      </c>
      <c r="G3097" s="11">
        <v>259537.99</v>
      </c>
    </row>
    <row r="3098" spans="1:7" x14ac:dyDescent="0.2">
      <c r="A3098" s="44" t="s">
        <v>67</v>
      </c>
      <c r="B3098" s="13">
        <v>18614102</v>
      </c>
      <c r="C3098" s="35">
        <v>2005</v>
      </c>
      <c r="D3098" s="35">
        <v>3</v>
      </c>
      <c r="E3098" s="4">
        <v>38412</v>
      </c>
      <c r="F3098" s="1" t="s">
        <v>24</v>
      </c>
      <c r="G3098" s="15">
        <v>263713.18</v>
      </c>
    </row>
    <row r="3099" spans="1:7" x14ac:dyDescent="0.2">
      <c r="A3099" s="44" t="s">
        <v>67</v>
      </c>
      <c r="B3099" s="3">
        <v>18614102</v>
      </c>
      <c r="C3099" s="33">
        <v>2004</v>
      </c>
      <c r="D3099" s="33">
        <v>8</v>
      </c>
      <c r="E3099" s="4">
        <v>38200</v>
      </c>
      <c r="F3099" s="1" t="s">
        <v>27</v>
      </c>
      <c r="G3099" s="11">
        <v>14.25</v>
      </c>
    </row>
    <row r="3100" spans="1:7" x14ac:dyDescent="0.2">
      <c r="A3100" s="44" t="s">
        <v>67</v>
      </c>
      <c r="B3100" s="3">
        <v>18614102</v>
      </c>
      <c r="C3100" s="33">
        <v>2004</v>
      </c>
      <c r="D3100" s="33">
        <v>11</v>
      </c>
      <c r="E3100" s="4">
        <v>38292</v>
      </c>
      <c r="F3100" s="1" t="s">
        <v>27</v>
      </c>
      <c r="G3100" s="11">
        <v>14.25</v>
      </c>
    </row>
    <row r="3101" spans="1:7" x14ac:dyDescent="0.2">
      <c r="A3101" s="44" t="s">
        <v>67</v>
      </c>
      <c r="B3101" s="3">
        <v>18614102</v>
      </c>
      <c r="C3101" s="33">
        <v>2003</v>
      </c>
      <c r="D3101" s="33">
        <v>10</v>
      </c>
      <c r="E3101" s="4">
        <v>37895</v>
      </c>
      <c r="F3101" s="1" t="s">
        <v>27</v>
      </c>
      <c r="G3101" s="11">
        <v>15.06</v>
      </c>
    </row>
    <row r="3102" spans="1:7" x14ac:dyDescent="0.2">
      <c r="A3102" s="44" t="s">
        <v>67</v>
      </c>
      <c r="B3102" s="3">
        <v>18614102</v>
      </c>
      <c r="C3102" s="33">
        <v>2004</v>
      </c>
      <c r="D3102" s="33">
        <v>2</v>
      </c>
      <c r="E3102" s="4">
        <v>38018</v>
      </c>
      <c r="F3102" s="1" t="s">
        <v>27</v>
      </c>
      <c r="G3102" s="11">
        <v>25</v>
      </c>
    </row>
    <row r="3103" spans="1:7" x14ac:dyDescent="0.2">
      <c r="A3103" s="44" t="s">
        <v>67</v>
      </c>
      <c r="B3103" s="3">
        <v>18614102</v>
      </c>
      <c r="C3103" s="33">
        <v>2003</v>
      </c>
      <c r="D3103" s="33">
        <v>9</v>
      </c>
      <c r="E3103" s="4">
        <v>37865</v>
      </c>
      <c r="F3103" s="1" t="s">
        <v>27</v>
      </c>
      <c r="G3103" s="11">
        <v>48.12</v>
      </c>
    </row>
    <row r="3104" spans="1:7" x14ac:dyDescent="0.2">
      <c r="A3104" s="44" t="s">
        <v>67</v>
      </c>
      <c r="B3104" s="3">
        <v>18614102</v>
      </c>
      <c r="C3104" s="33">
        <v>2003</v>
      </c>
      <c r="D3104" s="33">
        <v>7</v>
      </c>
      <c r="E3104" s="4">
        <v>37803</v>
      </c>
      <c r="F3104" s="1" t="s">
        <v>27</v>
      </c>
      <c r="G3104" s="11">
        <v>61.88</v>
      </c>
    </row>
    <row r="3105" spans="1:7" x14ac:dyDescent="0.2">
      <c r="A3105" s="44" t="s">
        <v>67</v>
      </c>
      <c r="B3105" s="3">
        <v>18614102</v>
      </c>
      <c r="C3105" s="33">
        <v>2002</v>
      </c>
      <c r="D3105" s="33">
        <v>8</v>
      </c>
      <c r="E3105" s="4">
        <v>37469</v>
      </c>
      <c r="F3105" s="1" t="s">
        <v>27</v>
      </c>
      <c r="G3105" s="11">
        <v>92.75</v>
      </c>
    </row>
    <row r="3106" spans="1:7" x14ac:dyDescent="0.2">
      <c r="A3106" s="44" t="s">
        <v>67</v>
      </c>
      <c r="B3106" s="3">
        <v>18614102</v>
      </c>
      <c r="C3106" s="33">
        <v>2003</v>
      </c>
      <c r="D3106" s="33">
        <v>11</v>
      </c>
      <c r="E3106" s="4">
        <v>37926</v>
      </c>
      <c r="F3106" s="1" t="s">
        <v>27</v>
      </c>
      <c r="G3106" s="11">
        <v>96.81</v>
      </c>
    </row>
    <row r="3107" spans="1:7" x14ac:dyDescent="0.2">
      <c r="A3107" s="44" t="s">
        <v>67</v>
      </c>
      <c r="B3107" s="3">
        <v>18614102</v>
      </c>
      <c r="C3107" s="33">
        <v>2004</v>
      </c>
      <c r="D3107" s="33">
        <v>3</v>
      </c>
      <c r="E3107" s="4">
        <v>38047</v>
      </c>
      <c r="F3107" s="1" t="s">
        <v>27</v>
      </c>
      <c r="G3107" s="11">
        <v>109.82</v>
      </c>
    </row>
    <row r="3108" spans="1:7" x14ac:dyDescent="0.2">
      <c r="A3108" s="44" t="s">
        <v>67</v>
      </c>
      <c r="B3108" s="3">
        <v>18614102</v>
      </c>
      <c r="C3108" s="33">
        <v>2003</v>
      </c>
      <c r="D3108" s="33">
        <v>9</v>
      </c>
      <c r="E3108" s="4">
        <v>37865</v>
      </c>
      <c r="F3108" s="1" t="s">
        <v>27</v>
      </c>
      <c r="G3108" s="11">
        <v>130.63</v>
      </c>
    </row>
    <row r="3109" spans="1:7" x14ac:dyDescent="0.2">
      <c r="A3109" s="44" t="s">
        <v>67</v>
      </c>
      <c r="B3109" s="3">
        <v>18614102</v>
      </c>
      <c r="C3109" s="33">
        <v>2003</v>
      </c>
      <c r="D3109" s="33">
        <v>6</v>
      </c>
      <c r="E3109" s="4">
        <v>37773</v>
      </c>
      <c r="F3109" s="1" t="s">
        <v>27</v>
      </c>
      <c r="G3109" s="11">
        <v>137.5</v>
      </c>
    </row>
    <row r="3110" spans="1:7" x14ac:dyDescent="0.2">
      <c r="A3110" s="44" t="s">
        <v>67</v>
      </c>
      <c r="B3110" s="3">
        <v>18614102</v>
      </c>
      <c r="C3110" s="33">
        <v>2002</v>
      </c>
      <c r="D3110" s="33">
        <v>10</v>
      </c>
      <c r="E3110" s="4">
        <v>37530</v>
      </c>
      <c r="F3110" s="1" t="s">
        <v>27</v>
      </c>
      <c r="G3110" s="11">
        <v>178.55</v>
      </c>
    </row>
    <row r="3111" spans="1:7" x14ac:dyDescent="0.2">
      <c r="A3111" s="44" t="s">
        <v>67</v>
      </c>
      <c r="B3111" s="3">
        <v>18614102</v>
      </c>
      <c r="C3111" s="33">
        <v>2003</v>
      </c>
      <c r="D3111" s="33">
        <v>4</v>
      </c>
      <c r="E3111" s="4">
        <v>37712</v>
      </c>
      <c r="F3111" s="1" t="s">
        <v>27</v>
      </c>
      <c r="G3111" s="11">
        <v>185.92</v>
      </c>
    </row>
    <row r="3112" spans="1:7" x14ac:dyDescent="0.2">
      <c r="A3112" s="44" t="s">
        <v>67</v>
      </c>
      <c r="B3112" s="3">
        <v>18614102</v>
      </c>
      <c r="C3112" s="33">
        <v>2002</v>
      </c>
      <c r="D3112" s="33">
        <v>7</v>
      </c>
      <c r="E3112" s="4">
        <v>37438</v>
      </c>
      <c r="F3112" s="1" t="s">
        <v>27</v>
      </c>
      <c r="G3112" s="11">
        <v>238.5</v>
      </c>
    </row>
    <row r="3113" spans="1:7" x14ac:dyDescent="0.2">
      <c r="A3113" s="44" t="s">
        <v>67</v>
      </c>
      <c r="B3113" s="3">
        <v>18614102</v>
      </c>
      <c r="C3113" s="33">
        <v>2003</v>
      </c>
      <c r="D3113" s="33">
        <v>5</v>
      </c>
      <c r="E3113" s="4">
        <v>37742</v>
      </c>
      <c r="F3113" s="1" t="s">
        <v>27</v>
      </c>
      <c r="G3113" s="11">
        <v>254.37</v>
      </c>
    </row>
    <row r="3114" spans="1:7" x14ac:dyDescent="0.2">
      <c r="A3114" s="44" t="s">
        <v>67</v>
      </c>
      <c r="B3114" s="3">
        <v>18614102</v>
      </c>
      <c r="C3114" s="33">
        <v>2002</v>
      </c>
      <c r="D3114" s="33">
        <v>6</v>
      </c>
      <c r="E3114" s="4">
        <v>37408</v>
      </c>
      <c r="F3114" s="1" t="s">
        <v>27</v>
      </c>
      <c r="G3114" s="11">
        <v>331.25</v>
      </c>
    </row>
    <row r="3115" spans="1:7" x14ac:dyDescent="0.2">
      <c r="A3115" s="44" t="s">
        <v>67</v>
      </c>
      <c r="B3115" s="3">
        <v>18614102</v>
      </c>
      <c r="C3115" s="33">
        <v>2003</v>
      </c>
      <c r="D3115" s="33">
        <v>2</v>
      </c>
      <c r="E3115" s="4">
        <v>37653</v>
      </c>
      <c r="F3115" s="1" t="s">
        <v>27</v>
      </c>
      <c r="G3115" s="11">
        <v>386.09</v>
      </c>
    </row>
    <row r="3116" spans="1:7" x14ac:dyDescent="0.2">
      <c r="A3116" s="44" t="s">
        <v>67</v>
      </c>
      <c r="B3116" s="3">
        <v>18614102</v>
      </c>
      <c r="C3116" s="33">
        <v>2003</v>
      </c>
      <c r="D3116" s="33">
        <v>3</v>
      </c>
      <c r="E3116" s="4">
        <v>37681</v>
      </c>
      <c r="F3116" s="1" t="s">
        <v>27</v>
      </c>
      <c r="G3116" s="11">
        <v>388.59</v>
      </c>
    </row>
    <row r="3117" spans="1:7" x14ac:dyDescent="0.2">
      <c r="A3117" s="44" t="s">
        <v>67</v>
      </c>
      <c r="B3117" s="3">
        <v>18614102</v>
      </c>
      <c r="C3117" s="33">
        <v>2003</v>
      </c>
      <c r="D3117" s="33">
        <v>1</v>
      </c>
      <c r="E3117" s="4">
        <v>37622</v>
      </c>
      <c r="F3117" s="1" t="s">
        <v>27</v>
      </c>
      <c r="G3117" s="11">
        <v>478.95</v>
      </c>
    </row>
    <row r="3118" spans="1:7" x14ac:dyDescent="0.2">
      <c r="A3118" s="44" t="s">
        <v>67</v>
      </c>
      <c r="B3118" s="3">
        <v>18614102</v>
      </c>
      <c r="C3118" s="33">
        <v>2002</v>
      </c>
      <c r="D3118" s="33">
        <v>5</v>
      </c>
      <c r="E3118" s="4">
        <v>37377</v>
      </c>
      <c r="F3118" s="1" t="s">
        <v>27</v>
      </c>
      <c r="G3118" s="11">
        <v>483.63</v>
      </c>
    </row>
    <row r="3119" spans="1:7" x14ac:dyDescent="0.2">
      <c r="A3119" s="44" t="s">
        <v>67</v>
      </c>
      <c r="B3119" s="3">
        <v>18614102</v>
      </c>
      <c r="C3119" s="33">
        <v>2002</v>
      </c>
      <c r="D3119" s="33">
        <v>12</v>
      </c>
      <c r="E3119" s="4">
        <v>37591</v>
      </c>
      <c r="F3119" s="1" t="s">
        <v>27</v>
      </c>
      <c r="G3119" s="11">
        <v>604.58000000000004</v>
      </c>
    </row>
    <row r="3120" spans="1:7" x14ac:dyDescent="0.2">
      <c r="A3120" s="44" t="s">
        <v>67</v>
      </c>
      <c r="B3120" s="3">
        <v>18614102</v>
      </c>
      <c r="C3120" s="33">
        <v>2002</v>
      </c>
      <c r="D3120" s="33">
        <v>12</v>
      </c>
      <c r="E3120" s="4">
        <v>37591</v>
      </c>
      <c r="F3120" s="1" t="s">
        <v>27</v>
      </c>
      <c r="G3120" s="11">
        <v>649.88</v>
      </c>
    </row>
    <row r="3121" spans="1:7" x14ac:dyDescent="0.2">
      <c r="A3121" s="44" t="s">
        <v>67</v>
      </c>
      <c r="B3121" s="3">
        <v>18614102</v>
      </c>
      <c r="C3121" s="33">
        <v>2006</v>
      </c>
      <c r="D3121" s="33">
        <v>11</v>
      </c>
      <c r="E3121" s="4">
        <v>39022</v>
      </c>
      <c r="F3121" s="1" t="s">
        <v>27</v>
      </c>
      <c r="G3121" s="11">
        <v>758.81</v>
      </c>
    </row>
    <row r="3122" spans="1:7" x14ac:dyDescent="0.2">
      <c r="A3122" s="44" t="s">
        <v>67</v>
      </c>
      <c r="B3122" s="3">
        <v>18614102</v>
      </c>
      <c r="C3122" s="33">
        <v>2006</v>
      </c>
      <c r="D3122" s="33">
        <v>10</v>
      </c>
      <c r="E3122" s="4">
        <v>38991</v>
      </c>
      <c r="F3122" s="1" t="s">
        <v>27</v>
      </c>
      <c r="G3122" s="11">
        <v>2821.6</v>
      </c>
    </row>
    <row r="3123" spans="1:7" x14ac:dyDescent="0.2">
      <c r="A3123" s="44" t="s">
        <v>67</v>
      </c>
      <c r="B3123" s="3">
        <v>18614102</v>
      </c>
      <c r="C3123" s="33">
        <v>2006</v>
      </c>
      <c r="D3123" s="33">
        <v>9</v>
      </c>
      <c r="E3123" s="4">
        <v>38961</v>
      </c>
      <c r="F3123" s="1" t="s">
        <v>27</v>
      </c>
      <c r="G3123" s="11">
        <v>3420.2</v>
      </c>
    </row>
    <row r="3124" spans="1:7" x14ac:dyDescent="0.2">
      <c r="A3124" s="44" t="s">
        <v>67</v>
      </c>
      <c r="B3124" s="3">
        <v>18614102</v>
      </c>
      <c r="C3124" s="33">
        <v>2004</v>
      </c>
      <c r="D3124" s="33">
        <v>5</v>
      </c>
      <c r="E3124" s="4">
        <v>38108</v>
      </c>
      <c r="F3124" s="1" t="s">
        <v>27</v>
      </c>
      <c r="G3124" s="11">
        <v>-4897.88</v>
      </c>
    </row>
    <row r="3125" spans="1:7" x14ac:dyDescent="0.2">
      <c r="A3125" s="44" t="s">
        <v>67</v>
      </c>
      <c r="B3125" s="3">
        <v>18614102</v>
      </c>
      <c r="C3125" s="33">
        <v>2009</v>
      </c>
      <c r="D3125" s="33">
        <v>5</v>
      </c>
      <c r="E3125" s="4">
        <v>39934</v>
      </c>
      <c r="F3125" s="1" t="s">
        <v>27</v>
      </c>
      <c r="G3125" s="11">
        <v>6520.65</v>
      </c>
    </row>
    <row r="3126" spans="1:7" x14ac:dyDescent="0.2">
      <c r="A3126" s="44" t="s">
        <v>67</v>
      </c>
      <c r="B3126" s="3">
        <v>18614102</v>
      </c>
      <c r="C3126" s="33">
        <v>2004</v>
      </c>
      <c r="D3126" s="33">
        <v>9</v>
      </c>
      <c r="E3126" s="4">
        <v>38231</v>
      </c>
      <c r="F3126" s="1" t="s">
        <v>27</v>
      </c>
      <c r="G3126" s="11">
        <v>71.33</v>
      </c>
    </row>
    <row r="3127" spans="1:7" x14ac:dyDescent="0.2">
      <c r="A3127" s="44" t="s">
        <v>67</v>
      </c>
      <c r="B3127" s="3">
        <v>18614102</v>
      </c>
      <c r="C3127" s="33">
        <v>2010</v>
      </c>
      <c r="D3127" s="33">
        <v>7</v>
      </c>
      <c r="E3127" s="4">
        <v>40360</v>
      </c>
      <c r="F3127" s="1" t="s">
        <v>25</v>
      </c>
      <c r="G3127" s="11">
        <v>24.77</v>
      </c>
    </row>
    <row r="3128" spans="1:7" x14ac:dyDescent="0.2">
      <c r="A3128" s="44" t="s">
        <v>67</v>
      </c>
      <c r="B3128" s="3">
        <v>18614102</v>
      </c>
      <c r="C3128" s="33">
        <v>2010</v>
      </c>
      <c r="D3128" s="33">
        <v>8</v>
      </c>
      <c r="E3128" s="4">
        <v>40391</v>
      </c>
      <c r="F3128" s="1" t="s">
        <v>25</v>
      </c>
      <c r="G3128" s="11">
        <v>61.5</v>
      </c>
    </row>
    <row r="3129" spans="1:7" x14ac:dyDescent="0.2">
      <c r="A3129" s="44" t="s">
        <v>67</v>
      </c>
      <c r="B3129" s="3">
        <v>18614102</v>
      </c>
      <c r="C3129" s="33">
        <v>2005</v>
      </c>
      <c r="D3129" s="33">
        <v>12</v>
      </c>
      <c r="E3129" s="4">
        <v>38687</v>
      </c>
      <c r="F3129" s="1" t="s">
        <v>25</v>
      </c>
      <c r="G3129" s="11">
        <v>630</v>
      </c>
    </row>
    <row r="3130" spans="1:7" x14ac:dyDescent="0.2">
      <c r="A3130" s="44" t="s">
        <v>67</v>
      </c>
      <c r="B3130" s="3">
        <v>18614102</v>
      </c>
      <c r="C3130" s="33">
        <v>2004</v>
      </c>
      <c r="D3130" s="33">
        <v>11</v>
      </c>
      <c r="E3130" s="4">
        <v>38292</v>
      </c>
      <c r="F3130" s="1" t="s">
        <v>25</v>
      </c>
      <c r="G3130" s="11">
        <v>850</v>
      </c>
    </row>
    <row r="3131" spans="1:7" x14ac:dyDescent="0.2">
      <c r="A3131" s="44" t="s">
        <v>67</v>
      </c>
      <c r="B3131" s="3">
        <v>18614102</v>
      </c>
      <c r="C3131" s="33">
        <v>2005</v>
      </c>
      <c r="D3131" s="33">
        <v>11</v>
      </c>
      <c r="E3131" s="4">
        <v>38657</v>
      </c>
      <c r="F3131" s="1" t="s">
        <v>25</v>
      </c>
      <c r="G3131" s="11">
        <v>1230</v>
      </c>
    </row>
    <row r="3132" spans="1:7" x14ac:dyDescent="0.2">
      <c r="A3132" s="44" t="s">
        <v>67</v>
      </c>
      <c r="B3132" s="3">
        <v>18614102</v>
      </c>
      <c r="C3132" s="33">
        <v>2011</v>
      </c>
      <c r="D3132" s="33">
        <v>2</v>
      </c>
      <c r="E3132" s="4">
        <v>40575</v>
      </c>
      <c r="F3132" s="1" t="s">
        <v>25</v>
      </c>
      <c r="G3132" s="11">
        <v>1490</v>
      </c>
    </row>
    <row r="3133" spans="1:7" x14ac:dyDescent="0.2">
      <c r="A3133" s="44" t="s">
        <v>67</v>
      </c>
      <c r="B3133" s="3">
        <v>18614102</v>
      </c>
      <c r="C3133" s="33">
        <v>2005</v>
      </c>
      <c r="D3133" s="33">
        <v>4</v>
      </c>
      <c r="E3133" s="4">
        <v>38443</v>
      </c>
      <c r="F3133" s="1" t="s">
        <v>25</v>
      </c>
      <c r="G3133" s="11">
        <v>2073.1</v>
      </c>
    </row>
    <row r="3134" spans="1:7" x14ac:dyDescent="0.2">
      <c r="A3134" s="44" t="s">
        <v>67</v>
      </c>
      <c r="B3134" s="3">
        <v>18614102</v>
      </c>
      <c r="C3134" s="33">
        <v>2004</v>
      </c>
      <c r="D3134" s="33">
        <v>10</v>
      </c>
      <c r="E3134" s="4">
        <v>38261</v>
      </c>
      <c r="F3134" s="1" t="s">
        <v>25</v>
      </c>
      <c r="G3134" s="11">
        <v>5511.6</v>
      </c>
    </row>
    <row r="3135" spans="1:7" x14ac:dyDescent="0.2">
      <c r="A3135" s="44" t="s">
        <v>67</v>
      </c>
      <c r="B3135" s="3">
        <v>18614102</v>
      </c>
      <c r="C3135" s="33">
        <v>2004</v>
      </c>
      <c r="D3135" s="33">
        <v>10</v>
      </c>
      <c r="E3135" s="4">
        <v>38261</v>
      </c>
      <c r="F3135" s="1" t="s">
        <v>25</v>
      </c>
      <c r="G3135" s="11">
        <v>6941.8</v>
      </c>
    </row>
    <row r="3136" spans="1:7" x14ac:dyDescent="0.2">
      <c r="A3136" s="44" t="s">
        <v>67</v>
      </c>
      <c r="B3136" s="3">
        <v>18614102</v>
      </c>
      <c r="C3136" s="33">
        <v>2010</v>
      </c>
      <c r="D3136" s="33">
        <v>12</v>
      </c>
      <c r="E3136" s="4">
        <v>40513</v>
      </c>
      <c r="F3136" s="1" t="s">
        <v>26</v>
      </c>
      <c r="G3136" s="11">
        <v>-0.01</v>
      </c>
    </row>
    <row r="3137" spans="1:7" x14ac:dyDescent="0.2">
      <c r="A3137" s="44" t="s">
        <v>67</v>
      </c>
      <c r="B3137" s="3">
        <v>18614102</v>
      </c>
      <c r="C3137" s="33">
        <v>2010</v>
      </c>
      <c r="D3137" s="33">
        <v>10</v>
      </c>
      <c r="E3137" s="4">
        <v>40452</v>
      </c>
      <c r="F3137" s="1" t="s">
        <v>26</v>
      </c>
      <c r="G3137" s="11">
        <v>25</v>
      </c>
    </row>
    <row r="3138" spans="1:7" x14ac:dyDescent="0.2">
      <c r="A3138" s="44" t="s">
        <v>67</v>
      </c>
      <c r="B3138" s="3">
        <v>18614102</v>
      </c>
      <c r="C3138" s="33">
        <v>2011</v>
      </c>
      <c r="D3138" s="33">
        <v>4</v>
      </c>
      <c r="E3138" s="4">
        <v>40634</v>
      </c>
      <c r="F3138" s="1" t="s">
        <v>26</v>
      </c>
      <c r="G3138" s="11">
        <v>50</v>
      </c>
    </row>
    <row r="3139" spans="1:7" x14ac:dyDescent="0.2">
      <c r="A3139" s="44" t="s">
        <v>67</v>
      </c>
      <c r="B3139" s="3">
        <v>18614102</v>
      </c>
      <c r="C3139" s="33">
        <v>2010</v>
      </c>
      <c r="D3139" s="33">
        <v>10</v>
      </c>
      <c r="E3139" s="4">
        <v>40452</v>
      </c>
      <c r="F3139" s="1" t="s">
        <v>26</v>
      </c>
      <c r="G3139" s="11">
        <v>160</v>
      </c>
    </row>
    <row r="3140" spans="1:7" x14ac:dyDescent="0.2">
      <c r="A3140" s="44" t="s">
        <v>67</v>
      </c>
      <c r="B3140" s="3">
        <v>18614102</v>
      </c>
      <c r="C3140" s="33">
        <v>2000</v>
      </c>
      <c r="D3140" s="33">
        <v>6</v>
      </c>
      <c r="E3140" s="4">
        <v>36678</v>
      </c>
      <c r="F3140" s="1" t="s">
        <v>26</v>
      </c>
      <c r="G3140" s="11">
        <v>464</v>
      </c>
    </row>
    <row r="3141" spans="1:7" x14ac:dyDescent="0.2">
      <c r="A3141" s="44" t="s">
        <v>67</v>
      </c>
      <c r="B3141" s="3">
        <v>18614102</v>
      </c>
      <c r="C3141" s="33">
        <v>2011</v>
      </c>
      <c r="D3141" s="33">
        <v>12</v>
      </c>
      <c r="E3141" s="4">
        <v>40878</v>
      </c>
      <c r="F3141" s="1" t="s">
        <v>26</v>
      </c>
      <c r="G3141" s="11">
        <v>5347.48</v>
      </c>
    </row>
    <row r="3142" spans="1:7" x14ac:dyDescent="0.2">
      <c r="A3142" s="44" t="s">
        <v>67</v>
      </c>
      <c r="B3142" s="3">
        <v>18614102</v>
      </c>
      <c r="C3142" s="33">
        <v>2012</v>
      </c>
      <c r="D3142" s="33">
        <v>1</v>
      </c>
      <c r="E3142" s="4">
        <v>40909</v>
      </c>
      <c r="F3142" s="1" t="s">
        <v>26</v>
      </c>
      <c r="G3142" s="11">
        <v>-17416.13</v>
      </c>
    </row>
    <row r="3143" spans="1:7" x14ac:dyDescent="0.2">
      <c r="A3143" s="44" t="s">
        <v>67</v>
      </c>
      <c r="B3143" s="3">
        <v>18614102</v>
      </c>
      <c r="C3143" s="33">
        <v>2010</v>
      </c>
      <c r="D3143" s="33">
        <v>11</v>
      </c>
      <c r="E3143" s="4">
        <v>40483</v>
      </c>
      <c r="F3143" s="1" t="s">
        <v>26</v>
      </c>
      <c r="G3143" s="11">
        <v>51978.29</v>
      </c>
    </row>
    <row r="3144" spans="1:7" x14ac:dyDescent="0.2">
      <c r="A3144" s="44" t="s">
        <v>67</v>
      </c>
      <c r="B3144" s="3">
        <v>18614102</v>
      </c>
      <c r="C3144" s="33">
        <v>2000</v>
      </c>
      <c r="D3144" s="33">
        <v>7</v>
      </c>
      <c r="E3144" s="4">
        <v>36708</v>
      </c>
      <c r="F3144" s="1" t="s">
        <v>26</v>
      </c>
      <c r="G3144" s="11">
        <v>263939.57</v>
      </c>
    </row>
    <row r="3145" spans="1:7" x14ac:dyDescent="0.2">
      <c r="A3145" s="44" t="s">
        <v>67</v>
      </c>
      <c r="B3145" s="3">
        <v>18614102</v>
      </c>
      <c r="C3145" s="33">
        <v>2013</v>
      </c>
      <c r="D3145" s="33">
        <v>2</v>
      </c>
      <c r="E3145" s="4">
        <v>41306</v>
      </c>
      <c r="F3145" s="1" t="s">
        <v>84</v>
      </c>
      <c r="G3145" s="11">
        <v>150</v>
      </c>
    </row>
    <row r="3146" spans="1:7" x14ac:dyDescent="0.2">
      <c r="A3146" s="44" t="s">
        <v>67</v>
      </c>
      <c r="B3146" s="3">
        <v>18614102</v>
      </c>
      <c r="C3146" s="33">
        <v>2007</v>
      </c>
      <c r="D3146" s="33">
        <v>8</v>
      </c>
      <c r="E3146" s="4">
        <v>39295</v>
      </c>
      <c r="F3146" s="1" t="s">
        <v>84</v>
      </c>
      <c r="G3146" s="11">
        <v>825</v>
      </c>
    </row>
    <row r="3147" spans="1:7" x14ac:dyDescent="0.2">
      <c r="A3147" s="44" t="s">
        <v>67</v>
      </c>
      <c r="B3147" s="3">
        <v>18614102</v>
      </c>
      <c r="C3147" s="33">
        <v>2010</v>
      </c>
      <c r="D3147" s="33">
        <v>9</v>
      </c>
      <c r="E3147" s="4">
        <v>40422</v>
      </c>
      <c r="F3147" s="1" t="s">
        <v>84</v>
      </c>
      <c r="G3147" s="11">
        <v>1000</v>
      </c>
    </row>
    <row r="3148" spans="1:7" x14ac:dyDescent="0.2">
      <c r="A3148" s="44" t="s">
        <v>67</v>
      </c>
      <c r="B3148" s="3">
        <v>18614102</v>
      </c>
      <c r="C3148" s="33">
        <v>2008</v>
      </c>
      <c r="D3148" s="33">
        <v>1</v>
      </c>
      <c r="E3148" s="4">
        <v>39448</v>
      </c>
      <c r="F3148" s="1" t="s">
        <v>81</v>
      </c>
      <c r="G3148" s="11">
        <v>-7271.66</v>
      </c>
    </row>
    <row r="3149" spans="1:7" x14ac:dyDescent="0.2">
      <c r="A3149" s="44" t="s">
        <v>67</v>
      </c>
      <c r="B3149" s="3">
        <v>18614102</v>
      </c>
      <c r="C3149" s="33">
        <v>2008</v>
      </c>
      <c r="D3149" s="33">
        <v>11</v>
      </c>
      <c r="E3149" s="4">
        <v>39753</v>
      </c>
      <c r="F3149" s="1" t="s">
        <v>32</v>
      </c>
      <c r="G3149" s="11">
        <v>112115.89</v>
      </c>
    </row>
    <row r="3150" spans="1:7" ht="15" x14ac:dyDescent="0.2">
      <c r="A3150" s="44" t="s">
        <v>72</v>
      </c>
      <c r="B3150" s="3">
        <v>18606302</v>
      </c>
      <c r="C3150" s="33">
        <v>2013</v>
      </c>
      <c r="D3150" s="33">
        <v>3</v>
      </c>
      <c r="E3150" s="4">
        <v>41334</v>
      </c>
      <c r="F3150" s="49" t="s">
        <v>91</v>
      </c>
      <c r="G3150" s="11">
        <v>61.97</v>
      </c>
    </row>
    <row r="3151" spans="1:7" x14ac:dyDescent="0.2">
      <c r="A3151" s="44" t="s">
        <v>72</v>
      </c>
      <c r="B3151" s="3">
        <v>18606302</v>
      </c>
      <c r="C3151" s="33">
        <v>2015</v>
      </c>
      <c r="D3151" s="33">
        <v>12</v>
      </c>
      <c r="E3151" s="4">
        <v>42339</v>
      </c>
      <c r="F3151" s="1" t="s">
        <v>24</v>
      </c>
      <c r="G3151" s="11">
        <v>-30</v>
      </c>
    </row>
    <row r="3152" spans="1:7" x14ac:dyDescent="0.2">
      <c r="A3152" s="44" t="s">
        <v>72</v>
      </c>
      <c r="B3152" s="3">
        <v>18606302</v>
      </c>
      <c r="C3152" s="33">
        <v>2013</v>
      </c>
      <c r="D3152" s="33">
        <v>12</v>
      </c>
      <c r="E3152" s="4">
        <v>41609</v>
      </c>
      <c r="F3152" s="1" t="s">
        <v>24</v>
      </c>
      <c r="G3152" s="11">
        <v>99.75</v>
      </c>
    </row>
    <row r="3153" spans="1:7" x14ac:dyDescent="0.2">
      <c r="A3153" s="44" t="s">
        <v>72</v>
      </c>
      <c r="B3153" s="3">
        <v>18606302</v>
      </c>
      <c r="C3153" s="33">
        <v>2016</v>
      </c>
      <c r="D3153" s="33">
        <v>6</v>
      </c>
      <c r="E3153" s="4">
        <v>42522</v>
      </c>
      <c r="F3153" s="1" t="s">
        <v>24</v>
      </c>
      <c r="G3153" s="11">
        <v>151.31</v>
      </c>
    </row>
    <row r="3154" spans="1:7" x14ac:dyDescent="0.2">
      <c r="A3154" s="44" t="s">
        <v>72</v>
      </c>
      <c r="B3154" s="3">
        <v>18606302</v>
      </c>
      <c r="C3154" s="33">
        <v>2014</v>
      </c>
      <c r="D3154" s="33">
        <v>9</v>
      </c>
      <c r="E3154" s="4">
        <v>41883</v>
      </c>
      <c r="F3154" s="1" t="s">
        <v>24</v>
      </c>
      <c r="G3154" s="11">
        <v>212.5</v>
      </c>
    </row>
    <row r="3155" spans="1:7" x14ac:dyDescent="0.2">
      <c r="A3155" s="44" t="s">
        <v>72</v>
      </c>
      <c r="B3155" s="3">
        <v>18606302</v>
      </c>
      <c r="C3155" s="33">
        <v>2013</v>
      </c>
      <c r="D3155" s="33">
        <v>6</v>
      </c>
      <c r="E3155" s="4">
        <v>41426</v>
      </c>
      <c r="F3155" s="1" t="s">
        <v>24</v>
      </c>
      <c r="G3155" s="11">
        <v>218.45</v>
      </c>
    </row>
    <row r="3156" spans="1:7" x14ac:dyDescent="0.2">
      <c r="A3156" s="44" t="s">
        <v>72</v>
      </c>
      <c r="B3156" s="3">
        <v>18606302</v>
      </c>
      <c r="C3156" s="33">
        <v>2013</v>
      </c>
      <c r="D3156" s="33">
        <v>3</v>
      </c>
      <c r="E3156" s="4">
        <v>41334</v>
      </c>
      <c r="F3156" s="1" t="s">
        <v>24</v>
      </c>
      <c r="G3156" s="11">
        <v>251.25</v>
      </c>
    </row>
    <row r="3157" spans="1:7" x14ac:dyDescent="0.2">
      <c r="A3157" s="44" t="s">
        <v>72</v>
      </c>
      <c r="B3157" s="3">
        <v>18606302</v>
      </c>
      <c r="C3157" s="33">
        <v>2016</v>
      </c>
      <c r="D3157" s="33">
        <v>9</v>
      </c>
      <c r="E3157" s="4">
        <v>42614</v>
      </c>
      <c r="F3157" s="1" t="s">
        <v>24</v>
      </c>
      <c r="G3157" s="11">
        <v>388.5</v>
      </c>
    </row>
    <row r="3158" spans="1:7" x14ac:dyDescent="0.2">
      <c r="A3158" s="44" t="s">
        <v>72</v>
      </c>
      <c r="B3158" s="3">
        <v>18606302</v>
      </c>
      <c r="C3158" s="33">
        <v>2013</v>
      </c>
      <c r="D3158" s="33">
        <v>9</v>
      </c>
      <c r="E3158" s="4">
        <v>41518</v>
      </c>
      <c r="F3158" s="1" t="s">
        <v>24</v>
      </c>
      <c r="G3158" s="11">
        <v>428.75</v>
      </c>
    </row>
    <row r="3159" spans="1:7" x14ac:dyDescent="0.2">
      <c r="A3159" s="44" t="s">
        <v>72</v>
      </c>
      <c r="B3159" s="3">
        <v>18606302</v>
      </c>
      <c r="C3159" s="33">
        <v>2014</v>
      </c>
      <c r="D3159" s="33">
        <v>7</v>
      </c>
      <c r="E3159" s="4">
        <v>41821</v>
      </c>
      <c r="F3159" s="1" t="s">
        <v>24</v>
      </c>
      <c r="G3159" s="11">
        <v>452.5</v>
      </c>
    </row>
    <row r="3160" spans="1:7" x14ac:dyDescent="0.2">
      <c r="A3160" s="44" t="s">
        <v>72</v>
      </c>
      <c r="B3160" s="3">
        <v>18606302</v>
      </c>
      <c r="C3160" s="33">
        <v>2015</v>
      </c>
      <c r="D3160" s="33">
        <v>6</v>
      </c>
      <c r="E3160" s="4">
        <v>42156</v>
      </c>
      <c r="F3160" s="1" t="s">
        <v>24</v>
      </c>
      <c r="G3160" s="11">
        <v>491.72</v>
      </c>
    </row>
    <row r="3161" spans="1:7" x14ac:dyDescent="0.2">
      <c r="A3161" s="44" t="s">
        <v>72</v>
      </c>
      <c r="B3161" s="3">
        <v>18606302</v>
      </c>
      <c r="C3161" s="33">
        <v>2013</v>
      </c>
      <c r="D3161" s="33">
        <v>3</v>
      </c>
      <c r="E3161" s="4">
        <v>41334</v>
      </c>
      <c r="F3161" s="1" t="s">
        <v>24</v>
      </c>
      <c r="G3161" s="11">
        <v>498.25</v>
      </c>
    </row>
    <row r="3162" spans="1:7" x14ac:dyDescent="0.2">
      <c r="A3162" s="44" t="s">
        <v>72</v>
      </c>
      <c r="B3162" s="3">
        <v>18606302</v>
      </c>
      <c r="C3162" s="33">
        <v>2016</v>
      </c>
      <c r="D3162" s="33">
        <v>6</v>
      </c>
      <c r="E3162" s="4">
        <v>42522</v>
      </c>
      <c r="F3162" s="1" t="s">
        <v>24</v>
      </c>
      <c r="G3162" s="11">
        <v>528.5</v>
      </c>
    </row>
    <row r="3163" spans="1:7" x14ac:dyDescent="0.2">
      <c r="A3163" s="44" t="s">
        <v>72</v>
      </c>
      <c r="B3163" s="3">
        <v>18606302</v>
      </c>
      <c r="C3163" s="33">
        <v>2014</v>
      </c>
      <c r="D3163" s="33">
        <v>7</v>
      </c>
      <c r="E3163" s="4">
        <v>41821</v>
      </c>
      <c r="F3163" s="1" t="s">
        <v>24</v>
      </c>
      <c r="G3163" s="11">
        <v>875</v>
      </c>
    </row>
    <row r="3164" spans="1:7" x14ac:dyDescent="0.2">
      <c r="A3164" s="44" t="s">
        <v>72</v>
      </c>
      <c r="B3164" s="3">
        <v>18606302</v>
      </c>
      <c r="C3164" s="33">
        <v>2015</v>
      </c>
      <c r="D3164" s="33">
        <v>12</v>
      </c>
      <c r="E3164" s="4">
        <v>42339</v>
      </c>
      <c r="F3164" s="1" t="s">
        <v>24</v>
      </c>
      <c r="G3164" s="11">
        <v>1424</v>
      </c>
    </row>
    <row r="3165" spans="1:7" x14ac:dyDescent="0.2">
      <c r="A3165" s="44" t="s">
        <v>72</v>
      </c>
      <c r="B3165" s="3">
        <v>18606302</v>
      </c>
      <c r="C3165" s="33">
        <v>2013</v>
      </c>
      <c r="D3165" s="33">
        <v>9</v>
      </c>
      <c r="E3165" s="4">
        <v>41518</v>
      </c>
      <c r="F3165" s="1" t="s">
        <v>24</v>
      </c>
      <c r="G3165" s="11">
        <v>-1512.92</v>
      </c>
    </row>
    <row r="3166" spans="1:7" x14ac:dyDescent="0.2">
      <c r="A3166" s="44" t="s">
        <v>72</v>
      </c>
      <c r="B3166" s="3">
        <v>18606302</v>
      </c>
      <c r="C3166" s="33">
        <v>2015</v>
      </c>
      <c r="D3166" s="33">
        <v>11</v>
      </c>
      <c r="E3166" s="4">
        <v>42309</v>
      </c>
      <c r="F3166" s="1" t="s">
        <v>24</v>
      </c>
      <c r="G3166" s="11">
        <v>1852.75</v>
      </c>
    </row>
    <row r="3167" spans="1:7" x14ac:dyDescent="0.2">
      <c r="A3167" s="44" t="s">
        <v>72</v>
      </c>
      <c r="B3167" s="3">
        <v>18606302</v>
      </c>
      <c r="C3167" s="33">
        <v>2014</v>
      </c>
      <c r="D3167" s="33">
        <v>3</v>
      </c>
      <c r="E3167" s="4">
        <v>41699</v>
      </c>
      <c r="F3167" s="1" t="s">
        <v>24</v>
      </c>
      <c r="G3167" s="11">
        <v>1856.38</v>
      </c>
    </row>
    <row r="3168" spans="1:7" x14ac:dyDescent="0.2">
      <c r="A3168" s="44" t="s">
        <v>72</v>
      </c>
      <c r="B3168" s="3">
        <v>18606302</v>
      </c>
      <c r="C3168" s="33">
        <v>2013</v>
      </c>
      <c r="D3168" s="33">
        <v>3</v>
      </c>
      <c r="E3168" s="4">
        <v>41334</v>
      </c>
      <c r="F3168" s="1" t="s">
        <v>24</v>
      </c>
      <c r="G3168" s="11">
        <v>1901.7</v>
      </c>
    </row>
    <row r="3169" spans="1:7" x14ac:dyDescent="0.2">
      <c r="A3169" s="44" t="s">
        <v>72</v>
      </c>
      <c r="B3169" s="3">
        <v>18606302</v>
      </c>
      <c r="C3169" s="33">
        <v>2015</v>
      </c>
      <c r="D3169" s="33">
        <v>10</v>
      </c>
      <c r="E3169" s="4">
        <v>42278</v>
      </c>
      <c r="F3169" s="1" t="s">
        <v>24</v>
      </c>
      <c r="G3169" s="11">
        <v>1911.75</v>
      </c>
    </row>
    <row r="3170" spans="1:7" x14ac:dyDescent="0.2">
      <c r="A3170" s="44" t="s">
        <v>72</v>
      </c>
      <c r="B3170" s="3">
        <v>18606302</v>
      </c>
      <c r="C3170" s="33">
        <v>2013</v>
      </c>
      <c r="D3170" s="33">
        <v>4</v>
      </c>
      <c r="E3170" s="4">
        <v>41365</v>
      </c>
      <c r="F3170" s="1" t="s">
        <v>24</v>
      </c>
      <c r="G3170" s="11">
        <v>1914.42</v>
      </c>
    </row>
    <row r="3171" spans="1:7" x14ac:dyDescent="0.2">
      <c r="A3171" s="44" t="s">
        <v>72</v>
      </c>
      <c r="B3171" s="3">
        <v>18606302</v>
      </c>
      <c r="C3171" s="33">
        <v>2013</v>
      </c>
      <c r="D3171" s="33">
        <v>5</v>
      </c>
      <c r="E3171" s="4">
        <v>41395</v>
      </c>
      <c r="F3171" s="1" t="s">
        <v>24</v>
      </c>
      <c r="G3171" s="11">
        <v>2041.87</v>
      </c>
    </row>
    <row r="3172" spans="1:7" x14ac:dyDescent="0.2">
      <c r="A3172" s="44" t="s">
        <v>72</v>
      </c>
      <c r="B3172" s="3">
        <v>18606302</v>
      </c>
      <c r="C3172" s="33">
        <v>2013</v>
      </c>
      <c r="D3172" s="33">
        <v>11</v>
      </c>
      <c r="E3172" s="4">
        <v>41579</v>
      </c>
      <c r="F3172" s="1" t="s">
        <v>24</v>
      </c>
      <c r="G3172" s="11">
        <v>2525.25</v>
      </c>
    </row>
    <row r="3173" spans="1:7" x14ac:dyDescent="0.2">
      <c r="A3173" s="44" t="s">
        <v>72</v>
      </c>
      <c r="B3173" s="3">
        <v>18606302</v>
      </c>
      <c r="C3173" s="33">
        <v>2016</v>
      </c>
      <c r="D3173" s="33">
        <v>3</v>
      </c>
      <c r="E3173" s="4">
        <v>42430</v>
      </c>
      <c r="F3173" s="1" t="s">
        <v>24</v>
      </c>
      <c r="G3173" s="11">
        <v>2601.25</v>
      </c>
    </row>
    <row r="3174" spans="1:7" x14ac:dyDescent="0.2">
      <c r="A3174" s="44" t="s">
        <v>72</v>
      </c>
      <c r="B3174" s="3">
        <v>18606302</v>
      </c>
      <c r="C3174" s="33">
        <v>2013</v>
      </c>
      <c r="D3174" s="33">
        <v>6</v>
      </c>
      <c r="E3174" s="4">
        <v>41426</v>
      </c>
      <c r="F3174" s="1" t="s">
        <v>24</v>
      </c>
      <c r="G3174" s="11">
        <v>2830.92</v>
      </c>
    </row>
    <row r="3175" spans="1:7" x14ac:dyDescent="0.2">
      <c r="A3175" s="44" t="s">
        <v>72</v>
      </c>
      <c r="B3175" s="3">
        <v>18606302</v>
      </c>
      <c r="C3175" s="33">
        <v>2016</v>
      </c>
      <c r="D3175" s="33">
        <v>5</v>
      </c>
      <c r="E3175" s="4">
        <v>42491</v>
      </c>
      <c r="F3175" s="1" t="s">
        <v>24</v>
      </c>
      <c r="G3175" s="11">
        <v>2940.75</v>
      </c>
    </row>
    <row r="3176" spans="1:7" x14ac:dyDescent="0.2">
      <c r="A3176" s="44" t="s">
        <v>72</v>
      </c>
      <c r="B3176" s="3">
        <v>18606302</v>
      </c>
      <c r="C3176" s="33">
        <v>2013</v>
      </c>
      <c r="D3176" s="33">
        <v>4</v>
      </c>
      <c r="E3176" s="4">
        <v>41365</v>
      </c>
      <c r="F3176" s="1" t="s">
        <v>24</v>
      </c>
      <c r="G3176" s="11">
        <v>3194.69</v>
      </c>
    </row>
    <row r="3177" spans="1:7" x14ac:dyDescent="0.2">
      <c r="A3177" s="44" t="s">
        <v>72</v>
      </c>
      <c r="B3177" s="3">
        <v>18606302</v>
      </c>
      <c r="C3177" s="33">
        <v>2013</v>
      </c>
      <c r="D3177" s="33">
        <v>10</v>
      </c>
      <c r="E3177" s="4">
        <v>41548</v>
      </c>
      <c r="F3177" s="1" t="s">
        <v>24</v>
      </c>
      <c r="G3177" s="11">
        <v>3269.75</v>
      </c>
    </row>
    <row r="3178" spans="1:7" x14ac:dyDescent="0.2">
      <c r="A3178" s="44" t="s">
        <v>72</v>
      </c>
      <c r="B3178" s="3">
        <v>18606302</v>
      </c>
      <c r="C3178" s="33">
        <v>2016</v>
      </c>
      <c r="D3178" s="33">
        <v>3</v>
      </c>
      <c r="E3178" s="4">
        <v>42430</v>
      </c>
      <c r="F3178" s="1" t="s">
        <v>24</v>
      </c>
      <c r="G3178" s="11">
        <v>3279.28</v>
      </c>
    </row>
    <row r="3179" spans="1:7" x14ac:dyDescent="0.2">
      <c r="A3179" s="44" t="s">
        <v>72</v>
      </c>
      <c r="B3179" s="3">
        <v>18606302</v>
      </c>
      <c r="C3179" s="33">
        <v>2015</v>
      </c>
      <c r="D3179" s="33">
        <v>12</v>
      </c>
      <c r="E3179" s="4">
        <v>42339</v>
      </c>
      <c r="F3179" s="1" t="s">
        <v>24</v>
      </c>
      <c r="G3179" s="11">
        <v>5056.62</v>
      </c>
    </row>
    <row r="3180" spans="1:7" x14ac:dyDescent="0.2">
      <c r="A3180" s="44" t="s">
        <v>72</v>
      </c>
      <c r="B3180" s="3">
        <v>18606302</v>
      </c>
      <c r="C3180" s="33">
        <v>2013</v>
      </c>
      <c r="D3180" s="33">
        <v>3</v>
      </c>
      <c r="E3180" s="4">
        <v>41334</v>
      </c>
      <c r="F3180" s="1" t="s">
        <v>24</v>
      </c>
      <c r="G3180" s="11">
        <v>6050.57</v>
      </c>
    </row>
    <row r="3181" spans="1:7" x14ac:dyDescent="0.2">
      <c r="A3181" s="44" t="s">
        <v>72</v>
      </c>
      <c r="B3181" s="3">
        <v>18606302</v>
      </c>
      <c r="C3181" s="33">
        <v>2016</v>
      </c>
      <c r="D3181" s="33">
        <v>3</v>
      </c>
      <c r="E3181" s="4">
        <v>42430</v>
      </c>
      <c r="F3181" s="1" t="s">
        <v>24</v>
      </c>
      <c r="G3181" s="11">
        <v>6542</v>
      </c>
    </row>
    <row r="3182" spans="1:7" x14ac:dyDescent="0.2">
      <c r="A3182" s="44" t="s">
        <v>72</v>
      </c>
      <c r="B3182" s="3">
        <v>18606302</v>
      </c>
      <c r="C3182" s="33">
        <v>2013</v>
      </c>
      <c r="D3182" s="33">
        <v>3</v>
      </c>
      <c r="E3182" s="4">
        <v>41334</v>
      </c>
      <c r="F3182" s="1" t="s">
        <v>24</v>
      </c>
      <c r="G3182" s="11">
        <v>7599.29</v>
      </c>
    </row>
    <row r="3183" spans="1:7" x14ac:dyDescent="0.2">
      <c r="A3183" s="44" t="s">
        <v>72</v>
      </c>
      <c r="B3183" s="3">
        <v>18606302</v>
      </c>
      <c r="C3183" s="33">
        <v>2015</v>
      </c>
      <c r="D3183" s="33">
        <v>8</v>
      </c>
      <c r="E3183" s="4">
        <v>42217</v>
      </c>
      <c r="F3183" s="1" t="s">
        <v>24</v>
      </c>
      <c r="G3183" s="11">
        <v>7985.16</v>
      </c>
    </row>
    <row r="3184" spans="1:7" x14ac:dyDescent="0.2">
      <c r="A3184" s="44" t="s">
        <v>72</v>
      </c>
      <c r="B3184" s="3">
        <v>18606302</v>
      </c>
      <c r="C3184" s="33">
        <v>2014</v>
      </c>
      <c r="D3184" s="33">
        <v>9</v>
      </c>
      <c r="E3184" s="4">
        <v>41883</v>
      </c>
      <c r="F3184" s="1" t="s">
        <v>24</v>
      </c>
      <c r="G3184" s="11">
        <v>8712.14</v>
      </c>
    </row>
    <row r="3185" spans="1:7" x14ac:dyDescent="0.2">
      <c r="A3185" s="44" t="s">
        <v>72</v>
      </c>
      <c r="B3185" s="3">
        <v>18606302</v>
      </c>
      <c r="C3185" s="33">
        <v>2015</v>
      </c>
      <c r="D3185" s="33">
        <v>6</v>
      </c>
      <c r="E3185" s="4">
        <v>42156</v>
      </c>
      <c r="F3185" s="1" t="s">
        <v>24</v>
      </c>
      <c r="G3185" s="11">
        <v>11193.39</v>
      </c>
    </row>
    <row r="3186" spans="1:7" x14ac:dyDescent="0.2">
      <c r="A3186" s="44" t="s">
        <v>72</v>
      </c>
      <c r="B3186" s="3">
        <v>18606302</v>
      </c>
      <c r="C3186" s="33">
        <v>2016</v>
      </c>
      <c r="D3186" s="33">
        <v>4</v>
      </c>
      <c r="E3186" s="4">
        <v>42461</v>
      </c>
      <c r="F3186" s="1" t="s">
        <v>24</v>
      </c>
      <c r="G3186" s="11">
        <v>11684</v>
      </c>
    </row>
    <row r="3187" spans="1:7" x14ac:dyDescent="0.2">
      <c r="A3187" s="44" t="s">
        <v>72</v>
      </c>
      <c r="B3187" s="13">
        <v>18606302</v>
      </c>
      <c r="C3187" s="35">
        <v>2013</v>
      </c>
      <c r="D3187" s="35">
        <v>9</v>
      </c>
      <c r="E3187" s="4">
        <v>41518</v>
      </c>
      <c r="F3187" s="1" t="s">
        <v>24</v>
      </c>
      <c r="G3187" s="15">
        <v>13689.73</v>
      </c>
    </row>
    <row r="3188" spans="1:7" x14ac:dyDescent="0.2">
      <c r="A3188" s="44" t="s">
        <v>72</v>
      </c>
      <c r="B3188" s="3">
        <v>18606302</v>
      </c>
      <c r="C3188" s="33">
        <v>2013</v>
      </c>
      <c r="D3188" s="33">
        <v>6</v>
      </c>
      <c r="E3188" s="4">
        <v>41426</v>
      </c>
      <c r="F3188" s="1" t="s">
        <v>24</v>
      </c>
      <c r="G3188" s="11">
        <v>14327.63</v>
      </c>
    </row>
    <row r="3189" spans="1:7" x14ac:dyDescent="0.2">
      <c r="A3189" s="44" t="s">
        <v>72</v>
      </c>
      <c r="B3189" s="3">
        <v>18606302</v>
      </c>
      <c r="C3189" s="33">
        <v>2015</v>
      </c>
      <c r="D3189" s="33">
        <v>3</v>
      </c>
      <c r="E3189" s="4">
        <v>42064</v>
      </c>
      <c r="F3189" s="1" t="s">
        <v>24</v>
      </c>
      <c r="G3189" s="11">
        <v>15676.11</v>
      </c>
    </row>
    <row r="3190" spans="1:7" x14ac:dyDescent="0.2">
      <c r="A3190" s="44" t="s">
        <v>72</v>
      </c>
      <c r="B3190" s="3">
        <v>18606302</v>
      </c>
      <c r="C3190" s="33">
        <v>2014</v>
      </c>
      <c r="D3190" s="33">
        <v>12</v>
      </c>
      <c r="E3190" s="4">
        <v>41974</v>
      </c>
      <c r="F3190" s="1" t="s">
        <v>24</v>
      </c>
      <c r="G3190" s="11">
        <v>18527.02</v>
      </c>
    </row>
    <row r="3191" spans="1:7" x14ac:dyDescent="0.2">
      <c r="A3191" s="44" t="s">
        <v>72</v>
      </c>
      <c r="B3191" s="3">
        <v>18606302</v>
      </c>
      <c r="C3191" s="33">
        <v>2013</v>
      </c>
      <c r="D3191" s="33">
        <v>2</v>
      </c>
      <c r="E3191" s="4">
        <v>41306</v>
      </c>
      <c r="F3191" s="1" t="s">
        <v>24</v>
      </c>
      <c r="G3191" s="11">
        <v>23580.44</v>
      </c>
    </row>
    <row r="3192" spans="1:7" x14ac:dyDescent="0.2">
      <c r="A3192" s="44" t="s">
        <v>72</v>
      </c>
      <c r="B3192" s="3">
        <v>18606302</v>
      </c>
      <c r="C3192" s="33">
        <v>2016</v>
      </c>
      <c r="D3192" s="33">
        <v>9</v>
      </c>
      <c r="E3192" s="4">
        <v>42614</v>
      </c>
      <c r="F3192" s="1" t="s">
        <v>24</v>
      </c>
      <c r="G3192" s="11">
        <v>28426.01</v>
      </c>
    </row>
    <row r="3193" spans="1:7" x14ac:dyDescent="0.2">
      <c r="A3193" s="44" t="s">
        <v>72</v>
      </c>
      <c r="B3193" s="3">
        <v>18606302</v>
      </c>
      <c r="C3193" s="33">
        <v>2016</v>
      </c>
      <c r="D3193" s="33">
        <v>7</v>
      </c>
      <c r="E3193" s="4">
        <v>42552</v>
      </c>
      <c r="F3193" s="1" t="s">
        <v>24</v>
      </c>
      <c r="G3193" s="11">
        <v>45202.02</v>
      </c>
    </row>
    <row r="3194" spans="1:7" x14ac:dyDescent="0.2">
      <c r="A3194" s="44" t="s">
        <v>72</v>
      </c>
      <c r="B3194" s="3">
        <v>18606302</v>
      </c>
      <c r="C3194" s="33">
        <v>2015</v>
      </c>
      <c r="D3194" s="33">
        <v>9</v>
      </c>
      <c r="E3194" s="4">
        <v>42248</v>
      </c>
      <c r="F3194" s="1" t="s">
        <v>24</v>
      </c>
      <c r="G3194" s="11">
        <v>48188.89</v>
      </c>
    </row>
    <row r="3195" spans="1:7" x14ac:dyDescent="0.2">
      <c r="A3195" s="44" t="s">
        <v>72</v>
      </c>
      <c r="B3195" s="3">
        <v>18606302</v>
      </c>
      <c r="C3195" s="33">
        <v>2013</v>
      </c>
      <c r="D3195" s="33">
        <v>7</v>
      </c>
      <c r="E3195" s="4">
        <v>41456</v>
      </c>
      <c r="F3195" s="1" t="s">
        <v>24</v>
      </c>
      <c r="G3195" s="11">
        <v>53946.25</v>
      </c>
    </row>
    <row r="3196" spans="1:7" x14ac:dyDescent="0.2">
      <c r="A3196" s="44" t="s">
        <v>72</v>
      </c>
      <c r="B3196" s="3">
        <v>18606302</v>
      </c>
      <c r="C3196" s="33">
        <v>2016</v>
      </c>
      <c r="D3196" s="33">
        <v>5</v>
      </c>
      <c r="E3196" s="4">
        <v>42491</v>
      </c>
      <c r="F3196" s="1" t="s">
        <v>24</v>
      </c>
      <c r="G3196" s="11">
        <v>69068.84</v>
      </c>
    </row>
    <row r="3197" spans="1:7" x14ac:dyDescent="0.2">
      <c r="A3197" s="44" t="s">
        <v>72</v>
      </c>
      <c r="B3197" s="3">
        <v>18606302</v>
      </c>
      <c r="C3197" s="33">
        <v>2016</v>
      </c>
      <c r="D3197" s="33">
        <v>4</v>
      </c>
      <c r="E3197" s="4">
        <v>42461</v>
      </c>
      <c r="F3197" s="1" t="s">
        <v>24</v>
      </c>
      <c r="G3197" s="11">
        <v>71230.080000000002</v>
      </c>
    </row>
    <row r="3198" spans="1:7" x14ac:dyDescent="0.2">
      <c r="A3198" s="44" t="s">
        <v>72</v>
      </c>
      <c r="B3198" s="3">
        <v>18606302</v>
      </c>
      <c r="C3198" s="33">
        <v>2014</v>
      </c>
      <c r="D3198" s="33">
        <v>8</v>
      </c>
      <c r="E3198" s="4">
        <v>41852</v>
      </c>
      <c r="F3198" s="1" t="s">
        <v>24</v>
      </c>
      <c r="G3198" s="11">
        <v>77485.850000000006</v>
      </c>
    </row>
    <row r="3199" spans="1:7" x14ac:dyDescent="0.2">
      <c r="A3199" s="44" t="s">
        <v>72</v>
      </c>
      <c r="B3199" s="3">
        <v>18606302</v>
      </c>
      <c r="C3199" s="33">
        <v>2016</v>
      </c>
      <c r="D3199" s="33">
        <v>6</v>
      </c>
      <c r="E3199" s="4">
        <v>42522</v>
      </c>
      <c r="F3199" s="1" t="s">
        <v>24</v>
      </c>
      <c r="G3199" s="11">
        <v>85698.64</v>
      </c>
    </row>
    <row r="3200" spans="1:7" x14ac:dyDescent="0.2">
      <c r="A3200" s="44" t="s">
        <v>72</v>
      </c>
      <c r="B3200" s="3">
        <v>18606302</v>
      </c>
      <c r="C3200" s="33">
        <v>2015</v>
      </c>
      <c r="D3200" s="33">
        <v>10</v>
      </c>
      <c r="E3200" s="4">
        <v>42278</v>
      </c>
      <c r="F3200" s="1" t="s">
        <v>24</v>
      </c>
      <c r="G3200" s="11">
        <v>90229.01</v>
      </c>
    </row>
    <row r="3201" spans="1:7" x14ac:dyDescent="0.2">
      <c r="A3201" s="44" t="s">
        <v>72</v>
      </c>
      <c r="B3201" s="3">
        <v>18606302</v>
      </c>
      <c r="C3201" s="33">
        <v>2015</v>
      </c>
      <c r="D3201" s="33">
        <v>7</v>
      </c>
      <c r="E3201" s="4">
        <v>42186</v>
      </c>
      <c r="F3201" s="1" t="s">
        <v>24</v>
      </c>
      <c r="G3201" s="11">
        <v>97286</v>
      </c>
    </row>
    <row r="3202" spans="1:7" x14ac:dyDescent="0.2">
      <c r="A3202" s="44" t="s">
        <v>72</v>
      </c>
      <c r="B3202" s="3">
        <v>18606302</v>
      </c>
      <c r="C3202" s="33">
        <v>2015</v>
      </c>
      <c r="D3202" s="33">
        <v>8</v>
      </c>
      <c r="E3202" s="4">
        <v>42217</v>
      </c>
      <c r="F3202" s="1" t="s">
        <v>24</v>
      </c>
      <c r="G3202" s="11">
        <v>99130.9</v>
      </c>
    </row>
    <row r="3203" spans="1:7" x14ac:dyDescent="0.2">
      <c r="A3203" s="44" t="s">
        <v>72</v>
      </c>
      <c r="B3203" s="3">
        <v>18606302</v>
      </c>
      <c r="C3203" s="33">
        <v>2016</v>
      </c>
      <c r="D3203" s="33">
        <v>5</v>
      </c>
      <c r="E3203" s="4">
        <v>42491</v>
      </c>
      <c r="F3203" s="1" t="s">
        <v>24</v>
      </c>
      <c r="G3203" s="11">
        <v>-103215.66</v>
      </c>
    </row>
    <row r="3204" spans="1:7" x14ac:dyDescent="0.2">
      <c r="A3204" s="44" t="s">
        <v>72</v>
      </c>
      <c r="B3204" s="3">
        <v>18606302</v>
      </c>
      <c r="C3204" s="33">
        <v>2013</v>
      </c>
      <c r="D3204" s="33">
        <v>3</v>
      </c>
      <c r="E3204" s="4">
        <v>41334</v>
      </c>
      <c r="F3204" s="1" t="s">
        <v>24</v>
      </c>
      <c r="G3204" s="11">
        <v>104977.60000000001</v>
      </c>
    </row>
    <row r="3205" spans="1:7" x14ac:dyDescent="0.2">
      <c r="A3205" s="44" t="s">
        <v>72</v>
      </c>
      <c r="B3205" s="3">
        <v>18606302</v>
      </c>
      <c r="C3205" s="33">
        <v>2013</v>
      </c>
      <c r="D3205" s="33">
        <v>3</v>
      </c>
      <c r="E3205" s="4">
        <v>41334</v>
      </c>
      <c r="F3205" s="1" t="s">
        <v>24</v>
      </c>
      <c r="G3205" s="11">
        <v>105722.5</v>
      </c>
    </row>
    <row r="3206" spans="1:7" x14ac:dyDescent="0.2">
      <c r="A3206" s="44" t="s">
        <v>72</v>
      </c>
      <c r="B3206" s="3">
        <v>18606302</v>
      </c>
      <c r="C3206" s="33">
        <v>2013</v>
      </c>
      <c r="D3206" s="33">
        <v>9</v>
      </c>
      <c r="E3206" s="4">
        <v>41518</v>
      </c>
      <c r="F3206" s="1" t="s">
        <v>24</v>
      </c>
      <c r="G3206" s="11">
        <v>106901.75</v>
      </c>
    </row>
    <row r="3207" spans="1:7" x14ac:dyDescent="0.2">
      <c r="A3207" s="44" t="s">
        <v>72</v>
      </c>
      <c r="B3207" s="3">
        <v>18606302</v>
      </c>
      <c r="C3207" s="33">
        <v>2013</v>
      </c>
      <c r="D3207" s="33">
        <v>9</v>
      </c>
      <c r="E3207" s="4">
        <v>41518</v>
      </c>
      <c r="F3207" s="1" t="s">
        <v>24</v>
      </c>
      <c r="G3207" s="11">
        <v>109687.92</v>
      </c>
    </row>
    <row r="3208" spans="1:7" x14ac:dyDescent="0.2">
      <c r="A3208" s="44" t="s">
        <v>72</v>
      </c>
      <c r="B3208" s="3">
        <v>18606302</v>
      </c>
      <c r="C3208" s="33">
        <v>2015</v>
      </c>
      <c r="D3208" s="33">
        <v>3</v>
      </c>
      <c r="E3208" s="4">
        <v>42064</v>
      </c>
      <c r="F3208" s="1" t="s">
        <v>24</v>
      </c>
      <c r="G3208" s="11">
        <v>114524.43</v>
      </c>
    </row>
    <row r="3209" spans="1:7" x14ac:dyDescent="0.2">
      <c r="A3209" s="44" t="s">
        <v>72</v>
      </c>
      <c r="B3209" s="3">
        <v>18606302</v>
      </c>
      <c r="C3209" s="33">
        <v>2013</v>
      </c>
      <c r="D3209" s="33">
        <v>3</v>
      </c>
      <c r="E3209" s="4">
        <v>41334</v>
      </c>
      <c r="F3209" s="1" t="s">
        <v>24</v>
      </c>
      <c r="G3209" s="11">
        <v>115297.72</v>
      </c>
    </row>
    <row r="3210" spans="1:7" x14ac:dyDescent="0.2">
      <c r="A3210" s="44" t="s">
        <v>72</v>
      </c>
      <c r="B3210" s="3">
        <v>18606302</v>
      </c>
      <c r="C3210" s="33">
        <v>2013</v>
      </c>
      <c r="D3210" s="33">
        <v>2</v>
      </c>
      <c r="E3210" s="4">
        <v>41306</v>
      </c>
      <c r="F3210" s="1" t="s">
        <v>24</v>
      </c>
      <c r="G3210" s="11">
        <v>115708.62</v>
      </c>
    </row>
    <row r="3211" spans="1:7" x14ac:dyDescent="0.2">
      <c r="A3211" s="44" t="s">
        <v>72</v>
      </c>
      <c r="B3211" s="3">
        <v>18606302</v>
      </c>
      <c r="C3211" s="33">
        <v>2014</v>
      </c>
      <c r="D3211" s="33">
        <v>8</v>
      </c>
      <c r="E3211" s="4">
        <v>41852</v>
      </c>
      <c r="F3211" s="1" t="s">
        <v>24</v>
      </c>
      <c r="G3211" s="11">
        <v>116545.9</v>
      </c>
    </row>
    <row r="3212" spans="1:7" x14ac:dyDescent="0.2">
      <c r="A3212" s="44" t="s">
        <v>72</v>
      </c>
      <c r="B3212" s="3">
        <v>18606302</v>
      </c>
      <c r="C3212" s="33">
        <v>2015</v>
      </c>
      <c r="D3212" s="33">
        <v>12</v>
      </c>
      <c r="E3212" s="4">
        <v>42339</v>
      </c>
      <c r="F3212" s="1" t="s">
        <v>24</v>
      </c>
      <c r="G3212" s="11">
        <v>125996.39</v>
      </c>
    </row>
    <row r="3213" spans="1:7" x14ac:dyDescent="0.2">
      <c r="A3213" s="44" t="s">
        <v>72</v>
      </c>
      <c r="B3213" s="3">
        <v>18606302</v>
      </c>
      <c r="C3213" s="33">
        <v>2016</v>
      </c>
      <c r="D3213" s="33">
        <v>3</v>
      </c>
      <c r="E3213" s="4">
        <v>42430</v>
      </c>
      <c r="F3213" s="1" t="s">
        <v>24</v>
      </c>
      <c r="G3213" s="11">
        <v>127667.68</v>
      </c>
    </row>
    <row r="3214" spans="1:7" x14ac:dyDescent="0.2">
      <c r="A3214" s="44" t="s">
        <v>72</v>
      </c>
      <c r="B3214" s="3">
        <v>18606302</v>
      </c>
      <c r="C3214" s="33">
        <v>2016</v>
      </c>
      <c r="D3214" s="33">
        <v>9</v>
      </c>
      <c r="E3214" s="4">
        <v>42614</v>
      </c>
      <c r="F3214" s="1" t="s">
        <v>24</v>
      </c>
      <c r="G3214" s="11">
        <v>132623.31</v>
      </c>
    </row>
    <row r="3215" spans="1:7" x14ac:dyDescent="0.2">
      <c r="A3215" s="44" t="s">
        <v>72</v>
      </c>
      <c r="B3215" s="3">
        <v>18606302</v>
      </c>
      <c r="C3215" s="33">
        <v>2015</v>
      </c>
      <c r="D3215" s="33">
        <v>11</v>
      </c>
      <c r="E3215" s="4">
        <v>42309</v>
      </c>
      <c r="F3215" s="1" t="s">
        <v>24</v>
      </c>
      <c r="G3215" s="11">
        <v>142309.70000000001</v>
      </c>
    </row>
    <row r="3216" spans="1:7" x14ac:dyDescent="0.2">
      <c r="A3216" s="44" t="s">
        <v>72</v>
      </c>
      <c r="B3216" s="3">
        <v>18606302</v>
      </c>
      <c r="C3216" s="33">
        <v>2013</v>
      </c>
      <c r="D3216" s="33">
        <v>11</v>
      </c>
      <c r="E3216" s="4">
        <v>41579</v>
      </c>
      <c r="F3216" s="1" t="s">
        <v>24</v>
      </c>
      <c r="G3216" s="11">
        <v>146763.88</v>
      </c>
    </row>
    <row r="3217" spans="1:7" x14ac:dyDescent="0.2">
      <c r="A3217" s="44" t="s">
        <v>72</v>
      </c>
      <c r="B3217" s="3">
        <v>18606302</v>
      </c>
      <c r="C3217" s="33">
        <v>2015</v>
      </c>
      <c r="D3217" s="33">
        <v>2</v>
      </c>
      <c r="E3217" s="4">
        <v>42036</v>
      </c>
      <c r="F3217" s="1" t="s">
        <v>24</v>
      </c>
      <c r="G3217" s="11">
        <v>147184.23000000001</v>
      </c>
    </row>
    <row r="3218" spans="1:7" customFormat="1" x14ac:dyDescent="0.2">
      <c r="A3218" s="44" t="s">
        <v>72</v>
      </c>
      <c r="B3218" s="3">
        <v>18606302</v>
      </c>
      <c r="C3218" s="33">
        <v>2013</v>
      </c>
      <c r="D3218" s="33">
        <v>12</v>
      </c>
      <c r="E3218" s="4">
        <v>41609</v>
      </c>
      <c r="F3218" s="1" t="s">
        <v>24</v>
      </c>
      <c r="G3218" s="11">
        <v>148682.85</v>
      </c>
    </row>
    <row r="3219" spans="1:7" x14ac:dyDescent="0.2">
      <c r="A3219" s="44" t="s">
        <v>72</v>
      </c>
      <c r="B3219" s="3">
        <v>18606302</v>
      </c>
      <c r="C3219" s="33">
        <v>2014</v>
      </c>
      <c r="D3219" s="33">
        <v>9</v>
      </c>
      <c r="E3219" s="4">
        <v>41883</v>
      </c>
      <c r="F3219" s="1" t="s">
        <v>24</v>
      </c>
      <c r="G3219" s="11">
        <v>149256.99</v>
      </c>
    </row>
    <row r="3220" spans="1:7" x14ac:dyDescent="0.2">
      <c r="A3220" s="44" t="s">
        <v>72</v>
      </c>
      <c r="B3220" s="3">
        <v>18606302</v>
      </c>
      <c r="C3220" s="33">
        <v>2013</v>
      </c>
      <c r="D3220" s="33">
        <v>6</v>
      </c>
      <c r="E3220" s="4">
        <v>41426</v>
      </c>
      <c r="F3220" s="1" t="s">
        <v>24</v>
      </c>
      <c r="G3220" s="11">
        <v>150953.64000000001</v>
      </c>
    </row>
    <row r="3221" spans="1:7" x14ac:dyDescent="0.2">
      <c r="A3221" s="44" t="s">
        <v>72</v>
      </c>
      <c r="B3221" s="3">
        <v>18606302</v>
      </c>
      <c r="C3221" s="33">
        <v>2016</v>
      </c>
      <c r="D3221" s="33">
        <v>8</v>
      </c>
      <c r="E3221" s="4">
        <v>42583</v>
      </c>
      <c r="F3221" s="1" t="s">
        <v>24</v>
      </c>
      <c r="G3221" s="11">
        <v>152696.87</v>
      </c>
    </row>
    <row r="3222" spans="1:7" x14ac:dyDescent="0.2">
      <c r="A3222" s="44" t="s">
        <v>72</v>
      </c>
      <c r="B3222" s="3">
        <v>18606302</v>
      </c>
      <c r="C3222" s="33">
        <v>2013</v>
      </c>
      <c r="D3222" s="33">
        <v>6</v>
      </c>
      <c r="E3222" s="4">
        <v>41426</v>
      </c>
      <c r="F3222" s="1" t="s">
        <v>24</v>
      </c>
      <c r="G3222" s="11">
        <v>156093.99</v>
      </c>
    </row>
    <row r="3223" spans="1:7" x14ac:dyDescent="0.2">
      <c r="A3223" s="44" t="s">
        <v>72</v>
      </c>
      <c r="B3223" s="3">
        <v>18606302</v>
      </c>
      <c r="C3223" s="33">
        <v>2014</v>
      </c>
      <c r="D3223" s="33">
        <v>1</v>
      </c>
      <c r="E3223" s="4">
        <v>41640</v>
      </c>
      <c r="F3223" s="1" t="s">
        <v>24</v>
      </c>
      <c r="G3223" s="11">
        <v>156125.79999999999</v>
      </c>
    </row>
    <row r="3224" spans="1:7" x14ac:dyDescent="0.2">
      <c r="A3224" s="44" t="s">
        <v>72</v>
      </c>
      <c r="B3224" s="3">
        <v>18606302</v>
      </c>
      <c r="C3224" s="33">
        <v>2015</v>
      </c>
      <c r="D3224" s="33">
        <v>6</v>
      </c>
      <c r="E3224" s="4">
        <v>42156</v>
      </c>
      <c r="F3224" s="1" t="s">
        <v>24</v>
      </c>
      <c r="G3224" s="11">
        <v>166527.15</v>
      </c>
    </row>
    <row r="3225" spans="1:7" x14ac:dyDescent="0.2">
      <c r="A3225" s="44" t="s">
        <v>72</v>
      </c>
      <c r="B3225" s="3">
        <v>18606302</v>
      </c>
      <c r="C3225" s="33">
        <v>2014</v>
      </c>
      <c r="D3225" s="33">
        <v>10</v>
      </c>
      <c r="E3225" s="4">
        <v>41913</v>
      </c>
      <c r="F3225" s="1" t="s">
        <v>24</v>
      </c>
      <c r="G3225" s="11">
        <v>169298.22</v>
      </c>
    </row>
    <row r="3226" spans="1:7" x14ac:dyDescent="0.2">
      <c r="A3226" s="44" t="s">
        <v>72</v>
      </c>
      <c r="B3226" s="3">
        <v>18606302</v>
      </c>
      <c r="C3226" s="33">
        <v>2014</v>
      </c>
      <c r="D3226" s="33">
        <v>6</v>
      </c>
      <c r="E3226" s="4">
        <v>41791</v>
      </c>
      <c r="F3226" s="1" t="s">
        <v>24</v>
      </c>
      <c r="G3226" s="11">
        <v>173948.03</v>
      </c>
    </row>
    <row r="3227" spans="1:7" x14ac:dyDescent="0.2">
      <c r="A3227" s="44" t="s">
        <v>72</v>
      </c>
      <c r="B3227" s="3">
        <v>18606302</v>
      </c>
      <c r="C3227" s="33">
        <v>2016</v>
      </c>
      <c r="D3227" s="33">
        <v>3</v>
      </c>
      <c r="E3227" s="4">
        <v>42430</v>
      </c>
      <c r="F3227" s="1" t="s">
        <v>24</v>
      </c>
      <c r="G3227" s="11">
        <v>177830.04</v>
      </c>
    </row>
    <row r="3228" spans="1:7" x14ac:dyDescent="0.2">
      <c r="A3228" s="44" t="s">
        <v>72</v>
      </c>
      <c r="B3228" s="3">
        <v>18606302</v>
      </c>
      <c r="C3228" s="33">
        <v>2015</v>
      </c>
      <c r="D3228" s="33">
        <v>5</v>
      </c>
      <c r="E3228" s="4">
        <v>42125</v>
      </c>
      <c r="F3228" s="1" t="s">
        <v>24</v>
      </c>
      <c r="G3228" s="11">
        <v>179078.04</v>
      </c>
    </row>
    <row r="3229" spans="1:7" x14ac:dyDescent="0.2">
      <c r="A3229" s="44" t="s">
        <v>72</v>
      </c>
      <c r="B3229" s="3">
        <v>18606302</v>
      </c>
      <c r="C3229" s="33">
        <v>2013</v>
      </c>
      <c r="D3229" s="33">
        <v>2</v>
      </c>
      <c r="E3229" s="4">
        <v>41306</v>
      </c>
      <c r="F3229" s="1" t="s">
        <v>24</v>
      </c>
      <c r="G3229" s="11">
        <v>181745.54</v>
      </c>
    </row>
    <row r="3230" spans="1:7" x14ac:dyDescent="0.2">
      <c r="A3230" s="44" t="s">
        <v>72</v>
      </c>
      <c r="B3230" s="3">
        <v>18606302</v>
      </c>
      <c r="C3230" s="33">
        <v>2014</v>
      </c>
      <c r="D3230" s="33">
        <v>3</v>
      </c>
      <c r="E3230" s="4">
        <v>41699</v>
      </c>
      <c r="F3230" s="1" t="s">
        <v>24</v>
      </c>
      <c r="G3230" s="11">
        <v>183550.28</v>
      </c>
    </row>
    <row r="3231" spans="1:7" x14ac:dyDescent="0.2">
      <c r="A3231" s="44" t="s">
        <v>72</v>
      </c>
      <c r="B3231" s="3">
        <v>18606302</v>
      </c>
      <c r="C3231" s="33">
        <v>2015</v>
      </c>
      <c r="D3231" s="33">
        <v>4</v>
      </c>
      <c r="E3231" s="4">
        <v>42095</v>
      </c>
      <c r="F3231" s="1" t="s">
        <v>24</v>
      </c>
      <c r="G3231" s="11">
        <v>186741.64</v>
      </c>
    </row>
    <row r="3232" spans="1:7" x14ac:dyDescent="0.2">
      <c r="A3232" s="44" t="s">
        <v>72</v>
      </c>
      <c r="B3232" s="3">
        <v>18606302</v>
      </c>
      <c r="C3232" s="33">
        <v>2014</v>
      </c>
      <c r="D3232" s="33">
        <v>2</v>
      </c>
      <c r="E3232" s="4">
        <v>41671</v>
      </c>
      <c r="F3232" s="1" t="s">
        <v>24</v>
      </c>
      <c r="G3232" s="11">
        <v>190309.03</v>
      </c>
    </row>
    <row r="3233" spans="1:7" x14ac:dyDescent="0.2">
      <c r="A3233" s="44" t="s">
        <v>72</v>
      </c>
      <c r="B3233" s="3">
        <v>18606302</v>
      </c>
      <c r="C3233" s="33">
        <v>2014</v>
      </c>
      <c r="D3233" s="33">
        <v>5</v>
      </c>
      <c r="E3233" s="4">
        <v>41760</v>
      </c>
      <c r="F3233" s="1" t="s">
        <v>24</v>
      </c>
      <c r="G3233" s="11">
        <v>190615.92</v>
      </c>
    </row>
    <row r="3234" spans="1:7" x14ac:dyDescent="0.2">
      <c r="A3234" s="44" t="s">
        <v>72</v>
      </c>
      <c r="B3234" s="3">
        <v>18606302</v>
      </c>
      <c r="C3234" s="33">
        <v>2014</v>
      </c>
      <c r="D3234" s="33">
        <v>11</v>
      </c>
      <c r="E3234" s="4">
        <v>41944</v>
      </c>
      <c r="F3234" s="1" t="s">
        <v>24</v>
      </c>
      <c r="G3234" s="11">
        <v>197540.03</v>
      </c>
    </row>
    <row r="3235" spans="1:7" x14ac:dyDescent="0.2">
      <c r="A3235" s="44" t="s">
        <v>72</v>
      </c>
      <c r="B3235" s="3">
        <v>18606302</v>
      </c>
      <c r="C3235" s="33">
        <v>2013</v>
      </c>
      <c r="D3235" s="33">
        <v>10</v>
      </c>
      <c r="E3235" s="4">
        <v>41548</v>
      </c>
      <c r="F3235" s="1" t="s">
        <v>24</v>
      </c>
      <c r="G3235" s="11">
        <v>198106.32</v>
      </c>
    </row>
    <row r="3236" spans="1:7" x14ac:dyDescent="0.2">
      <c r="A3236" s="44" t="s">
        <v>72</v>
      </c>
      <c r="B3236" s="3">
        <v>18606302</v>
      </c>
      <c r="C3236" s="33">
        <v>2014</v>
      </c>
      <c r="D3236" s="33">
        <v>12</v>
      </c>
      <c r="E3236" s="4">
        <v>41974</v>
      </c>
      <c r="F3236" s="1" t="s">
        <v>24</v>
      </c>
      <c r="G3236" s="11">
        <v>204347.58</v>
      </c>
    </row>
    <row r="3237" spans="1:7" x14ac:dyDescent="0.2">
      <c r="A3237" s="44" t="s">
        <v>72</v>
      </c>
      <c r="B3237" s="3">
        <v>18606302</v>
      </c>
      <c r="C3237" s="33">
        <v>2016</v>
      </c>
      <c r="D3237" s="33">
        <v>1</v>
      </c>
      <c r="E3237" s="4">
        <v>42370</v>
      </c>
      <c r="F3237" s="1" t="s">
        <v>24</v>
      </c>
      <c r="G3237" s="11">
        <v>207301.32</v>
      </c>
    </row>
    <row r="3238" spans="1:7" x14ac:dyDescent="0.2">
      <c r="A3238" s="44" t="s">
        <v>72</v>
      </c>
      <c r="B3238" s="3">
        <v>18606302</v>
      </c>
      <c r="C3238" s="33">
        <v>2015</v>
      </c>
      <c r="D3238" s="33">
        <v>3</v>
      </c>
      <c r="E3238" s="4">
        <v>42064</v>
      </c>
      <c r="F3238" s="1" t="s">
        <v>24</v>
      </c>
      <c r="G3238" s="11">
        <v>231401.2</v>
      </c>
    </row>
    <row r="3239" spans="1:7" x14ac:dyDescent="0.2">
      <c r="A3239" s="44" t="s">
        <v>72</v>
      </c>
      <c r="B3239" s="3">
        <v>18606302</v>
      </c>
      <c r="C3239" s="33">
        <v>2014</v>
      </c>
      <c r="D3239" s="33">
        <v>4</v>
      </c>
      <c r="E3239" s="4">
        <v>41730</v>
      </c>
      <c r="F3239" s="1" t="s">
        <v>24</v>
      </c>
      <c r="G3239" s="11">
        <v>249883.85</v>
      </c>
    </row>
    <row r="3240" spans="1:7" x14ac:dyDescent="0.2">
      <c r="A3240" s="44" t="s">
        <v>72</v>
      </c>
      <c r="B3240" s="3">
        <v>18606302</v>
      </c>
      <c r="C3240" s="33">
        <v>2013</v>
      </c>
      <c r="D3240" s="33">
        <v>5</v>
      </c>
      <c r="E3240" s="4">
        <v>41395</v>
      </c>
      <c r="F3240" s="1" t="s">
        <v>24</v>
      </c>
      <c r="G3240" s="11">
        <v>286608.24</v>
      </c>
    </row>
    <row r="3241" spans="1:7" x14ac:dyDescent="0.2">
      <c r="A3241" s="44" t="s">
        <v>72</v>
      </c>
      <c r="B3241" s="3">
        <v>18606302</v>
      </c>
      <c r="C3241" s="33">
        <v>2014</v>
      </c>
      <c r="D3241" s="33">
        <v>10</v>
      </c>
      <c r="E3241" s="4">
        <v>41913</v>
      </c>
      <c r="F3241" s="1" t="s">
        <v>25</v>
      </c>
      <c r="G3241" s="11">
        <v>37.5</v>
      </c>
    </row>
    <row r="3242" spans="1:7" x14ac:dyDescent="0.2">
      <c r="A3242" s="44" t="s">
        <v>72</v>
      </c>
      <c r="B3242" s="3">
        <v>18606302</v>
      </c>
      <c r="C3242" s="33">
        <v>2014</v>
      </c>
      <c r="D3242" s="33">
        <v>8</v>
      </c>
      <c r="E3242" s="4">
        <v>41852</v>
      </c>
      <c r="F3242" s="1" t="s">
        <v>25</v>
      </c>
      <c r="G3242" s="11">
        <v>112.5</v>
      </c>
    </row>
    <row r="3243" spans="1:7" x14ac:dyDescent="0.2">
      <c r="A3243" s="44" t="s">
        <v>72</v>
      </c>
      <c r="B3243" s="3">
        <v>18606302</v>
      </c>
      <c r="C3243" s="33">
        <v>2014</v>
      </c>
      <c r="D3243" s="33">
        <v>10</v>
      </c>
      <c r="E3243" s="4">
        <v>41913</v>
      </c>
      <c r="F3243" s="1" t="s">
        <v>26</v>
      </c>
      <c r="G3243" s="11">
        <v>437.24</v>
      </c>
    </row>
    <row r="3244" spans="1:7" x14ac:dyDescent="0.2">
      <c r="A3244" s="44" t="s">
        <v>72</v>
      </c>
      <c r="B3244" s="3">
        <v>18606302</v>
      </c>
      <c r="C3244" s="33">
        <v>2015</v>
      </c>
      <c r="D3244" s="33">
        <v>3</v>
      </c>
      <c r="E3244" s="4">
        <v>42064</v>
      </c>
      <c r="F3244" s="1" t="s">
        <v>26</v>
      </c>
      <c r="G3244" s="11">
        <v>440.24</v>
      </c>
    </row>
    <row r="3245" spans="1:7" x14ac:dyDescent="0.2">
      <c r="A3245" s="44" t="s">
        <v>72</v>
      </c>
      <c r="B3245" s="3">
        <v>18606302</v>
      </c>
      <c r="C3245" s="33">
        <v>2014</v>
      </c>
      <c r="D3245" s="33">
        <v>9</v>
      </c>
      <c r="E3245" s="4">
        <v>41883</v>
      </c>
      <c r="F3245" s="1" t="s">
        <v>26</v>
      </c>
      <c r="G3245" s="11">
        <v>443.48</v>
      </c>
    </row>
    <row r="3246" spans="1:7" x14ac:dyDescent="0.2">
      <c r="A3246" s="44" t="s">
        <v>72</v>
      </c>
      <c r="B3246" s="3">
        <v>18606302</v>
      </c>
      <c r="C3246" s="33">
        <v>2014</v>
      </c>
      <c r="D3246" s="33">
        <v>12</v>
      </c>
      <c r="E3246" s="4">
        <v>41974</v>
      </c>
      <c r="F3246" s="1" t="s">
        <v>26</v>
      </c>
      <c r="G3246" s="11">
        <v>445.24</v>
      </c>
    </row>
    <row r="3247" spans="1:7" x14ac:dyDescent="0.2">
      <c r="A3247" s="44" t="s">
        <v>72</v>
      </c>
      <c r="B3247" s="3">
        <v>18606302</v>
      </c>
      <c r="C3247" s="33">
        <v>2015</v>
      </c>
      <c r="D3247" s="33">
        <v>3</v>
      </c>
      <c r="E3247" s="4">
        <v>42064</v>
      </c>
      <c r="F3247" s="1" t="s">
        <v>26</v>
      </c>
      <c r="G3247" s="11">
        <v>445.24</v>
      </c>
    </row>
    <row r="3248" spans="1:7" x14ac:dyDescent="0.2">
      <c r="A3248" s="44" t="s">
        <v>72</v>
      </c>
      <c r="B3248" s="3">
        <v>18606302</v>
      </c>
      <c r="C3248" s="33">
        <v>2014</v>
      </c>
      <c r="D3248" s="33">
        <v>9</v>
      </c>
      <c r="E3248" s="4">
        <v>41883</v>
      </c>
      <c r="F3248" s="1" t="s">
        <v>26</v>
      </c>
      <c r="G3248" s="11">
        <v>498.23</v>
      </c>
    </row>
    <row r="3249" spans="1:7" x14ac:dyDescent="0.2">
      <c r="A3249" s="44" t="s">
        <v>72</v>
      </c>
      <c r="B3249" s="3">
        <v>18606302</v>
      </c>
      <c r="C3249" s="33">
        <v>2013</v>
      </c>
      <c r="D3249" s="33">
        <v>2</v>
      </c>
      <c r="E3249" s="4">
        <v>41306</v>
      </c>
      <c r="F3249" s="1" t="s">
        <v>26</v>
      </c>
      <c r="G3249" s="11">
        <v>528.89</v>
      </c>
    </row>
    <row r="3250" spans="1:7" x14ac:dyDescent="0.2">
      <c r="A3250" s="44" t="s">
        <v>72</v>
      </c>
      <c r="B3250" s="3">
        <v>18606302</v>
      </c>
      <c r="C3250" s="33">
        <v>2014</v>
      </c>
      <c r="D3250" s="33">
        <v>6</v>
      </c>
      <c r="E3250" s="4">
        <v>41791</v>
      </c>
      <c r="F3250" s="1" t="s">
        <v>26</v>
      </c>
      <c r="G3250" s="11">
        <v>2333.9499999999998</v>
      </c>
    </row>
    <row r="3251" spans="1:7" x14ac:dyDescent="0.2">
      <c r="A3251" s="44" t="s">
        <v>72</v>
      </c>
      <c r="B3251" s="13">
        <v>18606302</v>
      </c>
      <c r="C3251" s="35">
        <v>2013</v>
      </c>
      <c r="D3251" s="35">
        <v>2</v>
      </c>
      <c r="E3251" s="4">
        <v>41306</v>
      </c>
      <c r="F3251" s="1" t="s">
        <v>26</v>
      </c>
      <c r="G3251" s="15">
        <v>-3337.55</v>
      </c>
    </row>
    <row r="3252" spans="1:7" x14ac:dyDescent="0.2">
      <c r="A3252" s="44" t="s">
        <v>72</v>
      </c>
      <c r="B3252" s="3">
        <v>18606302</v>
      </c>
      <c r="C3252" s="33">
        <v>2013</v>
      </c>
      <c r="D3252" s="33">
        <v>12</v>
      </c>
      <c r="E3252" s="4">
        <v>41609</v>
      </c>
      <c r="F3252" s="1" t="s">
        <v>26</v>
      </c>
      <c r="G3252" s="11">
        <v>4833.4399999999996</v>
      </c>
    </row>
    <row r="3253" spans="1:7" x14ac:dyDescent="0.2">
      <c r="A3253" s="44" t="s">
        <v>72</v>
      </c>
      <c r="B3253" s="3">
        <v>18606302</v>
      </c>
      <c r="C3253" s="33">
        <v>2014</v>
      </c>
      <c r="D3253" s="33">
        <v>12</v>
      </c>
      <c r="E3253" s="4">
        <v>41974</v>
      </c>
      <c r="F3253" s="1" t="s">
        <v>26</v>
      </c>
      <c r="G3253" s="11">
        <v>5940.6</v>
      </c>
    </row>
    <row r="3254" spans="1:7" x14ac:dyDescent="0.2">
      <c r="A3254" s="44" t="s">
        <v>72</v>
      </c>
      <c r="B3254" s="3">
        <v>18606302</v>
      </c>
      <c r="C3254" s="33">
        <v>2014</v>
      </c>
      <c r="D3254" s="33">
        <v>10</v>
      </c>
      <c r="E3254" s="4">
        <v>41913</v>
      </c>
      <c r="F3254" s="1" t="s">
        <v>26</v>
      </c>
      <c r="G3254" s="11">
        <v>-21654.37</v>
      </c>
    </row>
    <row r="3255" spans="1:7" x14ac:dyDescent="0.2">
      <c r="A3255" s="44" t="s">
        <v>72</v>
      </c>
      <c r="B3255" s="3">
        <v>18606302</v>
      </c>
      <c r="C3255" s="33">
        <v>2014</v>
      </c>
      <c r="D3255" s="33">
        <v>11</v>
      </c>
      <c r="E3255" s="4">
        <v>41944</v>
      </c>
      <c r="F3255" s="1" t="s">
        <v>26</v>
      </c>
      <c r="G3255" s="11">
        <v>-25198.73</v>
      </c>
    </row>
    <row r="3256" spans="1:7" x14ac:dyDescent="0.2">
      <c r="A3256" s="44" t="s">
        <v>72</v>
      </c>
      <c r="B3256" s="3">
        <v>18606302</v>
      </c>
      <c r="C3256" s="33">
        <v>2015</v>
      </c>
      <c r="D3256" s="33">
        <v>6</v>
      </c>
      <c r="E3256" s="4">
        <v>42156</v>
      </c>
      <c r="F3256" s="1" t="s">
        <v>26</v>
      </c>
      <c r="G3256" s="11">
        <v>33450.29</v>
      </c>
    </row>
    <row r="3257" spans="1:7" x14ac:dyDescent="0.2">
      <c r="A3257" s="44" t="s">
        <v>72</v>
      </c>
      <c r="B3257" s="3">
        <v>18606302</v>
      </c>
      <c r="C3257" s="33">
        <v>2014</v>
      </c>
      <c r="D3257" s="33">
        <v>12</v>
      </c>
      <c r="E3257" s="4">
        <v>41974</v>
      </c>
      <c r="F3257" s="1" t="s">
        <v>26</v>
      </c>
      <c r="G3257" s="11">
        <v>107785.94</v>
      </c>
    </row>
    <row r="3258" spans="1:7" x14ac:dyDescent="0.2">
      <c r="A3258" s="44" t="s">
        <v>72</v>
      </c>
      <c r="B3258" s="3">
        <v>18606302</v>
      </c>
      <c r="C3258" s="33">
        <v>2015</v>
      </c>
      <c r="D3258" s="33">
        <v>8</v>
      </c>
      <c r="E3258" s="4">
        <v>42217</v>
      </c>
      <c r="F3258" s="1" t="s">
        <v>26</v>
      </c>
      <c r="G3258" s="11">
        <v>146114.64000000001</v>
      </c>
    </row>
    <row r="3259" spans="1:7" x14ac:dyDescent="0.2">
      <c r="A3259" s="44" t="s">
        <v>72</v>
      </c>
      <c r="B3259" s="3">
        <v>18606302</v>
      </c>
      <c r="C3259" s="33">
        <v>2014</v>
      </c>
      <c r="D3259" s="33">
        <v>9</v>
      </c>
      <c r="E3259" s="4">
        <v>41883</v>
      </c>
      <c r="F3259" s="1" t="s">
        <v>26</v>
      </c>
      <c r="G3259" s="11">
        <v>303847.24</v>
      </c>
    </row>
    <row r="3260" spans="1:7" x14ac:dyDescent="0.2">
      <c r="A3260" s="44" t="s">
        <v>72</v>
      </c>
      <c r="B3260" s="3">
        <v>18606302</v>
      </c>
      <c r="C3260" s="33">
        <v>2014</v>
      </c>
      <c r="D3260" s="33">
        <v>11</v>
      </c>
      <c r="E3260" s="4">
        <v>41944</v>
      </c>
      <c r="F3260" s="1" t="s">
        <v>26</v>
      </c>
      <c r="G3260" s="11">
        <v>411942.29</v>
      </c>
    </row>
    <row r="3261" spans="1:7" x14ac:dyDescent="0.2">
      <c r="A3261" s="44" t="s">
        <v>72</v>
      </c>
      <c r="B3261" s="3">
        <v>18606302</v>
      </c>
      <c r="C3261" s="33">
        <v>2014</v>
      </c>
      <c r="D3261" s="33">
        <v>11</v>
      </c>
      <c r="E3261" s="4">
        <v>41944</v>
      </c>
      <c r="F3261" s="1" t="s">
        <v>26</v>
      </c>
      <c r="G3261" s="11">
        <v>543513.11</v>
      </c>
    </row>
    <row r="3262" spans="1:7" x14ac:dyDescent="0.2">
      <c r="A3262" s="44" t="s">
        <v>72</v>
      </c>
      <c r="B3262" s="3">
        <v>18606302</v>
      </c>
      <c r="C3262" s="33">
        <v>2013</v>
      </c>
      <c r="D3262" s="33">
        <v>2</v>
      </c>
      <c r="E3262" s="4">
        <v>41306</v>
      </c>
      <c r="F3262" s="1" t="s">
        <v>84</v>
      </c>
      <c r="G3262" s="11">
        <v>150</v>
      </c>
    </row>
    <row r="3263" spans="1:7" x14ac:dyDescent="0.2">
      <c r="A3263" s="44" t="s">
        <v>72</v>
      </c>
      <c r="B3263" s="3">
        <v>18606302</v>
      </c>
      <c r="C3263" s="33">
        <v>2014</v>
      </c>
      <c r="D3263" s="33">
        <v>10</v>
      </c>
      <c r="E3263" s="4">
        <v>41913</v>
      </c>
      <c r="F3263" s="1" t="s">
        <v>78</v>
      </c>
      <c r="G3263" s="11">
        <v>250</v>
      </c>
    </row>
    <row r="3264" spans="1:7" x14ac:dyDescent="0.2">
      <c r="A3264" s="44" t="s">
        <v>72</v>
      </c>
      <c r="B3264" s="3">
        <v>18606302</v>
      </c>
      <c r="C3264" s="33">
        <v>2014</v>
      </c>
      <c r="D3264" s="33">
        <v>9</v>
      </c>
      <c r="E3264" s="4">
        <v>41883</v>
      </c>
      <c r="F3264" s="1" t="s">
        <v>78</v>
      </c>
      <c r="G3264" s="11">
        <v>477.74</v>
      </c>
    </row>
    <row r="3265" spans="1:7" x14ac:dyDescent="0.2">
      <c r="A3265" s="44" t="s">
        <v>72</v>
      </c>
      <c r="B3265" s="3">
        <v>18606302</v>
      </c>
      <c r="C3265" s="33">
        <v>2013</v>
      </c>
      <c r="D3265" s="33">
        <v>3</v>
      </c>
      <c r="E3265" s="4">
        <v>41334</v>
      </c>
      <c r="F3265" s="1" t="s">
        <v>81</v>
      </c>
      <c r="G3265" s="11">
        <v>-43370.3</v>
      </c>
    </row>
    <row r="3266" spans="1:7" x14ac:dyDescent="0.2">
      <c r="A3266" s="44" t="s">
        <v>72</v>
      </c>
      <c r="B3266" s="3">
        <v>18606302</v>
      </c>
      <c r="C3266" s="33">
        <v>2013</v>
      </c>
      <c r="D3266" s="33">
        <v>5</v>
      </c>
      <c r="E3266" s="4">
        <v>41395</v>
      </c>
      <c r="F3266" s="1" t="s">
        <v>81</v>
      </c>
      <c r="G3266" s="11">
        <v>-35604.47</v>
      </c>
    </row>
    <row r="3267" spans="1:7" x14ac:dyDescent="0.2">
      <c r="A3267" s="44" t="s">
        <v>72</v>
      </c>
      <c r="B3267" s="3">
        <v>18606302</v>
      </c>
      <c r="C3267" s="33">
        <v>2013</v>
      </c>
      <c r="D3267" s="33">
        <v>12</v>
      </c>
      <c r="E3267" s="4">
        <v>41609</v>
      </c>
      <c r="F3267" s="1" t="s">
        <v>81</v>
      </c>
      <c r="G3267" s="11">
        <v>-56845.13</v>
      </c>
    </row>
    <row r="3268" spans="1:7" x14ac:dyDescent="0.2">
      <c r="A3268" s="44" t="s">
        <v>72</v>
      </c>
      <c r="B3268" s="3">
        <v>18606302</v>
      </c>
      <c r="C3268" s="33">
        <v>2013</v>
      </c>
      <c r="D3268" s="33">
        <v>8</v>
      </c>
      <c r="E3268" s="4">
        <v>41487</v>
      </c>
      <c r="F3268" s="1" t="s">
        <v>81</v>
      </c>
      <c r="G3268" s="11">
        <v>-66719.42</v>
      </c>
    </row>
    <row r="3269" spans="1:7" x14ac:dyDescent="0.2">
      <c r="A3269" s="44" t="s">
        <v>72</v>
      </c>
      <c r="B3269" s="3">
        <v>18606302</v>
      </c>
      <c r="C3269" s="33">
        <v>2016</v>
      </c>
      <c r="D3269" s="33">
        <v>1</v>
      </c>
      <c r="E3269" s="4">
        <v>42370</v>
      </c>
      <c r="F3269" s="1" t="s">
        <v>81</v>
      </c>
      <c r="G3269" s="11">
        <v>-71701.02</v>
      </c>
    </row>
    <row r="3270" spans="1:7" x14ac:dyDescent="0.2">
      <c r="A3270" s="44" t="s">
        <v>72</v>
      </c>
      <c r="B3270" s="3">
        <v>18606302</v>
      </c>
      <c r="C3270" s="33">
        <v>2015</v>
      </c>
      <c r="D3270" s="33">
        <v>12</v>
      </c>
      <c r="E3270" s="4">
        <v>42339</v>
      </c>
      <c r="F3270" s="1" t="s">
        <v>81</v>
      </c>
      <c r="G3270" s="11">
        <v>-82157.279999999999</v>
      </c>
    </row>
    <row r="3271" spans="1:7" x14ac:dyDescent="0.2">
      <c r="A3271" s="44" t="s">
        <v>72</v>
      </c>
      <c r="B3271" s="3">
        <v>18606302</v>
      </c>
      <c r="C3271" s="33">
        <v>2014</v>
      </c>
      <c r="D3271" s="33">
        <v>1</v>
      </c>
      <c r="E3271" s="4">
        <v>41640</v>
      </c>
      <c r="F3271" s="1" t="s">
        <v>81</v>
      </c>
      <c r="G3271" s="11">
        <v>-99677.3</v>
      </c>
    </row>
    <row r="3272" spans="1:7" x14ac:dyDescent="0.2">
      <c r="A3272" s="44" t="s">
        <v>72</v>
      </c>
      <c r="B3272" s="3">
        <v>18606302</v>
      </c>
      <c r="C3272" s="33">
        <v>2015</v>
      </c>
      <c r="D3272" s="33">
        <v>5</v>
      </c>
      <c r="E3272" s="4">
        <v>42125</v>
      </c>
      <c r="F3272" s="1" t="s">
        <v>81</v>
      </c>
      <c r="G3272" s="11">
        <v>-104777.17</v>
      </c>
    </row>
    <row r="3273" spans="1:7" x14ac:dyDescent="0.2">
      <c r="A3273" s="44" t="s">
        <v>72</v>
      </c>
      <c r="B3273" s="3">
        <v>18606302</v>
      </c>
      <c r="C3273" s="33">
        <v>2014</v>
      </c>
      <c r="D3273" s="33">
        <v>6</v>
      </c>
      <c r="E3273" s="4">
        <v>41791</v>
      </c>
      <c r="F3273" s="1" t="s">
        <v>81</v>
      </c>
      <c r="G3273" s="11">
        <v>-106368.3</v>
      </c>
    </row>
    <row r="3274" spans="1:7" x14ac:dyDescent="0.2">
      <c r="A3274" s="44" t="s">
        <v>72</v>
      </c>
      <c r="B3274" s="3">
        <v>18606302</v>
      </c>
      <c r="C3274" s="33">
        <v>2013</v>
      </c>
      <c r="D3274" s="33">
        <v>8</v>
      </c>
      <c r="E3274" s="4">
        <v>41487</v>
      </c>
      <c r="F3274" s="1" t="s">
        <v>81</v>
      </c>
      <c r="G3274" s="11">
        <v>-118731.17</v>
      </c>
    </row>
    <row r="3275" spans="1:7" x14ac:dyDescent="0.2">
      <c r="A3275" s="44" t="s">
        <v>72</v>
      </c>
      <c r="B3275" s="3">
        <v>18606302</v>
      </c>
      <c r="C3275" s="33">
        <v>2014</v>
      </c>
      <c r="D3275" s="33">
        <v>9</v>
      </c>
      <c r="E3275" s="4">
        <v>41883</v>
      </c>
      <c r="F3275" s="1" t="s">
        <v>81</v>
      </c>
      <c r="G3275" s="11">
        <v>-123356.35</v>
      </c>
    </row>
    <row r="3276" spans="1:7" x14ac:dyDescent="0.2">
      <c r="A3276" s="44" t="s">
        <v>72</v>
      </c>
      <c r="B3276" s="3">
        <v>18606302</v>
      </c>
      <c r="C3276" s="33">
        <v>2015</v>
      </c>
      <c r="D3276" s="33">
        <v>8</v>
      </c>
      <c r="E3276" s="4">
        <v>42217</v>
      </c>
      <c r="F3276" s="1" t="s">
        <v>81</v>
      </c>
      <c r="G3276" s="11">
        <v>-123830.85</v>
      </c>
    </row>
    <row r="3277" spans="1:7" x14ac:dyDescent="0.2">
      <c r="A3277" s="44" t="s">
        <v>72</v>
      </c>
      <c r="B3277" s="3">
        <v>18606302</v>
      </c>
      <c r="C3277" s="33">
        <v>2014</v>
      </c>
      <c r="D3277" s="33">
        <v>12</v>
      </c>
      <c r="E3277" s="4">
        <v>41974</v>
      </c>
      <c r="F3277" s="1" t="s">
        <v>81</v>
      </c>
      <c r="G3277" s="11">
        <v>-132412.79999999999</v>
      </c>
    </row>
    <row r="3278" spans="1:7" x14ac:dyDescent="0.2">
      <c r="A3278" s="44" t="s">
        <v>72</v>
      </c>
      <c r="B3278" s="3">
        <v>18606302</v>
      </c>
      <c r="C3278" s="33">
        <v>2015</v>
      </c>
      <c r="D3278" s="33">
        <v>2</v>
      </c>
      <c r="E3278" s="4">
        <v>42036</v>
      </c>
      <c r="F3278" s="1" t="s">
        <v>81</v>
      </c>
      <c r="G3278" s="11">
        <v>-326427.39</v>
      </c>
    </row>
    <row r="3279" spans="1:7" x14ac:dyDescent="0.2">
      <c r="A3279" s="44" t="s">
        <v>68</v>
      </c>
      <c r="B3279" s="3">
        <v>18612102</v>
      </c>
      <c r="C3279" s="33">
        <v>2016</v>
      </c>
      <c r="D3279" s="33">
        <v>6</v>
      </c>
      <c r="E3279" s="4">
        <v>42522</v>
      </c>
      <c r="F3279" s="1" t="s">
        <v>24</v>
      </c>
      <c r="G3279" s="11">
        <v>-0.25</v>
      </c>
    </row>
    <row r="3280" spans="1:7" x14ac:dyDescent="0.2">
      <c r="A3280" s="44" t="s">
        <v>68</v>
      </c>
      <c r="B3280" s="3">
        <v>18612102</v>
      </c>
      <c r="C3280" s="33">
        <v>2016</v>
      </c>
      <c r="D3280" s="33">
        <v>1</v>
      </c>
      <c r="E3280" s="4">
        <v>42370</v>
      </c>
      <c r="F3280" s="1" t="s">
        <v>24</v>
      </c>
      <c r="G3280" s="11">
        <v>851.88</v>
      </c>
    </row>
    <row r="3281" spans="1:7" x14ac:dyDescent="0.2">
      <c r="A3281" s="44" t="s">
        <v>68</v>
      </c>
      <c r="B3281" s="3">
        <v>18612102</v>
      </c>
      <c r="C3281" s="33">
        <v>2016</v>
      </c>
      <c r="D3281" s="33">
        <v>7</v>
      </c>
      <c r="E3281" s="4">
        <v>42552</v>
      </c>
      <c r="F3281" s="1" t="s">
        <v>24</v>
      </c>
      <c r="G3281" s="11">
        <v>2105.5</v>
      </c>
    </row>
    <row r="3282" spans="1:7" x14ac:dyDescent="0.2">
      <c r="A3282" s="44" t="s">
        <v>68</v>
      </c>
      <c r="B3282" s="3">
        <v>18612102</v>
      </c>
      <c r="C3282" s="33">
        <v>2015</v>
      </c>
      <c r="D3282" s="33">
        <v>7</v>
      </c>
      <c r="E3282" s="4">
        <v>42186</v>
      </c>
      <c r="F3282" s="1" t="s">
        <v>24</v>
      </c>
      <c r="G3282" s="11">
        <v>2222</v>
      </c>
    </row>
    <row r="3283" spans="1:7" x14ac:dyDescent="0.2">
      <c r="A3283" s="44" t="s">
        <v>68</v>
      </c>
      <c r="B3283" s="3">
        <v>18612102</v>
      </c>
      <c r="C3283" s="33">
        <v>2015</v>
      </c>
      <c r="D3283" s="33">
        <v>12</v>
      </c>
      <c r="E3283" s="4">
        <v>42339</v>
      </c>
      <c r="F3283" s="1" t="s">
        <v>24</v>
      </c>
      <c r="G3283" s="11">
        <v>3586.75</v>
      </c>
    </row>
    <row r="3284" spans="1:7" x14ac:dyDescent="0.2">
      <c r="A3284" s="44" t="s">
        <v>68</v>
      </c>
      <c r="B3284" s="3">
        <v>18612102</v>
      </c>
      <c r="C3284" s="33">
        <v>2015</v>
      </c>
      <c r="D3284" s="33">
        <v>12</v>
      </c>
      <c r="E3284" s="4">
        <v>42339</v>
      </c>
      <c r="F3284" s="1" t="s">
        <v>24</v>
      </c>
      <c r="G3284" s="11">
        <v>3732.7</v>
      </c>
    </row>
    <row r="3285" spans="1:7" x14ac:dyDescent="0.2">
      <c r="A3285" s="44" t="s">
        <v>68</v>
      </c>
      <c r="B3285" s="3">
        <v>18612102</v>
      </c>
      <c r="C3285" s="33">
        <v>2016</v>
      </c>
      <c r="D3285" s="33">
        <v>6</v>
      </c>
      <c r="E3285" s="4">
        <v>42522</v>
      </c>
      <c r="F3285" s="1" t="s">
        <v>24</v>
      </c>
      <c r="G3285" s="11">
        <v>5030.79</v>
      </c>
    </row>
    <row r="3286" spans="1:7" x14ac:dyDescent="0.2">
      <c r="A3286" s="44" t="s">
        <v>68</v>
      </c>
      <c r="B3286" s="3">
        <v>18612102</v>
      </c>
      <c r="C3286" s="33">
        <v>2016</v>
      </c>
      <c r="D3286" s="33">
        <v>3</v>
      </c>
      <c r="E3286" s="4">
        <v>42430</v>
      </c>
      <c r="F3286" s="1" t="s">
        <v>24</v>
      </c>
      <c r="G3286" s="11">
        <v>5324.25</v>
      </c>
    </row>
    <row r="3287" spans="1:7" x14ac:dyDescent="0.2">
      <c r="A3287" s="44" t="s">
        <v>68</v>
      </c>
      <c r="B3287" s="3">
        <v>18612102</v>
      </c>
      <c r="C3287" s="33">
        <v>2016</v>
      </c>
      <c r="D3287" s="33">
        <v>5</v>
      </c>
      <c r="E3287" s="4">
        <v>42491</v>
      </c>
      <c r="F3287" s="1" t="s">
        <v>24</v>
      </c>
      <c r="G3287" s="11">
        <v>5709.19</v>
      </c>
    </row>
    <row r="3288" spans="1:7" x14ac:dyDescent="0.2">
      <c r="A3288" s="44" t="s">
        <v>68</v>
      </c>
      <c r="B3288" s="3">
        <v>18612102</v>
      </c>
      <c r="C3288" s="33">
        <v>2015</v>
      </c>
      <c r="D3288" s="33">
        <v>6</v>
      </c>
      <c r="E3288" s="4">
        <v>42156</v>
      </c>
      <c r="F3288" s="1" t="s">
        <v>24</v>
      </c>
      <c r="G3288" s="11">
        <v>10174.799999999999</v>
      </c>
    </row>
    <row r="3289" spans="1:7" x14ac:dyDescent="0.2">
      <c r="A3289" s="44" t="s">
        <v>68</v>
      </c>
      <c r="B3289" s="3">
        <v>18612102</v>
      </c>
      <c r="C3289" s="33">
        <v>2015</v>
      </c>
      <c r="D3289" s="33">
        <v>5</v>
      </c>
      <c r="E3289" s="4">
        <v>42125</v>
      </c>
      <c r="F3289" s="1" t="s">
        <v>24</v>
      </c>
      <c r="G3289" s="11">
        <v>17696.75</v>
      </c>
    </row>
    <row r="3290" spans="1:7" x14ac:dyDescent="0.2">
      <c r="A3290" s="44" t="s">
        <v>68</v>
      </c>
      <c r="B3290" s="3">
        <v>18612102</v>
      </c>
      <c r="C3290" s="33">
        <v>2016</v>
      </c>
      <c r="D3290" s="33">
        <v>7</v>
      </c>
      <c r="E3290" s="4">
        <v>42552</v>
      </c>
      <c r="F3290" s="1" t="s">
        <v>85</v>
      </c>
      <c r="G3290" s="11">
        <v>171385</v>
      </c>
    </row>
    <row r="3291" spans="1:7" x14ac:dyDescent="0.2">
      <c r="A3291" s="44" t="s">
        <v>69</v>
      </c>
      <c r="B3291" s="3">
        <v>18603202</v>
      </c>
      <c r="C3291" s="33">
        <v>2007</v>
      </c>
      <c r="D3291" s="33">
        <v>6</v>
      </c>
      <c r="E3291" s="4">
        <v>39234</v>
      </c>
      <c r="F3291" s="1" t="s">
        <v>24</v>
      </c>
      <c r="G3291" s="11">
        <v>158.75</v>
      </c>
    </row>
    <row r="3292" spans="1:7" x14ac:dyDescent="0.2">
      <c r="A3292" s="44" t="s">
        <v>69</v>
      </c>
      <c r="B3292" s="3">
        <v>18603202</v>
      </c>
      <c r="C3292" s="33">
        <v>2007</v>
      </c>
      <c r="D3292" s="33">
        <v>8</v>
      </c>
      <c r="E3292" s="4">
        <v>39295</v>
      </c>
      <c r="F3292" s="1" t="s">
        <v>24</v>
      </c>
      <c r="G3292" s="11">
        <v>255</v>
      </c>
    </row>
    <row r="3293" spans="1:7" x14ac:dyDescent="0.2">
      <c r="A3293" s="44" t="s">
        <v>69</v>
      </c>
      <c r="B3293" s="3">
        <v>18603202</v>
      </c>
      <c r="C3293" s="33">
        <v>2007</v>
      </c>
      <c r="D3293" s="33">
        <v>11</v>
      </c>
      <c r="E3293" s="4">
        <v>39387</v>
      </c>
      <c r="F3293" s="1" t="s">
        <v>24</v>
      </c>
      <c r="G3293" s="11">
        <v>277.44</v>
      </c>
    </row>
    <row r="3294" spans="1:7" x14ac:dyDescent="0.2">
      <c r="A3294" s="44" t="s">
        <v>69</v>
      </c>
      <c r="B3294" s="3">
        <v>18603202</v>
      </c>
      <c r="C3294" s="33">
        <v>2013</v>
      </c>
      <c r="D3294" s="33">
        <v>5</v>
      </c>
      <c r="E3294" s="4">
        <v>41395</v>
      </c>
      <c r="F3294" s="1" t="s">
        <v>24</v>
      </c>
      <c r="G3294" s="11">
        <v>294.94</v>
      </c>
    </row>
    <row r="3295" spans="1:7" x14ac:dyDescent="0.2">
      <c r="A3295" s="44" t="s">
        <v>69</v>
      </c>
      <c r="B3295" s="3">
        <v>18603202</v>
      </c>
      <c r="C3295" s="33">
        <v>2008</v>
      </c>
      <c r="D3295" s="33">
        <v>2</v>
      </c>
      <c r="E3295" s="4">
        <v>39479</v>
      </c>
      <c r="F3295" s="1" t="s">
        <v>24</v>
      </c>
      <c r="G3295" s="11">
        <v>424.88</v>
      </c>
    </row>
    <row r="3296" spans="1:7" x14ac:dyDescent="0.2">
      <c r="A3296" s="44" t="s">
        <v>69</v>
      </c>
      <c r="B3296" s="3">
        <v>18603202</v>
      </c>
      <c r="C3296" s="33">
        <v>2010</v>
      </c>
      <c r="D3296" s="33">
        <v>12</v>
      </c>
      <c r="E3296" s="4">
        <v>40513</v>
      </c>
      <c r="F3296" s="1" t="s">
        <v>24</v>
      </c>
      <c r="G3296" s="11">
        <v>603.4</v>
      </c>
    </row>
    <row r="3297" spans="1:7" x14ac:dyDescent="0.2">
      <c r="A3297" s="44" t="s">
        <v>69</v>
      </c>
      <c r="B3297" s="3">
        <v>18603202</v>
      </c>
      <c r="C3297" s="33">
        <v>2013</v>
      </c>
      <c r="D3297" s="33">
        <v>5</v>
      </c>
      <c r="E3297" s="4">
        <v>41395</v>
      </c>
      <c r="F3297" s="1" t="s">
        <v>24</v>
      </c>
      <c r="G3297" s="11">
        <v>645.49</v>
      </c>
    </row>
    <row r="3298" spans="1:7" x14ac:dyDescent="0.2">
      <c r="A3298" s="44" t="s">
        <v>69</v>
      </c>
      <c r="B3298" s="3">
        <v>18603202</v>
      </c>
      <c r="C3298" s="33">
        <v>2008</v>
      </c>
      <c r="D3298" s="33">
        <v>7</v>
      </c>
      <c r="E3298" s="4">
        <v>39630</v>
      </c>
      <c r="F3298" s="1" t="s">
        <v>24</v>
      </c>
      <c r="G3298" s="11">
        <v>761.25</v>
      </c>
    </row>
    <row r="3299" spans="1:7" x14ac:dyDescent="0.2">
      <c r="A3299" s="44" t="s">
        <v>69</v>
      </c>
      <c r="B3299" s="3">
        <v>18603202</v>
      </c>
      <c r="C3299" s="33">
        <v>2010</v>
      </c>
      <c r="D3299" s="33">
        <v>6</v>
      </c>
      <c r="E3299" s="4">
        <v>40330</v>
      </c>
      <c r="F3299" s="1" t="s">
        <v>24</v>
      </c>
      <c r="G3299" s="11">
        <v>803.25</v>
      </c>
    </row>
    <row r="3300" spans="1:7" x14ac:dyDescent="0.2">
      <c r="A3300" s="44" t="s">
        <v>69</v>
      </c>
      <c r="B3300" s="3">
        <v>18603202</v>
      </c>
      <c r="C3300" s="33">
        <v>2010</v>
      </c>
      <c r="D3300" s="33">
        <v>9</v>
      </c>
      <c r="E3300" s="4">
        <v>40422</v>
      </c>
      <c r="F3300" s="1" t="s">
        <v>24</v>
      </c>
      <c r="G3300" s="11">
        <v>944.25</v>
      </c>
    </row>
    <row r="3301" spans="1:7" x14ac:dyDescent="0.2">
      <c r="A3301" s="44" t="s">
        <v>69</v>
      </c>
      <c r="B3301" s="3">
        <v>18603202</v>
      </c>
      <c r="C3301" s="33">
        <v>2016</v>
      </c>
      <c r="D3301" s="33">
        <v>6</v>
      </c>
      <c r="E3301" s="4">
        <v>42522</v>
      </c>
      <c r="F3301" s="1" t="s">
        <v>24</v>
      </c>
      <c r="G3301" s="11">
        <v>1550</v>
      </c>
    </row>
    <row r="3302" spans="1:7" x14ac:dyDescent="0.2">
      <c r="A3302" s="44" t="s">
        <v>69</v>
      </c>
      <c r="B3302" s="3">
        <v>18603202</v>
      </c>
      <c r="C3302" s="33">
        <v>2007</v>
      </c>
      <c r="D3302" s="33">
        <v>5</v>
      </c>
      <c r="E3302" s="4">
        <v>39203</v>
      </c>
      <c r="F3302" s="1" t="s">
        <v>24</v>
      </c>
      <c r="G3302" s="11">
        <v>1628.7</v>
      </c>
    </row>
    <row r="3303" spans="1:7" x14ac:dyDescent="0.2">
      <c r="A3303" s="44" t="s">
        <v>69</v>
      </c>
      <c r="B3303" s="3">
        <v>18603202</v>
      </c>
      <c r="C3303" s="33">
        <v>2009</v>
      </c>
      <c r="D3303" s="33">
        <v>10</v>
      </c>
      <c r="E3303" s="4">
        <v>40087</v>
      </c>
      <c r="F3303" s="1" t="s">
        <v>24</v>
      </c>
      <c r="G3303" s="11">
        <v>1710</v>
      </c>
    </row>
    <row r="3304" spans="1:7" x14ac:dyDescent="0.2">
      <c r="A3304" s="44" t="s">
        <v>69</v>
      </c>
      <c r="B3304" s="3">
        <v>18603202</v>
      </c>
      <c r="C3304" s="33">
        <v>2007</v>
      </c>
      <c r="D3304" s="33">
        <v>11</v>
      </c>
      <c r="E3304" s="4">
        <v>39387</v>
      </c>
      <c r="F3304" s="1" t="s">
        <v>24</v>
      </c>
      <c r="G3304" s="11">
        <v>2035.35</v>
      </c>
    </row>
    <row r="3305" spans="1:7" x14ac:dyDescent="0.2">
      <c r="A3305" s="44" t="s">
        <v>69</v>
      </c>
      <c r="B3305" s="3">
        <v>18603202</v>
      </c>
      <c r="C3305" s="33">
        <v>2007</v>
      </c>
      <c r="D3305" s="33">
        <v>12</v>
      </c>
      <c r="E3305" s="4">
        <v>39417</v>
      </c>
      <c r="F3305" s="1" t="s">
        <v>24</v>
      </c>
      <c r="G3305" s="11">
        <v>2344.36</v>
      </c>
    </row>
    <row r="3306" spans="1:7" x14ac:dyDescent="0.2">
      <c r="A3306" s="44" t="s">
        <v>69</v>
      </c>
      <c r="B3306" s="3">
        <v>18603202</v>
      </c>
      <c r="C3306" s="33">
        <v>2007</v>
      </c>
      <c r="D3306" s="33">
        <v>5</v>
      </c>
      <c r="E3306" s="4">
        <v>39203</v>
      </c>
      <c r="F3306" s="1" t="s">
        <v>24</v>
      </c>
      <c r="G3306" s="11">
        <v>2395.25</v>
      </c>
    </row>
    <row r="3307" spans="1:7" x14ac:dyDescent="0.2">
      <c r="A3307" s="44" t="s">
        <v>69</v>
      </c>
      <c r="B3307" s="3">
        <v>18603202</v>
      </c>
      <c r="C3307" s="33">
        <v>2016</v>
      </c>
      <c r="D3307" s="33">
        <v>8</v>
      </c>
      <c r="E3307" s="4">
        <v>42583</v>
      </c>
      <c r="F3307" s="1" t="s">
        <v>24</v>
      </c>
      <c r="G3307" s="11">
        <v>2445</v>
      </c>
    </row>
    <row r="3308" spans="1:7" x14ac:dyDescent="0.2">
      <c r="A3308" s="44" t="s">
        <v>69</v>
      </c>
      <c r="B3308" s="3">
        <v>18603202</v>
      </c>
      <c r="C3308" s="33">
        <v>2010</v>
      </c>
      <c r="D3308" s="33">
        <v>12</v>
      </c>
      <c r="E3308" s="4">
        <v>40513</v>
      </c>
      <c r="F3308" s="1" t="s">
        <v>24</v>
      </c>
      <c r="G3308" s="11">
        <v>3440</v>
      </c>
    </row>
    <row r="3309" spans="1:7" x14ac:dyDescent="0.2">
      <c r="A3309" s="44" t="s">
        <v>69</v>
      </c>
      <c r="B3309" s="3">
        <v>18603202</v>
      </c>
      <c r="C3309" s="33">
        <v>2009</v>
      </c>
      <c r="D3309" s="33">
        <v>10</v>
      </c>
      <c r="E3309" s="4">
        <v>40087</v>
      </c>
      <c r="F3309" s="1" t="s">
        <v>24</v>
      </c>
      <c r="G3309" s="11">
        <v>3761.25</v>
      </c>
    </row>
    <row r="3310" spans="1:7" x14ac:dyDescent="0.2">
      <c r="A3310" s="44" t="s">
        <v>69</v>
      </c>
      <c r="B3310" s="3">
        <v>18603202</v>
      </c>
      <c r="C3310" s="33">
        <v>2010</v>
      </c>
      <c r="D3310" s="33">
        <v>10</v>
      </c>
      <c r="E3310" s="4">
        <v>40452</v>
      </c>
      <c r="F3310" s="1" t="s">
        <v>24</v>
      </c>
      <c r="G3310" s="11">
        <v>3767.03</v>
      </c>
    </row>
    <row r="3311" spans="1:7" x14ac:dyDescent="0.2">
      <c r="A3311" s="44" t="s">
        <v>69</v>
      </c>
      <c r="B3311" s="3">
        <v>18603202</v>
      </c>
      <c r="C3311" s="33">
        <v>2010</v>
      </c>
      <c r="D3311" s="33">
        <v>9</v>
      </c>
      <c r="E3311" s="4">
        <v>40422</v>
      </c>
      <c r="F3311" s="1" t="s">
        <v>24</v>
      </c>
      <c r="G3311" s="11">
        <v>4020.08</v>
      </c>
    </row>
    <row r="3312" spans="1:7" x14ac:dyDescent="0.2">
      <c r="A3312" s="44" t="s">
        <v>69</v>
      </c>
      <c r="B3312" s="3">
        <v>18603202</v>
      </c>
      <c r="C3312" s="33">
        <v>2010</v>
      </c>
      <c r="D3312" s="33">
        <v>6</v>
      </c>
      <c r="E3312" s="4">
        <v>40330</v>
      </c>
      <c r="F3312" s="1" t="s">
        <v>24</v>
      </c>
      <c r="G3312" s="11">
        <v>4085.81</v>
      </c>
    </row>
    <row r="3313" spans="1:7" x14ac:dyDescent="0.2">
      <c r="A3313" s="44" t="s">
        <v>69</v>
      </c>
      <c r="B3313" s="3">
        <v>18603202</v>
      </c>
      <c r="C3313" s="33">
        <v>2007</v>
      </c>
      <c r="D3313" s="33">
        <v>2</v>
      </c>
      <c r="E3313" s="4">
        <v>39114</v>
      </c>
      <c r="F3313" s="1" t="s">
        <v>24</v>
      </c>
      <c r="G3313" s="11">
        <v>4444.42</v>
      </c>
    </row>
    <row r="3314" spans="1:7" x14ac:dyDescent="0.2">
      <c r="A3314" s="44" t="s">
        <v>69</v>
      </c>
      <c r="B3314" s="3">
        <v>18603202</v>
      </c>
      <c r="C3314" s="33">
        <v>2016</v>
      </c>
      <c r="D3314" s="33">
        <v>9</v>
      </c>
      <c r="E3314" s="4">
        <v>42614</v>
      </c>
      <c r="F3314" s="1" t="s">
        <v>24</v>
      </c>
      <c r="G3314" s="11">
        <v>4474.5</v>
      </c>
    </row>
    <row r="3315" spans="1:7" x14ac:dyDescent="0.2">
      <c r="A3315" s="44" t="s">
        <v>69</v>
      </c>
      <c r="B3315" s="3">
        <v>18603202</v>
      </c>
      <c r="C3315" s="33">
        <v>2009</v>
      </c>
      <c r="D3315" s="33">
        <v>6</v>
      </c>
      <c r="E3315" s="4">
        <v>39965</v>
      </c>
      <c r="F3315" s="1" t="s">
        <v>24</v>
      </c>
      <c r="G3315" s="11">
        <v>4500</v>
      </c>
    </row>
    <row r="3316" spans="1:7" x14ac:dyDescent="0.2">
      <c r="A3316" s="44" t="s">
        <v>69</v>
      </c>
      <c r="B3316" s="3">
        <v>18603202</v>
      </c>
      <c r="C3316" s="33">
        <v>2009</v>
      </c>
      <c r="D3316" s="33">
        <v>10</v>
      </c>
      <c r="E3316" s="4">
        <v>40087</v>
      </c>
      <c r="F3316" s="1" t="s">
        <v>24</v>
      </c>
      <c r="G3316" s="11">
        <v>4938.34</v>
      </c>
    </row>
    <row r="3317" spans="1:7" x14ac:dyDescent="0.2">
      <c r="A3317" s="44" t="s">
        <v>69</v>
      </c>
      <c r="B3317" s="3">
        <v>18603202</v>
      </c>
      <c r="C3317" s="33">
        <v>2007</v>
      </c>
      <c r="D3317" s="33">
        <v>12</v>
      </c>
      <c r="E3317" s="4">
        <v>39417</v>
      </c>
      <c r="F3317" s="1" t="s">
        <v>24</v>
      </c>
      <c r="G3317" s="11">
        <v>5745.75</v>
      </c>
    </row>
    <row r="3318" spans="1:7" x14ac:dyDescent="0.2">
      <c r="A3318" s="44" t="s">
        <v>69</v>
      </c>
      <c r="B3318" s="3">
        <v>18603202</v>
      </c>
      <c r="C3318" s="33">
        <v>2007</v>
      </c>
      <c r="D3318" s="33">
        <v>8</v>
      </c>
      <c r="E3318" s="4">
        <v>39295</v>
      </c>
      <c r="F3318" s="1" t="s">
        <v>24</v>
      </c>
      <c r="G3318" s="11">
        <v>9788.19</v>
      </c>
    </row>
    <row r="3319" spans="1:7" x14ac:dyDescent="0.2">
      <c r="A3319" s="44" t="s">
        <v>69</v>
      </c>
      <c r="B3319" s="3">
        <v>18603202</v>
      </c>
      <c r="C3319" s="33">
        <v>2007</v>
      </c>
      <c r="D3319" s="33">
        <v>9</v>
      </c>
      <c r="E3319" s="4">
        <v>39326</v>
      </c>
      <c r="F3319" s="1" t="s">
        <v>24</v>
      </c>
      <c r="G3319" s="11">
        <v>17727.72</v>
      </c>
    </row>
    <row r="3320" spans="1:7" x14ac:dyDescent="0.2">
      <c r="A3320" s="44" t="s">
        <v>69</v>
      </c>
      <c r="B3320" s="3">
        <v>18603202</v>
      </c>
      <c r="C3320" s="33">
        <v>2007</v>
      </c>
      <c r="D3320" s="33">
        <v>11</v>
      </c>
      <c r="E3320" s="4">
        <v>39387</v>
      </c>
      <c r="F3320" s="1" t="s">
        <v>24</v>
      </c>
      <c r="G3320" s="11">
        <v>18397.400000000001</v>
      </c>
    </row>
    <row r="3321" spans="1:7" x14ac:dyDescent="0.2">
      <c r="A3321" s="44" t="s">
        <v>69</v>
      </c>
      <c r="B3321" s="3">
        <v>18603202</v>
      </c>
      <c r="C3321" s="33">
        <v>2010</v>
      </c>
      <c r="D3321" s="33">
        <v>11</v>
      </c>
      <c r="E3321" s="4">
        <v>40483</v>
      </c>
      <c r="F3321" s="1" t="s">
        <v>24</v>
      </c>
      <c r="G3321" s="11">
        <v>19120.96</v>
      </c>
    </row>
    <row r="3322" spans="1:7" x14ac:dyDescent="0.2">
      <c r="A3322" s="44" t="s">
        <v>69</v>
      </c>
      <c r="B3322" s="3">
        <v>18603202</v>
      </c>
      <c r="C3322" s="33">
        <v>2007</v>
      </c>
      <c r="D3322" s="33">
        <v>12</v>
      </c>
      <c r="E3322" s="4">
        <v>39417</v>
      </c>
      <c r="F3322" s="1" t="s">
        <v>24</v>
      </c>
      <c r="G3322" s="11">
        <v>23772.42</v>
      </c>
    </row>
    <row r="3323" spans="1:7" x14ac:dyDescent="0.2">
      <c r="A3323" s="44" t="s">
        <v>69</v>
      </c>
      <c r="B3323" s="3">
        <v>18603202</v>
      </c>
      <c r="C3323" s="33">
        <v>2016</v>
      </c>
      <c r="D3323" s="33">
        <v>9</v>
      </c>
      <c r="E3323" s="4">
        <v>42614</v>
      </c>
      <c r="F3323" s="1" t="s">
        <v>24</v>
      </c>
      <c r="G3323" s="11">
        <v>189455.66</v>
      </c>
    </row>
    <row r="3324" spans="1:7" x14ac:dyDescent="0.2">
      <c r="A3324" s="44" t="s">
        <v>69</v>
      </c>
      <c r="B3324" s="3">
        <v>18603202</v>
      </c>
      <c r="C3324" s="33">
        <v>2009</v>
      </c>
      <c r="D3324" s="33">
        <v>6</v>
      </c>
      <c r="E3324" s="4">
        <v>39965</v>
      </c>
      <c r="F3324" s="1" t="s">
        <v>27</v>
      </c>
      <c r="G3324" s="11">
        <v>-16.309999999999999</v>
      </c>
    </row>
    <row r="3325" spans="1:7" x14ac:dyDescent="0.2">
      <c r="A3325" s="44" t="s">
        <v>69</v>
      </c>
      <c r="B3325" s="3">
        <v>18603202</v>
      </c>
      <c r="C3325" s="33">
        <v>2009</v>
      </c>
      <c r="D3325" s="33">
        <v>9</v>
      </c>
      <c r="E3325" s="4">
        <v>40057</v>
      </c>
      <c r="F3325" s="1" t="s">
        <v>27</v>
      </c>
      <c r="G3325" s="11">
        <v>-20.100000000000001</v>
      </c>
    </row>
    <row r="3326" spans="1:7" x14ac:dyDescent="0.2">
      <c r="A3326" s="44" t="s">
        <v>69</v>
      </c>
      <c r="B3326" s="3">
        <v>18603202</v>
      </c>
      <c r="C3326" s="33">
        <v>2008</v>
      </c>
      <c r="D3326" s="33">
        <v>9</v>
      </c>
      <c r="E3326" s="4">
        <v>39692</v>
      </c>
      <c r="F3326" s="1" t="s">
        <v>27</v>
      </c>
      <c r="G3326" s="11">
        <v>-24.32</v>
      </c>
    </row>
    <row r="3327" spans="1:7" x14ac:dyDescent="0.2">
      <c r="A3327" s="44" t="s">
        <v>69</v>
      </c>
      <c r="B3327" s="3">
        <v>18603202</v>
      </c>
      <c r="C3327" s="33">
        <v>2008</v>
      </c>
      <c r="D3327" s="33">
        <v>3</v>
      </c>
      <c r="E3327" s="4">
        <v>39508</v>
      </c>
      <c r="F3327" s="1" t="s">
        <v>27</v>
      </c>
      <c r="G3327" s="11">
        <v>-24.9</v>
      </c>
    </row>
    <row r="3328" spans="1:7" x14ac:dyDescent="0.2">
      <c r="A3328" s="44" t="s">
        <v>69</v>
      </c>
      <c r="B3328" s="3">
        <v>18603202</v>
      </c>
      <c r="C3328" s="33">
        <v>2009</v>
      </c>
      <c r="D3328" s="33">
        <v>3</v>
      </c>
      <c r="E3328" s="4">
        <v>39873</v>
      </c>
      <c r="F3328" s="1" t="s">
        <v>27</v>
      </c>
      <c r="G3328" s="11">
        <v>-36.26</v>
      </c>
    </row>
    <row r="3329" spans="1:7" x14ac:dyDescent="0.2">
      <c r="A3329" s="44" t="s">
        <v>69</v>
      </c>
      <c r="B3329" s="3">
        <v>18603202</v>
      </c>
      <c r="C3329" s="33">
        <v>2008</v>
      </c>
      <c r="D3329" s="33">
        <v>12</v>
      </c>
      <c r="E3329" s="4">
        <v>39783</v>
      </c>
      <c r="F3329" s="1" t="s">
        <v>27</v>
      </c>
      <c r="G3329" s="11">
        <v>43</v>
      </c>
    </row>
    <row r="3330" spans="1:7" x14ac:dyDescent="0.2">
      <c r="A3330" s="44" t="s">
        <v>69</v>
      </c>
      <c r="B3330" s="3">
        <v>18603202</v>
      </c>
      <c r="C3330" s="33">
        <v>2008</v>
      </c>
      <c r="D3330" s="33">
        <v>6</v>
      </c>
      <c r="E3330" s="4">
        <v>39600</v>
      </c>
      <c r="F3330" s="1" t="s">
        <v>27</v>
      </c>
      <c r="G3330" s="11">
        <v>-44.75</v>
      </c>
    </row>
    <row r="3331" spans="1:7" x14ac:dyDescent="0.2">
      <c r="A3331" s="44" t="s">
        <v>69</v>
      </c>
      <c r="B3331" s="3">
        <v>18603202</v>
      </c>
      <c r="C3331" s="33">
        <v>2008</v>
      </c>
      <c r="D3331" s="33">
        <v>5</v>
      </c>
      <c r="E3331" s="4">
        <v>39569</v>
      </c>
      <c r="F3331" s="1" t="s">
        <v>27</v>
      </c>
      <c r="G3331" s="11">
        <v>70</v>
      </c>
    </row>
    <row r="3332" spans="1:7" x14ac:dyDescent="0.2">
      <c r="A3332" s="44" t="s">
        <v>69</v>
      </c>
      <c r="B3332" s="3">
        <v>18603202</v>
      </c>
      <c r="C3332" s="33">
        <v>2008</v>
      </c>
      <c r="D3332" s="33">
        <v>12</v>
      </c>
      <c r="E3332" s="4">
        <v>39783</v>
      </c>
      <c r="F3332" s="1" t="s">
        <v>27</v>
      </c>
      <c r="G3332" s="11">
        <v>-79.02</v>
      </c>
    </row>
    <row r="3333" spans="1:7" x14ac:dyDescent="0.2">
      <c r="A3333" s="44" t="s">
        <v>69</v>
      </c>
      <c r="B3333" s="3">
        <v>18603202</v>
      </c>
      <c r="C3333" s="33">
        <v>2008</v>
      </c>
      <c r="D3333" s="33">
        <v>1</v>
      </c>
      <c r="E3333" s="4">
        <v>39448</v>
      </c>
      <c r="F3333" s="1" t="s">
        <v>27</v>
      </c>
      <c r="G3333" s="11">
        <v>136.5</v>
      </c>
    </row>
    <row r="3334" spans="1:7" x14ac:dyDescent="0.2">
      <c r="A3334" s="44" t="s">
        <v>69</v>
      </c>
      <c r="B3334" s="3">
        <v>18603202</v>
      </c>
      <c r="C3334" s="33">
        <v>2008</v>
      </c>
      <c r="D3334" s="33">
        <v>3</v>
      </c>
      <c r="E3334" s="4">
        <v>39508</v>
      </c>
      <c r="F3334" s="1" t="s">
        <v>27</v>
      </c>
      <c r="G3334" s="11">
        <v>210</v>
      </c>
    </row>
    <row r="3335" spans="1:7" x14ac:dyDescent="0.2">
      <c r="A3335" s="44" t="s">
        <v>69</v>
      </c>
      <c r="B3335" s="3">
        <v>18603202</v>
      </c>
      <c r="C3335" s="33">
        <v>2007</v>
      </c>
      <c r="D3335" s="33">
        <v>9</v>
      </c>
      <c r="E3335" s="4">
        <v>39326</v>
      </c>
      <c r="F3335" s="1" t="s">
        <v>27</v>
      </c>
      <c r="G3335" s="11">
        <v>274.14999999999998</v>
      </c>
    </row>
    <row r="3336" spans="1:7" x14ac:dyDescent="0.2">
      <c r="A3336" s="44" t="s">
        <v>69</v>
      </c>
      <c r="B3336" s="3">
        <v>18603202</v>
      </c>
      <c r="C3336" s="33">
        <v>2009</v>
      </c>
      <c r="D3336" s="33">
        <v>6</v>
      </c>
      <c r="E3336" s="4">
        <v>39965</v>
      </c>
      <c r="F3336" s="1" t="s">
        <v>27</v>
      </c>
      <c r="G3336" s="11">
        <v>275</v>
      </c>
    </row>
    <row r="3337" spans="1:7" x14ac:dyDescent="0.2">
      <c r="A3337" s="44" t="s">
        <v>69</v>
      </c>
      <c r="B3337" s="3">
        <v>18603202</v>
      </c>
      <c r="C3337" s="33">
        <v>2008</v>
      </c>
      <c r="D3337" s="33">
        <v>10</v>
      </c>
      <c r="E3337" s="4">
        <v>39722</v>
      </c>
      <c r="F3337" s="1" t="s">
        <v>27</v>
      </c>
      <c r="G3337" s="11">
        <v>275.05</v>
      </c>
    </row>
    <row r="3338" spans="1:7" x14ac:dyDescent="0.2">
      <c r="A3338" s="44" t="s">
        <v>69</v>
      </c>
      <c r="B3338" s="3">
        <v>18603202</v>
      </c>
      <c r="C3338" s="33">
        <v>2008</v>
      </c>
      <c r="D3338" s="33">
        <v>8</v>
      </c>
      <c r="E3338" s="4">
        <v>39661</v>
      </c>
      <c r="F3338" s="1" t="s">
        <v>27</v>
      </c>
      <c r="G3338" s="11">
        <v>387</v>
      </c>
    </row>
    <row r="3339" spans="1:7" x14ac:dyDescent="0.2">
      <c r="A3339" s="44" t="s">
        <v>69</v>
      </c>
      <c r="B3339" s="3">
        <v>18603202</v>
      </c>
      <c r="C3339" s="33">
        <v>2008</v>
      </c>
      <c r="D3339" s="33">
        <v>2</v>
      </c>
      <c r="E3339" s="4">
        <v>39479</v>
      </c>
      <c r="F3339" s="1" t="s">
        <v>27</v>
      </c>
      <c r="G3339" s="11">
        <v>414</v>
      </c>
    </row>
    <row r="3340" spans="1:7" x14ac:dyDescent="0.2">
      <c r="A3340" s="44" t="s">
        <v>69</v>
      </c>
      <c r="B3340" s="3">
        <v>18603202</v>
      </c>
      <c r="C3340" s="33">
        <v>2007</v>
      </c>
      <c r="D3340" s="33">
        <v>8</v>
      </c>
      <c r="E3340" s="4">
        <v>39295</v>
      </c>
      <c r="F3340" s="1" t="s">
        <v>27</v>
      </c>
      <c r="G3340" s="11">
        <v>419.5</v>
      </c>
    </row>
    <row r="3341" spans="1:7" x14ac:dyDescent="0.2">
      <c r="A3341" s="44" t="s">
        <v>69</v>
      </c>
      <c r="B3341" s="3">
        <v>18603202</v>
      </c>
      <c r="C3341" s="33">
        <v>2007</v>
      </c>
      <c r="D3341" s="33">
        <v>5</v>
      </c>
      <c r="E3341" s="4">
        <v>39203</v>
      </c>
      <c r="F3341" s="1" t="s">
        <v>27</v>
      </c>
      <c r="G3341" s="11">
        <v>438.05</v>
      </c>
    </row>
    <row r="3342" spans="1:7" x14ac:dyDescent="0.2">
      <c r="A3342" s="44" t="s">
        <v>69</v>
      </c>
      <c r="B3342" s="3">
        <v>18603202</v>
      </c>
      <c r="C3342" s="33">
        <v>2009</v>
      </c>
      <c r="D3342" s="33">
        <v>8</v>
      </c>
      <c r="E3342" s="4">
        <v>40026</v>
      </c>
      <c r="F3342" s="1" t="s">
        <v>27</v>
      </c>
      <c r="G3342" s="11">
        <v>449</v>
      </c>
    </row>
    <row r="3343" spans="1:7" x14ac:dyDescent="0.2">
      <c r="A3343" s="44" t="s">
        <v>69</v>
      </c>
      <c r="B3343" s="3">
        <v>18603202</v>
      </c>
      <c r="C3343" s="33">
        <v>2008</v>
      </c>
      <c r="D3343" s="33">
        <v>6</v>
      </c>
      <c r="E3343" s="4">
        <v>39600</v>
      </c>
      <c r="F3343" s="1" t="s">
        <v>27</v>
      </c>
      <c r="G3343" s="11">
        <v>490.2</v>
      </c>
    </row>
    <row r="3344" spans="1:7" x14ac:dyDescent="0.2">
      <c r="A3344" s="44" t="s">
        <v>69</v>
      </c>
      <c r="B3344" s="3">
        <v>18603202</v>
      </c>
      <c r="C3344" s="33">
        <v>2007</v>
      </c>
      <c r="D3344" s="33">
        <v>6</v>
      </c>
      <c r="E3344" s="4">
        <v>39234</v>
      </c>
      <c r="F3344" s="1" t="s">
        <v>27</v>
      </c>
      <c r="G3344" s="11">
        <v>561.70000000000005</v>
      </c>
    </row>
    <row r="3345" spans="1:7" x14ac:dyDescent="0.2">
      <c r="A3345" s="44" t="s">
        <v>69</v>
      </c>
      <c r="B3345" s="3">
        <v>18603202</v>
      </c>
      <c r="C3345" s="33">
        <v>2008</v>
      </c>
      <c r="D3345" s="33">
        <v>9</v>
      </c>
      <c r="E3345" s="4">
        <v>39692</v>
      </c>
      <c r="F3345" s="1" t="s">
        <v>27</v>
      </c>
      <c r="G3345" s="11">
        <v>674</v>
      </c>
    </row>
    <row r="3346" spans="1:7" x14ac:dyDescent="0.2">
      <c r="A3346" s="44" t="s">
        <v>69</v>
      </c>
      <c r="B3346" s="3">
        <v>18603202</v>
      </c>
      <c r="C3346" s="33">
        <v>2008</v>
      </c>
      <c r="D3346" s="33">
        <v>9</v>
      </c>
      <c r="E3346" s="4">
        <v>39692</v>
      </c>
      <c r="F3346" s="1" t="s">
        <v>27</v>
      </c>
      <c r="G3346" s="11">
        <v>709</v>
      </c>
    </row>
    <row r="3347" spans="1:7" x14ac:dyDescent="0.2">
      <c r="A3347" s="44" t="s">
        <v>69</v>
      </c>
      <c r="B3347" s="3">
        <v>18603202</v>
      </c>
      <c r="C3347" s="33">
        <v>2008</v>
      </c>
      <c r="D3347" s="33">
        <v>8</v>
      </c>
      <c r="E3347" s="4">
        <v>39661</v>
      </c>
      <c r="F3347" s="1" t="s">
        <v>27</v>
      </c>
      <c r="G3347" s="11">
        <v>806.54</v>
      </c>
    </row>
    <row r="3348" spans="1:7" x14ac:dyDescent="0.2">
      <c r="A3348" s="44" t="s">
        <v>69</v>
      </c>
      <c r="B3348" s="3">
        <v>18603202</v>
      </c>
      <c r="C3348" s="33">
        <v>2008</v>
      </c>
      <c r="D3348" s="33">
        <v>10</v>
      </c>
      <c r="E3348" s="4">
        <v>39722</v>
      </c>
      <c r="F3348" s="1" t="s">
        <v>27</v>
      </c>
      <c r="G3348" s="11">
        <v>883.97</v>
      </c>
    </row>
    <row r="3349" spans="1:7" x14ac:dyDescent="0.2">
      <c r="A3349" s="44" t="s">
        <v>69</v>
      </c>
      <c r="B3349" s="3">
        <v>18603202</v>
      </c>
      <c r="C3349" s="33">
        <v>2009</v>
      </c>
      <c r="D3349" s="33">
        <v>9</v>
      </c>
      <c r="E3349" s="4">
        <v>40057</v>
      </c>
      <c r="F3349" s="1" t="s">
        <v>27</v>
      </c>
      <c r="G3349" s="11">
        <v>890</v>
      </c>
    </row>
    <row r="3350" spans="1:7" x14ac:dyDescent="0.2">
      <c r="A3350" s="44" t="s">
        <v>69</v>
      </c>
      <c r="B3350" s="3">
        <v>18603202</v>
      </c>
      <c r="C3350" s="33">
        <v>2007</v>
      </c>
      <c r="D3350" s="33">
        <v>11</v>
      </c>
      <c r="E3350" s="4">
        <v>39387</v>
      </c>
      <c r="F3350" s="1" t="s">
        <v>27</v>
      </c>
      <c r="G3350" s="11">
        <v>1034.9000000000001</v>
      </c>
    </row>
    <row r="3351" spans="1:7" x14ac:dyDescent="0.2">
      <c r="A3351" s="44" t="s">
        <v>69</v>
      </c>
      <c r="B3351" s="3">
        <v>18603202</v>
      </c>
      <c r="C3351" s="33">
        <v>2008</v>
      </c>
      <c r="D3351" s="33">
        <v>12</v>
      </c>
      <c r="E3351" s="4">
        <v>39783</v>
      </c>
      <c r="F3351" s="1" t="s">
        <v>27</v>
      </c>
      <c r="G3351" s="11">
        <v>1076</v>
      </c>
    </row>
    <row r="3352" spans="1:7" x14ac:dyDescent="0.2">
      <c r="A3352" s="44" t="s">
        <v>69</v>
      </c>
      <c r="B3352" s="3">
        <v>18603202</v>
      </c>
      <c r="C3352" s="33">
        <v>2008</v>
      </c>
      <c r="D3352" s="33">
        <v>3</v>
      </c>
      <c r="E3352" s="4">
        <v>39508</v>
      </c>
      <c r="F3352" s="1" t="s">
        <v>27</v>
      </c>
      <c r="G3352" s="11">
        <v>1585</v>
      </c>
    </row>
    <row r="3353" spans="1:7" x14ac:dyDescent="0.2">
      <c r="A3353" s="44" t="s">
        <v>69</v>
      </c>
      <c r="B3353" s="3">
        <v>18603202</v>
      </c>
      <c r="C3353" s="33">
        <v>2007</v>
      </c>
      <c r="D3353" s="33">
        <v>3</v>
      </c>
      <c r="E3353" s="4">
        <v>39142</v>
      </c>
      <c r="F3353" s="1" t="s">
        <v>27</v>
      </c>
      <c r="G3353" s="11">
        <v>1757.25</v>
      </c>
    </row>
    <row r="3354" spans="1:7" x14ac:dyDescent="0.2">
      <c r="A3354" s="44" t="s">
        <v>69</v>
      </c>
      <c r="B3354" s="3">
        <v>18603202</v>
      </c>
      <c r="C3354" s="33">
        <v>2009</v>
      </c>
      <c r="D3354" s="33">
        <v>5</v>
      </c>
      <c r="E3354" s="4">
        <v>39934</v>
      </c>
      <c r="F3354" s="1" t="s">
        <v>27</v>
      </c>
      <c r="G3354" s="11">
        <v>1870</v>
      </c>
    </row>
    <row r="3355" spans="1:7" x14ac:dyDescent="0.2">
      <c r="A3355" s="44" t="s">
        <v>69</v>
      </c>
      <c r="B3355" s="3">
        <v>18603202</v>
      </c>
      <c r="C3355" s="33">
        <v>2007</v>
      </c>
      <c r="D3355" s="33">
        <v>4</v>
      </c>
      <c r="E3355" s="4">
        <v>39173</v>
      </c>
      <c r="F3355" s="1" t="s">
        <v>27</v>
      </c>
      <c r="G3355" s="11">
        <v>1951.3</v>
      </c>
    </row>
    <row r="3356" spans="1:7" x14ac:dyDescent="0.2">
      <c r="A3356" s="44" t="s">
        <v>69</v>
      </c>
      <c r="B3356" s="3">
        <v>18603202</v>
      </c>
      <c r="C3356" s="33">
        <v>2008</v>
      </c>
      <c r="D3356" s="33">
        <v>2</v>
      </c>
      <c r="E3356" s="4">
        <v>39479</v>
      </c>
      <c r="F3356" s="1" t="s">
        <v>27</v>
      </c>
      <c r="G3356" s="11">
        <v>2130.25</v>
      </c>
    </row>
    <row r="3357" spans="1:7" x14ac:dyDescent="0.2">
      <c r="A3357" s="44" t="s">
        <v>69</v>
      </c>
      <c r="B3357" s="3">
        <v>18603202</v>
      </c>
      <c r="C3357" s="33">
        <v>2008</v>
      </c>
      <c r="D3357" s="33">
        <v>9</v>
      </c>
      <c r="E3357" s="4">
        <v>39692</v>
      </c>
      <c r="F3357" s="1" t="s">
        <v>27</v>
      </c>
      <c r="G3357" s="11">
        <v>2281.75</v>
      </c>
    </row>
    <row r="3358" spans="1:7" x14ac:dyDescent="0.2">
      <c r="A3358" s="44" t="s">
        <v>69</v>
      </c>
      <c r="B3358" s="3">
        <v>18603202</v>
      </c>
      <c r="C3358" s="33">
        <v>2008</v>
      </c>
      <c r="D3358" s="33">
        <v>4</v>
      </c>
      <c r="E3358" s="4">
        <v>39539</v>
      </c>
      <c r="F3358" s="1" t="s">
        <v>27</v>
      </c>
      <c r="G3358" s="11">
        <v>2589</v>
      </c>
    </row>
    <row r="3359" spans="1:7" x14ac:dyDescent="0.2">
      <c r="A3359" s="44" t="s">
        <v>69</v>
      </c>
      <c r="B3359" s="3">
        <v>18603202</v>
      </c>
      <c r="C3359" s="33">
        <v>2006</v>
      </c>
      <c r="D3359" s="33">
        <v>12</v>
      </c>
      <c r="E3359" s="4">
        <v>39052</v>
      </c>
      <c r="F3359" s="1" t="s">
        <v>27</v>
      </c>
      <c r="G3359" s="11">
        <v>3393.99</v>
      </c>
    </row>
    <row r="3360" spans="1:7" x14ac:dyDescent="0.2">
      <c r="A3360" s="44" t="s">
        <v>69</v>
      </c>
      <c r="B3360" s="3">
        <v>18603202</v>
      </c>
      <c r="C3360" s="33">
        <v>2009</v>
      </c>
      <c r="D3360" s="33">
        <v>4</v>
      </c>
      <c r="E3360" s="4">
        <v>39904</v>
      </c>
      <c r="F3360" s="1" t="s">
        <v>27</v>
      </c>
      <c r="G3360" s="11">
        <v>3425</v>
      </c>
    </row>
    <row r="3361" spans="1:7" x14ac:dyDescent="0.2">
      <c r="A3361" s="44" t="s">
        <v>69</v>
      </c>
      <c r="B3361" s="3">
        <v>18603202</v>
      </c>
      <c r="C3361" s="33">
        <v>2008</v>
      </c>
      <c r="D3361" s="33">
        <v>7</v>
      </c>
      <c r="E3361" s="4">
        <v>39630</v>
      </c>
      <c r="F3361" s="1" t="s">
        <v>27</v>
      </c>
      <c r="G3361" s="11">
        <v>3451.5</v>
      </c>
    </row>
    <row r="3362" spans="1:7" x14ac:dyDescent="0.2">
      <c r="A3362" s="44" t="s">
        <v>69</v>
      </c>
      <c r="B3362" s="3">
        <v>18603202</v>
      </c>
      <c r="C3362" s="33">
        <v>2006</v>
      </c>
      <c r="D3362" s="33">
        <v>12</v>
      </c>
      <c r="E3362" s="4">
        <v>39052</v>
      </c>
      <c r="F3362" s="1" t="s">
        <v>27</v>
      </c>
      <c r="G3362" s="11">
        <v>3808.62</v>
      </c>
    </row>
    <row r="3363" spans="1:7" x14ac:dyDescent="0.2">
      <c r="A3363" s="44" t="s">
        <v>69</v>
      </c>
      <c r="B3363" s="3">
        <v>18603202</v>
      </c>
      <c r="C3363" s="33">
        <v>2007</v>
      </c>
      <c r="D3363" s="33">
        <v>1</v>
      </c>
      <c r="E3363" s="4">
        <v>39083</v>
      </c>
      <c r="F3363" s="1" t="s">
        <v>27</v>
      </c>
      <c r="G3363" s="11">
        <v>3851.91</v>
      </c>
    </row>
    <row r="3364" spans="1:7" x14ac:dyDescent="0.2">
      <c r="A3364" s="44" t="s">
        <v>69</v>
      </c>
      <c r="B3364" s="3">
        <v>18603202</v>
      </c>
      <c r="C3364" s="33">
        <v>2008</v>
      </c>
      <c r="D3364" s="33">
        <v>11</v>
      </c>
      <c r="E3364" s="4">
        <v>39753</v>
      </c>
      <c r="F3364" s="1" t="s">
        <v>27</v>
      </c>
      <c r="G3364" s="11">
        <v>3936.5</v>
      </c>
    </row>
    <row r="3365" spans="1:7" x14ac:dyDescent="0.2">
      <c r="A3365" s="44" t="s">
        <v>69</v>
      </c>
      <c r="B3365" s="3">
        <v>18603202</v>
      </c>
      <c r="C3365" s="33">
        <v>2007</v>
      </c>
      <c r="D3365" s="33">
        <v>7</v>
      </c>
      <c r="E3365" s="4">
        <v>39264</v>
      </c>
      <c r="F3365" s="1" t="s">
        <v>27</v>
      </c>
      <c r="G3365" s="11">
        <v>5078.34</v>
      </c>
    </row>
    <row r="3366" spans="1:7" x14ac:dyDescent="0.2">
      <c r="A3366" s="44" t="s">
        <v>69</v>
      </c>
      <c r="B3366" s="3">
        <v>18603202</v>
      </c>
      <c r="C3366" s="33">
        <v>2010</v>
      </c>
      <c r="D3366" s="33">
        <v>8</v>
      </c>
      <c r="E3366" s="4">
        <v>40391</v>
      </c>
      <c r="F3366" s="1" t="s">
        <v>26</v>
      </c>
      <c r="G3366" s="11">
        <v>245.69</v>
      </c>
    </row>
    <row r="3367" spans="1:7" x14ac:dyDescent="0.2">
      <c r="A3367" s="44" t="s">
        <v>69</v>
      </c>
      <c r="B3367" s="3">
        <v>18603202</v>
      </c>
      <c r="C3367" s="33">
        <v>2014</v>
      </c>
      <c r="D3367" s="33">
        <v>11</v>
      </c>
      <c r="E3367" s="4">
        <v>41944</v>
      </c>
      <c r="F3367" s="1" t="s">
        <v>26</v>
      </c>
      <c r="G3367" s="11">
        <v>1020</v>
      </c>
    </row>
    <row r="3368" spans="1:7" x14ac:dyDescent="0.2">
      <c r="A3368" s="44" t="s">
        <v>69</v>
      </c>
      <c r="B3368" s="3">
        <v>18603202</v>
      </c>
      <c r="C3368" s="33">
        <v>2010</v>
      </c>
      <c r="D3368" s="33">
        <v>9</v>
      </c>
      <c r="E3368" s="4">
        <v>40422</v>
      </c>
      <c r="F3368" s="1" t="s">
        <v>26</v>
      </c>
      <c r="G3368" s="11">
        <v>3674.82</v>
      </c>
    </row>
    <row r="3369" spans="1:7" x14ac:dyDescent="0.2">
      <c r="A3369" s="44" t="s">
        <v>69</v>
      </c>
      <c r="B3369" s="3">
        <v>18603202</v>
      </c>
      <c r="C3369" s="33">
        <v>2010</v>
      </c>
      <c r="D3369" s="33">
        <v>9</v>
      </c>
      <c r="E3369" s="4">
        <v>40422</v>
      </c>
      <c r="F3369" s="1" t="s">
        <v>26</v>
      </c>
      <c r="G3369" s="11">
        <v>7423.37</v>
      </c>
    </row>
    <row r="3370" spans="1:7" x14ac:dyDescent="0.2">
      <c r="A3370" s="44" t="s">
        <v>69</v>
      </c>
      <c r="B3370" s="3">
        <v>18603202</v>
      </c>
      <c r="C3370" s="33">
        <v>2016</v>
      </c>
      <c r="D3370" s="33">
        <v>7</v>
      </c>
      <c r="E3370" s="4">
        <v>42552</v>
      </c>
      <c r="F3370" s="1" t="s">
        <v>26</v>
      </c>
      <c r="G3370" s="11">
        <v>7563.74</v>
      </c>
    </row>
    <row r="3371" spans="1:7" x14ac:dyDescent="0.2">
      <c r="A3371" s="44" t="s">
        <v>69</v>
      </c>
      <c r="B3371" s="3">
        <v>18603202</v>
      </c>
      <c r="C3371" s="33">
        <v>2010</v>
      </c>
      <c r="D3371" s="33">
        <v>9</v>
      </c>
      <c r="E3371" s="4">
        <v>40422</v>
      </c>
      <c r="F3371" s="1" t="s">
        <v>26</v>
      </c>
      <c r="G3371" s="11">
        <v>24831.97</v>
      </c>
    </row>
    <row r="3372" spans="1:7" x14ac:dyDescent="0.2">
      <c r="A3372" s="44" t="s">
        <v>73</v>
      </c>
      <c r="B3372" s="3">
        <v>18614402</v>
      </c>
      <c r="C3372" s="33">
        <v>2011</v>
      </c>
      <c r="D3372" s="33">
        <v>10</v>
      </c>
      <c r="E3372" s="4">
        <v>40817</v>
      </c>
      <c r="F3372" s="1" t="s">
        <v>24</v>
      </c>
      <c r="G3372" s="11">
        <v>-2.14</v>
      </c>
    </row>
    <row r="3373" spans="1:7" x14ac:dyDescent="0.2">
      <c r="A3373" s="44" t="s">
        <v>73</v>
      </c>
      <c r="B3373" s="3">
        <v>18614402</v>
      </c>
      <c r="C3373" s="33">
        <v>2014</v>
      </c>
      <c r="D3373" s="33">
        <v>11</v>
      </c>
      <c r="E3373" s="4">
        <v>41944</v>
      </c>
      <c r="F3373" s="1" t="s">
        <v>24</v>
      </c>
      <c r="G3373" s="11">
        <v>34.21</v>
      </c>
    </row>
    <row r="3374" spans="1:7" x14ac:dyDescent="0.2">
      <c r="A3374" s="44" t="s">
        <v>73</v>
      </c>
      <c r="B3374" s="3">
        <v>18614402</v>
      </c>
      <c r="C3374" s="33">
        <v>2015</v>
      </c>
      <c r="D3374" s="33">
        <v>8</v>
      </c>
      <c r="E3374" s="4">
        <v>42217</v>
      </c>
      <c r="F3374" s="1" t="s">
        <v>24</v>
      </c>
      <c r="G3374" s="11">
        <v>34.21</v>
      </c>
    </row>
    <row r="3375" spans="1:7" x14ac:dyDescent="0.2">
      <c r="A3375" s="44" t="s">
        <v>73</v>
      </c>
      <c r="B3375" s="3">
        <v>18614402</v>
      </c>
      <c r="C3375" s="33">
        <v>2014</v>
      </c>
      <c r="D3375" s="33">
        <v>8</v>
      </c>
      <c r="E3375" s="4">
        <v>41852</v>
      </c>
      <c r="F3375" s="1" t="s">
        <v>24</v>
      </c>
      <c r="G3375" s="11">
        <v>38.25</v>
      </c>
    </row>
    <row r="3376" spans="1:7" x14ac:dyDescent="0.2">
      <c r="A3376" s="44" t="s">
        <v>73</v>
      </c>
      <c r="B3376" s="3">
        <v>18614402</v>
      </c>
      <c r="C3376" s="33">
        <v>2013</v>
      </c>
      <c r="D3376" s="33">
        <v>6</v>
      </c>
      <c r="E3376" s="4">
        <v>41426</v>
      </c>
      <c r="F3376" s="1" t="s">
        <v>24</v>
      </c>
      <c r="G3376" s="11">
        <v>43.8</v>
      </c>
    </row>
    <row r="3377" spans="1:7" x14ac:dyDescent="0.2">
      <c r="A3377" s="44" t="s">
        <v>73</v>
      </c>
      <c r="B3377" s="3">
        <v>18614402</v>
      </c>
      <c r="C3377" s="33">
        <v>2010</v>
      </c>
      <c r="D3377" s="33">
        <v>1</v>
      </c>
      <c r="E3377" s="4">
        <v>40179</v>
      </c>
      <c r="F3377" s="1" t="s">
        <v>24</v>
      </c>
      <c r="G3377" s="11">
        <v>55.25</v>
      </c>
    </row>
    <row r="3378" spans="1:7" x14ac:dyDescent="0.2">
      <c r="A3378" s="44" t="s">
        <v>73</v>
      </c>
      <c r="B3378" s="3">
        <v>18614402</v>
      </c>
      <c r="C3378" s="33">
        <v>2015</v>
      </c>
      <c r="D3378" s="33">
        <v>8</v>
      </c>
      <c r="E3378" s="4">
        <v>42217</v>
      </c>
      <c r="F3378" s="1" t="s">
        <v>24</v>
      </c>
      <c r="G3378" s="11">
        <v>68.41</v>
      </c>
    </row>
    <row r="3379" spans="1:7" x14ac:dyDescent="0.2">
      <c r="A3379" s="44" t="s">
        <v>73</v>
      </c>
      <c r="B3379" s="3">
        <v>18603302</v>
      </c>
      <c r="C3379" s="33">
        <v>2007</v>
      </c>
      <c r="D3379" s="33">
        <v>6</v>
      </c>
      <c r="E3379" s="4">
        <v>39234</v>
      </c>
      <c r="F3379" s="1" t="s">
        <v>24</v>
      </c>
      <c r="G3379" s="11">
        <v>74.86</v>
      </c>
    </row>
    <row r="3380" spans="1:7" x14ac:dyDescent="0.2">
      <c r="A3380" s="44" t="s">
        <v>73</v>
      </c>
      <c r="B3380" s="3">
        <v>18614402</v>
      </c>
      <c r="C3380" s="33">
        <v>2014</v>
      </c>
      <c r="D3380" s="33">
        <v>10</v>
      </c>
      <c r="E3380" s="4">
        <v>41913</v>
      </c>
      <c r="F3380" s="1" t="s">
        <v>24</v>
      </c>
      <c r="G3380" s="11">
        <v>89.24</v>
      </c>
    </row>
    <row r="3381" spans="1:7" x14ac:dyDescent="0.2">
      <c r="A3381" s="44" t="s">
        <v>73</v>
      </c>
      <c r="B3381" s="3">
        <v>18614402</v>
      </c>
      <c r="C3381" s="33">
        <v>2014</v>
      </c>
      <c r="D3381" s="33">
        <v>12</v>
      </c>
      <c r="E3381" s="4">
        <v>41974</v>
      </c>
      <c r="F3381" s="1" t="s">
        <v>24</v>
      </c>
      <c r="G3381" s="11">
        <v>91.22</v>
      </c>
    </row>
    <row r="3382" spans="1:7" x14ac:dyDescent="0.2">
      <c r="A3382" s="44" t="s">
        <v>73</v>
      </c>
      <c r="B3382" s="3">
        <v>18614402</v>
      </c>
      <c r="C3382" s="33">
        <v>2009</v>
      </c>
      <c r="D3382" s="33">
        <v>10</v>
      </c>
      <c r="E3382" s="4">
        <v>40087</v>
      </c>
      <c r="F3382" s="1" t="s">
        <v>24</v>
      </c>
      <c r="G3382" s="11">
        <v>108.22</v>
      </c>
    </row>
    <row r="3383" spans="1:7" x14ac:dyDescent="0.2">
      <c r="A3383" s="44" t="s">
        <v>73</v>
      </c>
      <c r="B3383" s="3">
        <v>18614402</v>
      </c>
      <c r="C3383" s="33">
        <v>2012</v>
      </c>
      <c r="D3383" s="33">
        <v>6</v>
      </c>
      <c r="E3383" s="4">
        <v>41061</v>
      </c>
      <c r="F3383" s="1" t="s">
        <v>24</v>
      </c>
      <c r="G3383" s="11">
        <v>108.54</v>
      </c>
    </row>
    <row r="3384" spans="1:7" x14ac:dyDescent="0.2">
      <c r="A3384" s="44" t="s">
        <v>73</v>
      </c>
      <c r="B3384" s="3">
        <v>18614402</v>
      </c>
      <c r="C3384" s="33">
        <v>2014</v>
      </c>
      <c r="D3384" s="33">
        <v>2</v>
      </c>
      <c r="E3384" s="4">
        <v>41671</v>
      </c>
      <c r="F3384" s="1" t="s">
        <v>24</v>
      </c>
      <c r="G3384" s="11">
        <v>136.83000000000001</v>
      </c>
    </row>
    <row r="3385" spans="1:7" x14ac:dyDescent="0.2">
      <c r="A3385" s="44" t="s">
        <v>73</v>
      </c>
      <c r="B3385" s="3">
        <v>18614402</v>
      </c>
      <c r="C3385" s="33">
        <v>2009</v>
      </c>
      <c r="D3385" s="33">
        <v>10</v>
      </c>
      <c r="E3385" s="4">
        <v>40087</v>
      </c>
      <c r="F3385" s="1" t="s">
        <v>24</v>
      </c>
      <c r="G3385" s="11">
        <v>162.33000000000001</v>
      </c>
    </row>
    <row r="3386" spans="1:7" x14ac:dyDescent="0.2">
      <c r="A3386" s="44" t="s">
        <v>73</v>
      </c>
      <c r="B3386" s="3">
        <v>18614402</v>
      </c>
      <c r="C3386" s="33">
        <v>2009</v>
      </c>
      <c r="D3386" s="33">
        <v>11</v>
      </c>
      <c r="E3386" s="4">
        <v>40118</v>
      </c>
      <c r="F3386" s="1" t="s">
        <v>24</v>
      </c>
      <c r="G3386" s="11">
        <v>165.75</v>
      </c>
    </row>
    <row r="3387" spans="1:7" x14ac:dyDescent="0.2">
      <c r="A3387" s="44" t="s">
        <v>73</v>
      </c>
      <c r="B3387" s="3">
        <v>18614402</v>
      </c>
      <c r="C3387" s="33">
        <v>2013</v>
      </c>
      <c r="D3387" s="33">
        <v>10</v>
      </c>
      <c r="E3387" s="4">
        <v>41548</v>
      </c>
      <c r="F3387" s="1" t="s">
        <v>24</v>
      </c>
      <c r="G3387" s="11">
        <v>175.22</v>
      </c>
    </row>
    <row r="3388" spans="1:7" x14ac:dyDescent="0.2">
      <c r="A3388" s="44" t="s">
        <v>73</v>
      </c>
      <c r="B3388" s="3">
        <v>18614402</v>
      </c>
      <c r="C3388" s="33">
        <v>2009</v>
      </c>
      <c r="D3388" s="33">
        <v>10</v>
      </c>
      <c r="E3388" s="4">
        <v>40087</v>
      </c>
      <c r="F3388" s="1" t="s">
        <v>24</v>
      </c>
      <c r="G3388" s="11">
        <v>-199</v>
      </c>
    </row>
    <row r="3389" spans="1:7" x14ac:dyDescent="0.2">
      <c r="A3389" s="44" t="s">
        <v>73</v>
      </c>
      <c r="B3389" s="3">
        <v>18614402</v>
      </c>
      <c r="C3389" s="33">
        <v>2012</v>
      </c>
      <c r="D3389" s="33">
        <v>9</v>
      </c>
      <c r="E3389" s="4">
        <v>41153</v>
      </c>
      <c r="F3389" s="1" t="s">
        <v>24</v>
      </c>
      <c r="G3389" s="11">
        <v>217.08</v>
      </c>
    </row>
    <row r="3390" spans="1:7" x14ac:dyDescent="0.2">
      <c r="A3390" s="44" t="s">
        <v>73</v>
      </c>
      <c r="B3390" s="3">
        <v>18614402</v>
      </c>
      <c r="C3390" s="33">
        <v>2011</v>
      </c>
      <c r="D3390" s="33">
        <v>7</v>
      </c>
      <c r="E3390" s="4">
        <v>40725</v>
      </c>
      <c r="F3390" s="1" t="s">
        <v>24</v>
      </c>
      <c r="G3390" s="11">
        <v>217.48</v>
      </c>
    </row>
    <row r="3391" spans="1:7" x14ac:dyDescent="0.2">
      <c r="A3391" s="44" t="s">
        <v>73</v>
      </c>
      <c r="B3391" s="3">
        <v>18614402</v>
      </c>
      <c r="C3391" s="33">
        <v>2010</v>
      </c>
      <c r="D3391" s="33">
        <v>1</v>
      </c>
      <c r="E3391" s="4">
        <v>40179</v>
      </c>
      <c r="F3391" s="1" t="s">
        <v>24</v>
      </c>
      <c r="G3391" s="11">
        <v>221</v>
      </c>
    </row>
    <row r="3392" spans="1:7" x14ac:dyDescent="0.2">
      <c r="A3392" s="44" t="s">
        <v>73</v>
      </c>
      <c r="B3392" s="3">
        <v>18614402</v>
      </c>
      <c r="C3392" s="33">
        <v>2016</v>
      </c>
      <c r="D3392" s="33">
        <v>7</v>
      </c>
      <c r="E3392" s="4">
        <v>42552</v>
      </c>
      <c r="F3392" s="1" t="s">
        <v>24</v>
      </c>
      <c r="G3392" s="11">
        <v>238.5</v>
      </c>
    </row>
    <row r="3393" spans="1:7" x14ac:dyDescent="0.2">
      <c r="A3393" s="44" t="s">
        <v>73</v>
      </c>
      <c r="B3393" s="3">
        <v>18614402</v>
      </c>
      <c r="C3393" s="33">
        <v>2014</v>
      </c>
      <c r="D3393" s="33">
        <v>9</v>
      </c>
      <c r="E3393" s="4">
        <v>41883</v>
      </c>
      <c r="F3393" s="1" t="s">
        <v>24</v>
      </c>
      <c r="G3393" s="11">
        <v>250.84</v>
      </c>
    </row>
    <row r="3394" spans="1:7" x14ac:dyDescent="0.2">
      <c r="A3394" s="44" t="s">
        <v>73</v>
      </c>
      <c r="B3394" s="3">
        <v>18614402</v>
      </c>
      <c r="C3394" s="33">
        <v>2013</v>
      </c>
      <c r="D3394" s="33">
        <v>8</v>
      </c>
      <c r="E3394" s="4">
        <v>41487</v>
      </c>
      <c r="F3394" s="1" t="s">
        <v>24</v>
      </c>
      <c r="G3394" s="11">
        <v>251.87</v>
      </c>
    </row>
    <row r="3395" spans="1:7" x14ac:dyDescent="0.2">
      <c r="A3395" s="44" t="s">
        <v>73</v>
      </c>
      <c r="B3395" s="3">
        <v>18614402</v>
      </c>
      <c r="C3395" s="33">
        <v>2010</v>
      </c>
      <c r="D3395" s="33">
        <v>2</v>
      </c>
      <c r="E3395" s="4">
        <v>40210</v>
      </c>
      <c r="F3395" s="1" t="s">
        <v>24</v>
      </c>
      <c r="G3395" s="11">
        <v>276.25</v>
      </c>
    </row>
    <row r="3396" spans="1:7" x14ac:dyDescent="0.2">
      <c r="A3396" s="44" t="s">
        <v>73</v>
      </c>
      <c r="B3396" s="3">
        <v>18614402</v>
      </c>
      <c r="C3396" s="33">
        <v>2011</v>
      </c>
      <c r="D3396" s="33">
        <v>9</v>
      </c>
      <c r="E3396" s="4">
        <v>40787</v>
      </c>
      <c r="F3396" s="1" t="s">
        <v>24</v>
      </c>
      <c r="G3396" s="11">
        <v>292.24</v>
      </c>
    </row>
    <row r="3397" spans="1:7" x14ac:dyDescent="0.2">
      <c r="A3397" s="44" t="s">
        <v>73</v>
      </c>
      <c r="B3397" s="3">
        <v>18614402</v>
      </c>
      <c r="C3397" s="33">
        <v>2013</v>
      </c>
      <c r="D3397" s="33">
        <v>2</v>
      </c>
      <c r="E3397" s="4">
        <v>41306</v>
      </c>
      <c r="F3397" s="1" t="s">
        <v>24</v>
      </c>
      <c r="G3397" s="11">
        <v>328.54</v>
      </c>
    </row>
    <row r="3398" spans="1:7" x14ac:dyDescent="0.2">
      <c r="A3398" s="44" t="s">
        <v>73</v>
      </c>
      <c r="B3398" s="3">
        <v>18614402</v>
      </c>
      <c r="C3398" s="33">
        <v>2010</v>
      </c>
      <c r="D3398" s="33">
        <v>2</v>
      </c>
      <c r="E3398" s="4">
        <v>40210</v>
      </c>
      <c r="F3398" s="1" t="s">
        <v>24</v>
      </c>
      <c r="G3398" s="11">
        <v>339.45</v>
      </c>
    </row>
    <row r="3399" spans="1:7" x14ac:dyDescent="0.2">
      <c r="A3399" s="44" t="s">
        <v>73</v>
      </c>
      <c r="B3399" s="3">
        <v>18614402</v>
      </c>
      <c r="C3399" s="33">
        <v>2015</v>
      </c>
      <c r="D3399" s="33">
        <v>12</v>
      </c>
      <c r="E3399" s="4">
        <v>42339</v>
      </c>
      <c r="F3399" s="1" t="s">
        <v>24</v>
      </c>
      <c r="G3399" s="11">
        <v>414</v>
      </c>
    </row>
    <row r="3400" spans="1:7" x14ac:dyDescent="0.2">
      <c r="A3400" s="44" t="s">
        <v>73</v>
      </c>
      <c r="B3400" s="3">
        <v>18614402</v>
      </c>
      <c r="C3400" s="33">
        <v>2015</v>
      </c>
      <c r="D3400" s="33">
        <v>12</v>
      </c>
      <c r="E3400" s="4">
        <v>42339</v>
      </c>
      <c r="F3400" s="1" t="s">
        <v>24</v>
      </c>
      <c r="G3400" s="11">
        <v>440</v>
      </c>
    </row>
    <row r="3401" spans="1:7" x14ac:dyDescent="0.2">
      <c r="A3401" s="44" t="s">
        <v>73</v>
      </c>
      <c r="B3401" s="3">
        <v>18614402</v>
      </c>
      <c r="C3401" s="33">
        <v>2012</v>
      </c>
      <c r="D3401" s="33">
        <v>10</v>
      </c>
      <c r="E3401" s="4">
        <v>41183</v>
      </c>
      <c r="F3401" s="1" t="s">
        <v>24</v>
      </c>
      <c r="G3401" s="11">
        <v>510.14</v>
      </c>
    </row>
    <row r="3402" spans="1:7" x14ac:dyDescent="0.2">
      <c r="A3402" s="44" t="s">
        <v>73</v>
      </c>
      <c r="B3402" s="3">
        <v>18614402</v>
      </c>
      <c r="C3402" s="33">
        <v>2009</v>
      </c>
      <c r="D3402" s="33">
        <v>10</v>
      </c>
      <c r="E3402" s="4">
        <v>40087</v>
      </c>
      <c r="F3402" s="1" t="s">
        <v>24</v>
      </c>
      <c r="G3402" s="11">
        <v>525.75</v>
      </c>
    </row>
    <row r="3403" spans="1:7" x14ac:dyDescent="0.2">
      <c r="A3403" s="44" t="s">
        <v>73</v>
      </c>
      <c r="B3403" s="3">
        <v>18614402</v>
      </c>
      <c r="C3403" s="33">
        <v>2014</v>
      </c>
      <c r="D3403" s="33">
        <v>1</v>
      </c>
      <c r="E3403" s="4">
        <v>41640</v>
      </c>
      <c r="F3403" s="1" t="s">
        <v>24</v>
      </c>
      <c r="G3403" s="11">
        <v>554</v>
      </c>
    </row>
    <row r="3404" spans="1:7" x14ac:dyDescent="0.2">
      <c r="A3404" s="44" t="s">
        <v>73</v>
      </c>
      <c r="B3404" s="3">
        <v>18614402</v>
      </c>
      <c r="C3404" s="33">
        <v>2009</v>
      </c>
      <c r="D3404" s="33">
        <v>10</v>
      </c>
      <c r="E3404" s="4">
        <v>40087</v>
      </c>
      <c r="F3404" s="1" t="s">
        <v>24</v>
      </c>
      <c r="G3404" s="11">
        <v>644.5</v>
      </c>
    </row>
    <row r="3405" spans="1:7" x14ac:dyDescent="0.2">
      <c r="A3405" s="44" t="s">
        <v>73</v>
      </c>
      <c r="B3405" s="3">
        <v>18614402</v>
      </c>
      <c r="C3405" s="33">
        <v>2013</v>
      </c>
      <c r="D3405" s="33">
        <v>5</v>
      </c>
      <c r="E3405" s="4">
        <v>41395</v>
      </c>
      <c r="F3405" s="1" t="s">
        <v>24</v>
      </c>
      <c r="G3405" s="11">
        <v>660</v>
      </c>
    </row>
    <row r="3406" spans="1:7" x14ac:dyDescent="0.2">
      <c r="A3406" s="44" t="s">
        <v>73</v>
      </c>
      <c r="B3406" s="3">
        <v>18614402</v>
      </c>
      <c r="C3406" s="33">
        <v>2016</v>
      </c>
      <c r="D3406" s="33">
        <v>8</v>
      </c>
      <c r="E3406" s="4">
        <v>42583</v>
      </c>
      <c r="F3406" s="1" t="s">
        <v>24</v>
      </c>
      <c r="G3406" s="11">
        <v>795</v>
      </c>
    </row>
    <row r="3407" spans="1:7" x14ac:dyDescent="0.2">
      <c r="A3407" s="44" t="s">
        <v>73</v>
      </c>
      <c r="B3407" s="3">
        <v>18614402</v>
      </c>
      <c r="C3407" s="33">
        <v>2009</v>
      </c>
      <c r="D3407" s="33">
        <v>10</v>
      </c>
      <c r="E3407" s="4">
        <v>40087</v>
      </c>
      <c r="F3407" s="1" t="s">
        <v>24</v>
      </c>
      <c r="G3407" s="11">
        <v>848.18</v>
      </c>
    </row>
    <row r="3408" spans="1:7" x14ac:dyDescent="0.2">
      <c r="A3408" s="44" t="s">
        <v>73</v>
      </c>
      <c r="B3408" s="3">
        <v>18614402</v>
      </c>
      <c r="C3408" s="33">
        <v>2015</v>
      </c>
      <c r="D3408" s="33">
        <v>4</v>
      </c>
      <c r="E3408" s="4">
        <v>42095</v>
      </c>
      <c r="F3408" s="1" t="s">
        <v>24</v>
      </c>
      <c r="G3408" s="11">
        <v>912.16</v>
      </c>
    </row>
    <row r="3409" spans="1:7" x14ac:dyDescent="0.2">
      <c r="A3409" s="44" t="s">
        <v>73</v>
      </c>
      <c r="B3409" s="3">
        <v>18614402</v>
      </c>
      <c r="C3409" s="33">
        <v>2016</v>
      </c>
      <c r="D3409" s="33">
        <v>3</v>
      </c>
      <c r="E3409" s="4">
        <v>42430</v>
      </c>
      <c r="F3409" s="1" t="s">
        <v>24</v>
      </c>
      <c r="G3409" s="11">
        <v>-970.94</v>
      </c>
    </row>
    <row r="3410" spans="1:7" x14ac:dyDescent="0.2">
      <c r="A3410" s="44" t="s">
        <v>73</v>
      </c>
      <c r="B3410" s="3">
        <v>18614402</v>
      </c>
      <c r="C3410" s="33">
        <v>2013</v>
      </c>
      <c r="D3410" s="33">
        <v>3</v>
      </c>
      <c r="E3410" s="4">
        <v>41334</v>
      </c>
      <c r="F3410" s="1" t="s">
        <v>24</v>
      </c>
      <c r="G3410" s="11">
        <v>974.37</v>
      </c>
    </row>
    <row r="3411" spans="1:7" x14ac:dyDescent="0.2">
      <c r="A3411" s="44" t="s">
        <v>73</v>
      </c>
      <c r="B3411" s="3">
        <v>18614402</v>
      </c>
      <c r="C3411" s="33">
        <v>2014</v>
      </c>
      <c r="D3411" s="33">
        <v>6</v>
      </c>
      <c r="E3411" s="4">
        <v>41791</v>
      </c>
      <c r="F3411" s="1" t="s">
        <v>24</v>
      </c>
      <c r="G3411" s="11">
        <v>985.75</v>
      </c>
    </row>
    <row r="3412" spans="1:7" x14ac:dyDescent="0.2">
      <c r="A3412" s="44" t="s">
        <v>73</v>
      </c>
      <c r="B3412" s="3">
        <v>18614402</v>
      </c>
      <c r="C3412" s="33">
        <v>2009</v>
      </c>
      <c r="D3412" s="33">
        <v>10</v>
      </c>
      <c r="E3412" s="4">
        <v>40087</v>
      </c>
      <c r="F3412" s="1" t="s">
        <v>24</v>
      </c>
      <c r="G3412" s="11">
        <v>1047.6400000000001</v>
      </c>
    </row>
    <row r="3413" spans="1:7" x14ac:dyDescent="0.2">
      <c r="A3413" s="44" t="s">
        <v>73</v>
      </c>
      <c r="B3413" s="3">
        <v>18614402</v>
      </c>
      <c r="C3413" s="33">
        <v>2009</v>
      </c>
      <c r="D3413" s="33">
        <v>10</v>
      </c>
      <c r="E3413" s="4">
        <v>40087</v>
      </c>
      <c r="F3413" s="1" t="s">
        <v>24</v>
      </c>
      <c r="G3413" s="11">
        <v>1136.31</v>
      </c>
    </row>
    <row r="3414" spans="1:7" x14ac:dyDescent="0.2">
      <c r="A3414" s="44" t="s">
        <v>73</v>
      </c>
      <c r="B3414" s="3">
        <v>18614402</v>
      </c>
      <c r="C3414" s="33">
        <v>2009</v>
      </c>
      <c r="D3414" s="33">
        <v>10</v>
      </c>
      <c r="E3414" s="4">
        <v>40087</v>
      </c>
      <c r="F3414" s="1" t="s">
        <v>24</v>
      </c>
      <c r="G3414" s="11">
        <v>1311.75</v>
      </c>
    </row>
    <row r="3415" spans="1:7" x14ac:dyDescent="0.2">
      <c r="A3415" s="44" t="s">
        <v>73</v>
      </c>
      <c r="B3415" s="3">
        <v>18614402</v>
      </c>
      <c r="C3415" s="33">
        <v>2009</v>
      </c>
      <c r="D3415" s="33">
        <v>10</v>
      </c>
      <c r="E3415" s="4">
        <v>40087</v>
      </c>
      <c r="F3415" s="1" t="s">
        <v>24</v>
      </c>
      <c r="G3415" s="11">
        <v>1352.75</v>
      </c>
    </row>
    <row r="3416" spans="1:7" x14ac:dyDescent="0.2">
      <c r="A3416" s="44" t="s">
        <v>73</v>
      </c>
      <c r="B3416" s="3">
        <v>18614402</v>
      </c>
      <c r="C3416" s="33">
        <v>2015</v>
      </c>
      <c r="D3416" s="33">
        <v>1</v>
      </c>
      <c r="E3416" s="4">
        <v>42005</v>
      </c>
      <c r="F3416" s="1" t="s">
        <v>24</v>
      </c>
      <c r="G3416" s="11">
        <v>1411.25</v>
      </c>
    </row>
    <row r="3417" spans="1:7" x14ac:dyDescent="0.2">
      <c r="A3417" s="44" t="s">
        <v>73</v>
      </c>
      <c r="B3417" s="3">
        <v>18614402</v>
      </c>
      <c r="C3417" s="33">
        <v>2009</v>
      </c>
      <c r="D3417" s="33">
        <v>11</v>
      </c>
      <c r="E3417" s="4">
        <v>40118</v>
      </c>
      <c r="F3417" s="1" t="s">
        <v>24</v>
      </c>
      <c r="G3417" s="11">
        <v>1514.25</v>
      </c>
    </row>
    <row r="3418" spans="1:7" x14ac:dyDescent="0.2">
      <c r="A3418" s="44" t="s">
        <v>73</v>
      </c>
      <c r="B3418" s="3">
        <v>18614402</v>
      </c>
      <c r="C3418" s="33">
        <v>2011</v>
      </c>
      <c r="D3418" s="33">
        <v>2</v>
      </c>
      <c r="E3418" s="4">
        <v>40575</v>
      </c>
      <c r="F3418" s="1" t="s">
        <v>24</v>
      </c>
      <c r="G3418" s="11">
        <v>1675</v>
      </c>
    </row>
    <row r="3419" spans="1:7" x14ac:dyDescent="0.2">
      <c r="A3419" s="44" t="s">
        <v>73</v>
      </c>
      <c r="B3419" s="3">
        <v>18614402</v>
      </c>
      <c r="C3419" s="33">
        <v>2009</v>
      </c>
      <c r="D3419" s="33">
        <v>10</v>
      </c>
      <c r="E3419" s="4">
        <v>40087</v>
      </c>
      <c r="F3419" s="1" t="s">
        <v>24</v>
      </c>
      <c r="G3419" s="11">
        <v>1732</v>
      </c>
    </row>
    <row r="3420" spans="1:7" x14ac:dyDescent="0.2">
      <c r="A3420" s="44" t="s">
        <v>73</v>
      </c>
      <c r="B3420" s="3">
        <v>18614402</v>
      </c>
      <c r="C3420" s="33">
        <v>2015</v>
      </c>
      <c r="D3420" s="33">
        <v>9</v>
      </c>
      <c r="E3420" s="4">
        <v>42248</v>
      </c>
      <c r="F3420" s="1" t="s">
        <v>24</v>
      </c>
      <c r="G3420" s="11">
        <v>-2090.56</v>
      </c>
    </row>
    <row r="3421" spans="1:7" x14ac:dyDescent="0.2">
      <c r="A3421" s="44" t="s">
        <v>73</v>
      </c>
      <c r="B3421" s="3">
        <v>18614402</v>
      </c>
      <c r="C3421" s="33">
        <v>2013</v>
      </c>
      <c r="D3421" s="33">
        <v>8</v>
      </c>
      <c r="E3421" s="4">
        <v>41487</v>
      </c>
      <c r="F3421" s="1" t="s">
        <v>24</v>
      </c>
      <c r="G3421" s="11">
        <v>-2463.8000000000002</v>
      </c>
    </row>
    <row r="3422" spans="1:7" x14ac:dyDescent="0.2">
      <c r="A3422" s="44" t="s">
        <v>73</v>
      </c>
      <c r="B3422" s="3">
        <v>18614402</v>
      </c>
      <c r="C3422" s="33">
        <v>2014</v>
      </c>
      <c r="D3422" s="33">
        <v>11</v>
      </c>
      <c r="E3422" s="4">
        <v>41944</v>
      </c>
      <c r="F3422" s="1" t="s">
        <v>24</v>
      </c>
      <c r="G3422" s="11">
        <v>2537.75</v>
      </c>
    </row>
    <row r="3423" spans="1:7" x14ac:dyDescent="0.2">
      <c r="A3423" s="44" t="s">
        <v>73</v>
      </c>
      <c r="B3423" s="3">
        <v>18614402</v>
      </c>
      <c r="C3423" s="33">
        <v>2009</v>
      </c>
      <c r="D3423" s="33">
        <v>12</v>
      </c>
      <c r="E3423" s="4">
        <v>40148</v>
      </c>
      <c r="F3423" s="1" t="s">
        <v>24</v>
      </c>
      <c r="G3423" s="11">
        <v>3075</v>
      </c>
    </row>
    <row r="3424" spans="1:7" x14ac:dyDescent="0.2">
      <c r="A3424" s="44" t="s">
        <v>73</v>
      </c>
      <c r="B3424" s="3">
        <v>18614402</v>
      </c>
      <c r="C3424" s="33">
        <v>2010</v>
      </c>
      <c r="D3424" s="33">
        <v>7</v>
      </c>
      <c r="E3424" s="4">
        <v>40360</v>
      </c>
      <c r="F3424" s="1" t="s">
        <v>24</v>
      </c>
      <c r="G3424" s="11">
        <v>3177.75</v>
      </c>
    </row>
    <row r="3425" spans="1:7" x14ac:dyDescent="0.2">
      <c r="A3425" s="44" t="s">
        <v>73</v>
      </c>
      <c r="B3425" s="3">
        <v>18614402</v>
      </c>
      <c r="C3425" s="33">
        <v>2014</v>
      </c>
      <c r="D3425" s="33">
        <v>4</v>
      </c>
      <c r="E3425" s="4">
        <v>41730</v>
      </c>
      <c r="F3425" s="1" t="s">
        <v>24</v>
      </c>
      <c r="G3425" s="11">
        <v>3195.45</v>
      </c>
    </row>
    <row r="3426" spans="1:7" x14ac:dyDescent="0.2">
      <c r="A3426" s="44" t="s">
        <v>73</v>
      </c>
      <c r="B3426" s="3">
        <v>18614402</v>
      </c>
      <c r="C3426" s="33">
        <v>2010</v>
      </c>
      <c r="D3426" s="33">
        <v>11</v>
      </c>
      <c r="E3426" s="4">
        <v>40483</v>
      </c>
      <c r="F3426" s="1" t="s">
        <v>24</v>
      </c>
      <c r="G3426" s="11">
        <v>3251.16</v>
      </c>
    </row>
    <row r="3427" spans="1:7" x14ac:dyDescent="0.2">
      <c r="A3427" s="44" t="s">
        <v>73</v>
      </c>
      <c r="B3427" s="3">
        <v>18614402</v>
      </c>
      <c r="C3427" s="33">
        <v>2009</v>
      </c>
      <c r="D3427" s="33">
        <v>10</v>
      </c>
      <c r="E3427" s="4">
        <v>40087</v>
      </c>
      <c r="F3427" s="1" t="s">
        <v>24</v>
      </c>
      <c r="G3427" s="11">
        <v>3519</v>
      </c>
    </row>
    <row r="3428" spans="1:7" x14ac:dyDescent="0.2">
      <c r="A3428" s="44" t="s">
        <v>73</v>
      </c>
      <c r="B3428" s="3">
        <v>18614402</v>
      </c>
      <c r="C3428" s="33">
        <v>2010</v>
      </c>
      <c r="D3428" s="33">
        <v>10</v>
      </c>
      <c r="E3428" s="4">
        <v>40452</v>
      </c>
      <c r="F3428" s="1" t="s">
        <v>24</v>
      </c>
      <c r="G3428" s="11">
        <v>3607.75</v>
      </c>
    </row>
    <row r="3429" spans="1:7" x14ac:dyDescent="0.2">
      <c r="A3429" s="44" t="s">
        <v>73</v>
      </c>
      <c r="B3429" s="3">
        <v>18614402</v>
      </c>
      <c r="C3429" s="33">
        <v>2015</v>
      </c>
      <c r="D3429" s="33">
        <v>10</v>
      </c>
      <c r="E3429" s="4">
        <v>42278</v>
      </c>
      <c r="F3429" s="1" t="s">
        <v>24</v>
      </c>
      <c r="G3429" s="11">
        <v>3704</v>
      </c>
    </row>
    <row r="3430" spans="1:7" x14ac:dyDescent="0.2">
      <c r="A3430" s="44" t="s">
        <v>73</v>
      </c>
      <c r="B3430" s="3">
        <v>18614402</v>
      </c>
      <c r="C3430" s="33">
        <v>2011</v>
      </c>
      <c r="D3430" s="33">
        <v>3</v>
      </c>
      <c r="E3430" s="4">
        <v>40603</v>
      </c>
      <c r="F3430" s="1" t="s">
        <v>24</v>
      </c>
      <c r="G3430" s="11">
        <v>3793</v>
      </c>
    </row>
    <row r="3431" spans="1:7" x14ac:dyDescent="0.2">
      <c r="A3431" s="44" t="s">
        <v>73</v>
      </c>
      <c r="B3431" s="3">
        <v>18614402</v>
      </c>
      <c r="C3431" s="33">
        <v>2011</v>
      </c>
      <c r="D3431" s="33">
        <v>11</v>
      </c>
      <c r="E3431" s="4">
        <v>40848</v>
      </c>
      <c r="F3431" s="1" t="s">
        <v>24</v>
      </c>
      <c r="G3431" s="11">
        <v>3954.75</v>
      </c>
    </row>
    <row r="3432" spans="1:7" x14ac:dyDescent="0.2">
      <c r="A3432" s="44" t="s">
        <v>73</v>
      </c>
      <c r="B3432" s="3">
        <v>18614402</v>
      </c>
      <c r="C3432" s="33">
        <v>2014</v>
      </c>
      <c r="D3432" s="33">
        <v>10</v>
      </c>
      <c r="E3432" s="4">
        <v>41913</v>
      </c>
      <c r="F3432" s="1" t="s">
        <v>24</v>
      </c>
      <c r="G3432" s="11">
        <v>4068</v>
      </c>
    </row>
    <row r="3433" spans="1:7" x14ac:dyDescent="0.2">
      <c r="A3433" s="44" t="s">
        <v>73</v>
      </c>
      <c r="B3433" s="3">
        <v>18614402</v>
      </c>
      <c r="C3433" s="33">
        <v>2011</v>
      </c>
      <c r="D3433" s="33">
        <v>11</v>
      </c>
      <c r="E3433" s="4">
        <v>40848</v>
      </c>
      <c r="F3433" s="1" t="s">
        <v>24</v>
      </c>
      <c r="G3433" s="11">
        <v>4075</v>
      </c>
    </row>
    <row r="3434" spans="1:7" x14ac:dyDescent="0.2">
      <c r="A3434" s="44" t="s">
        <v>73</v>
      </c>
      <c r="B3434" s="3">
        <v>18614402</v>
      </c>
      <c r="C3434" s="33">
        <v>2009</v>
      </c>
      <c r="D3434" s="33">
        <v>12</v>
      </c>
      <c r="E3434" s="4">
        <v>40148</v>
      </c>
      <c r="F3434" s="1" t="s">
        <v>24</v>
      </c>
      <c r="G3434" s="11">
        <v>4145</v>
      </c>
    </row>
    <row r="3435" spans="1:7" x14ac:dyDescent="0.2">
      <c r="A3435" s="44" t="s">
        <v>73</v>
      </c>
      <c r="B3435" s="3">
        <v>18614402</v>
      </c>
      <c r="C3435" s="33">
        <v>2012</v>
      </c>
      <c r="D3435" s="33">
        <v>12</v>
      </c>
      <c r="E3435" s="4">
        <v>41244</v>
      </c>
      <c r="F3435" s="1" t="s">
        <v>24</v>
      </c>
      <c r="G3435" s="11">
        <v>4157.5</v>
      </c>
    </row>
    <row r="3436" spans="1:7" x14ac:dyDescent="0.2">
      <c r="A3436" s="44" t="s">
        <v>73</v>
      </c>
      <c r="B3436" s="3">
        <v>18614402</v>
      </c>
      <c r="C3436" s="33">
        <v>2010</v>
      </c>
      <c r="D3436" s="33">
        <v>6</v>
      </c>
      <c r="E3436" s="4">
        <v>40330</v>
      </c>
      <c r="F3436" s="1" t="s">
        <v>24</v>
      </c>
      <c r="G3436" s="11">
        <v>4452.5</v>
      </c>
    </row>
    <row r="3437" spans="1:7" x14ac:dyDescent="0.2">
      <c r="A3437" s="44" t="s">
        <v>73</v>
      </c>
      <c r="B3437" s="3">
        <v>18614402</v>
      </c>
      <c r="C3437" s="33">
        <v>2009</v>
      </c>
      <c r="D3437" s="33">
        <v>10</v>
      </c>
      <c r="E3437" s="4">
        <v>40087</v>
      </c>
      <c r="F3437" s="1" t="s">
        <v>24</v>
      </c>
      <c r="G3437" s="11">
        <v>4505.75</v>
      </c>
    </row>
    <row r="3438" spans="1:7" x14ac:dyDescent="0.2">
      <c r="A3438" s="44" t="s">
        <v>73</v>
      </c>
      <c r="B3438" s="3">
        <v>18614402</v>
      </c>
      <c r="C3438" s="33">
        <v>2009</v>
      </c>
      <c r="D3438" s="33">
        <v>12</v>
      </c>
      <c r="E3438" s="4">
        <v>40148</v>
      </c>
      <c r="F3438" s="1" t="s">
        <v>24</v>
      </c>
      <c r="G3438" s="11">
        <v>4575</v>
      </c>
    </row>
    <row r="3439" spans="1:7" x14ac:dyDescent="0.2">
      <c r="A3439" s="44" t="s">
        <v>73</v>
      </c>
      <c r="B3439" s="3">
        <v>18614402</v>
      </c>
      <c r="C3439" s="33">
        <v>2010</v>
      </c>
      <c r="D3439" s="33">
        <v>9</v>
      </c>
      <c r="E3439" s="4">
        <v>40422</v>
      </c>
      <c r="F3439" s="1" t="s">
        <v>24</v>
      </c>
      <c r="G3439" s="11">
        <v>4675.5</v>
      </c>
    </row>
    <row r="3440" spans="1:7" x14ac:dyDescent="0.2">
      <c r="A3440" s="44" t="s">
        <v>73</v>
      </c>
      <c r="B3440" s="3">
        <v>18614402</v>
      </c>
      <c r="C3440" s="33">
        <v>2016</v>
      </c>
      <c r="D3440" s="33">
        <v>9</v>
      </c>
      <c r="E3440" s="4">
        <v>42614</v>
      </c>
      <c r="F3440" s="1" t="s">
        <v>24</v>
      </c>
      <c r="G3440" s="11">
        <v>4739.8500000000004</v>
      </c>
    </row>
    <row r="3441" spans="1:7" x14ac:dyDescent="0.2">
      <c r="A3441" s="44" t="s">
        <v>73</v>
      </c>
      <c r="B3441" s="3">
        <v>18614402</v>
      </c>
      <c r="C3441" s="33">
        <v>2009</v>
      </c>
      <c r="D3441" s="33">
        <v>12</v>
      </c>
      <c r="E3441" s="4">
        <v>40148</v>
      </c>
      <c r="F3441" s="1" t="s">
        <v>24</v>
      </c>
      <c r="G3441" s="11">
        <v>5010</v>
      </c>
    </row>
    <row r="3442" spans="1:7" x14ac:dyDescent="0.2">
      <c r="A3442" s="44" t="s">
        <v>73</v>
      </c>
      <c r="B3442" s="3">
        <v>18614402</v>
      </c>
      <c r="C3442" s="33">
        <v>2011</v>
      </c>
      <c r="D3442" s="33">
        <v>5</v>
      </c>
      <c r="E3442" s="4">
        <v>40664</v>
      </c>
      <c r="F3442" s="1" t="s">
        <v>24</v>
      </c>
      <c r="G3442" s="11">
        <v>5283.5</v>
      </c>
    </row>
    <row r="3443" spans="1:7" x14ac:dyDescent="0.2">
      <c r="A3443" s="44" t="s">
        <v>73</v>
      </c>
      <c r="B3443" s="3">
        <v>18614402</v>
      </c>
      <c r="C3443" s="33">
        <v>2010</v>
      </c>
      <c r="D3443" s="33">
        <v>5</v>
      </c>
      <c r="E3443" s="4">
        <v>40299</v>
      </c>
      <c r="F3443" s="1" t="s">
        <v>24</v>
      </c>
      <c r="G3443" s="11">
        <v>5369.25</v>
      </c>
    </row>
    <row r="3444" spans="1:7" x14ac:dyDescent="0.2">
      <c r="A3444" s="44" t="s">
        <v>73</v>
      </c>
      <c r="B3444" s="3">
        <v>18614402</v>
      </c>
      <c r="C3444" s="33">
        <v>2010</v>
      </c>
      <c r="D3444" s="33">
        <v>1</v>
      </c>
      <c r="E3444" s="4">
        <v>40179</v>
      </c>
      <c r="F3444" s="1" t="s">
        <v>24</v>
      </c>
      <c r="G3444" s="11">
        <v>5403.2</v>
      </c>
    </row>
    <row r="3445" spans="1:7" x14ac:dyDescent="0.2">
      <c r="A3445" s="44" t="s">
        <v>73</v>
      </c>
      <c r="B3445" s="3">
        <v>18614402</v>
      </c>
      <c r="C3445" s="33">
        <v>2013</v>
      </c>
      <c r="D3445" s="33">
        <v>6</v>
      </c>
      <c r="E3445" s="4">
        <v>41426</v>
      </c>
      <c r="F3445" s="1" t="s">
        <v>24</v>
      </c>
      <c r="G3445" s="11">
        <v>5491</v>
      </c>
    </row>
    <row r="3446" spans="1:7" x14ac:dyDescent="0.2">
      <c r="A3446" s="44" t="s">
        <v>73</v>
      </c>
      <c r="B3446" s="3">
        <v>18614402</v>
      </c>
      <c r="C3446" s="33">
        <v>2009</v>
      </c>
      <c r="D3446" s="33">
        <v>10</v>
      </c>
      <c r="E3446" s="4">
        <v>40087</v>
      </c>
      <c r="F3446" s="1" t="s">
        <v>24</v>
      </c>
      <c r="G3446" s="11">
        <v>5655.75</v>
      </c>
    </row>
    <row r="3447" spans="1:7" x14ac:dyDescent="0.2">
      <c r="A3447" s="44" t="s">
        <v>73</v>
      </c>
      <c r="B3447" s="3">
        <v>18614402</v>
      </c>
      <c r="C3447" s="33">
        <v>2012</v>
      </c>
      <c r="D3447" s="33">
        <v>9</v>
      </c>
      <c r="E3447" s="4">
        <v>41153</v>
      </c>
      <c r="F3447" s="1" t="s">
        <v>24</v>
      </c>
      <c r="G3447" s="11">
        <v>6151.25</v>
      </c>
    </row>
    <row r="3448" spans="1:7" x14ac:dyDescent="0.2">
      <c r="A3448" s="44" t="s">
        <v>73</v>
      </c>
      <c r="B3448" s="3">
        <v>18614402</v>
      </c>
      <c r="C3448" s="33">
        <v>2012</v>
      </c>
      <c r="D3448" s="33">
        <v>12</v>
      </c>
      <c r="E3448" s="4">
        <v>41244</v>
      </c>
      <c r="F3448" s="1" t="s">
        <v>24</v>
      </c>
      <c r="G3448" s="11">
        <v>6586.75</v>
      </c>
    </row>
    <row r="3449" spans="1:7" x14ac:dyDescent="0.2">
      <c r="A3449" s="44" t="s">
        <v>73</v>
      </c>
      <c r="B3449" s="3">
        <v>18614402</v>
      </c>
      <c r="C3449" s="33">
        <v>2009</v>
      </c>
      <c r="D3449" s="33">
        <v>10</v>
      </c>
      <c r="E3449" s="4">
        <v>40087</v>
      </c>
      <c r="F3449" s="1" t="s">
        <v>24</v>
      </c>
      <c r="G3449" s="11">
        <v>7335.75</v>
      </c>
    </row>
    <row r="3450" spans="1:7" x14ac:dyDescent="0.2">
      <c r="A3450" s="44" t="s">
        <v>73</v>
      </c>
      <c r="B3450" s="3">
        <v>18614402</v>
      </c>
      <c r="C3450" s="33">
        <v>2012</v>
      </c>
      <c r="D3450" s="33">
        <v>4</v>
      </c>
      <c r="E3450" s="4">
        <v>41000</v>
      </c>
      <c r="F3450" s="1" t="s">
        <v>24</v>
      </c>
      <c r="G3450" s="11">
        <v>8494.75</v>
      </c>
    </row>
    <row r="3451" spans="1:7" x14ac:dyDescent="0.2">
      <c r="A3451" s="44" t="s">
        <v>73</v>
      </c>
      <c r="B3451" s="3">
        <v>18614402</v>
      </c>
      <c r="C3451" s="33">
        <v>2010</v>
      </c>
      <c r="D3451" s="33">
        <v>3</v>
      </c>
      <c r="E3451" s="4">
        <v>40238</v>
      </c>
      <c r="F3451" s="1" t="s">
        <v>24</v>
      </c>
      <c r="G3451" s="11">
        <v>8561.93</v>
      </c>
    </row>
    <row r="3452" spans="1:7" x14ac:dyDescent="0.2">
      <c r="A3452" s="44" t="s">
        <v>73</v>
      </c>
      <c r="B3452" s="3">
        <v>18614402</v>
      </c>
      <c r="C3452" s="33">
        <v>2011</v>
      </c>
      <c r="D3452" s="33">
        <v>8</v>
      </c>
      <c r="E3452" s="4">
        <v>40756</v>
      </c>
      <c r="F3452" s="1" t="s">
        <v>24</v>
      </c>
      <c r="G3452" s="11">
        <v>8744.9</v>
      </c>
    </row>
    <row r="3453" spans="1:7" x14ac:dyDescent="0.2">
      <c r="A3453" s="44" t="s">
        <v>73</v>
      </c>
      <c r="B3453" s="3">
        <v>18614402</v>
      </c>
      <c r="C3453" s="33">
        <v>2014</v>
      </c>
      <c r="D3453" s="33">
        <v>12</v>
      </c>
      <c r="E3453" s="4">
        <v>41974</v>
      </c>
      <c r="F3453" s="1" t="s">
        <v>24</v>
      </c>
      <c r="G3453" s="11">
        <v>9371.5</v>
      </c>
    </row>
    <row r="3454" spans="1:7" x14ac:dyDescent="0.2">
      <c r="A3454" s="44" t="s">
        <v>73</v>
      </c>
      <c r="B3454" s="3">
        <v>18614402</v>
      </c>
      <c r="C3454" s="33">
        <v>2011</v>
      </c>
      <c r="D3454" s="33">
        <v>6</v>
      </c>
      <c r="E3454" s="4">
        <v>40695</v>
      </c>
      <c r="F3454" s="1" t="s">
        <v>24</v>
      </c>
      <c r="G3454" s="11">
        <v>9494.75</v>
      </c>
    </row>
    <row r="3455" spans="1:7" x14ac:dyDescent="0.2">
      <c r="A3455" s="44" t="s">
        <v>73</v>
      </c>
      <c r="B3455" s="3">
        <v>18614402</v>
      </c>
      <c r="C3455" s="33">
        <v>2011</v>
      </c>
      <c r="D3455" s="33">
        <v>2</v>
      </c>
      <c r="E3455" s="4">
        <v>40575</v>
      </c>
      <c r="F3455" s="1" t="s">
        <v>24</v>
      </c>
      <c r="G3455" s="11">
        <v>9519.15</v>
      </c>
    </row>
    <row r="3456" spans="1:7" x14ac:dyDescent="0.2">
      <c r="A3456" s="44" t="s">
        <v>73</v>
      </c>
      <c r="B3456" s="3">
        <v>18614402</v>
      </c>
      <c r="C3456" s="33">
        <v>2010</v>
      </c>
      <c r="D3456" s="33">
        <v>4</v>
      </c>
      <c r="E3456" s="4">
        <v>40269</v>
      </c>
      <c r="F3456" s="1" t="s">
        <v>24</v>
      </c>
      <c r="G3456" s="11">
        <v>9617.65</v>
      </c>
    </row>
    <row r="3457" spans="1:7" x14ac:dyDescent="0.2">
      <c r="A3457" s="44" t="s">
        <v>73</v>
      </c>
      <c r="B3457" s="3">
        <v>18614402</v>
      </c>
      <c r="C3457" s="33">
        <v>2011</v>
      </c>
      <c r="D3457" s="33">
        <v>4</v>
      </c>
      <c r="E3457" s="4">
        <v>40634</v>
      </c>
      <c r="F3457" s="1" t="s">
        <v>24</v>
      </c>
      <c r="G3457" s="11">
        <v>9623.64</v>
      </c>
    </row>
    <row r="3458" spans="1:7" x14ac:dyDescent="0.2">
      <c r="A3458" s="44" t="s">
        <v>73</v>
      </c>
      <c r="B3458" s="3">
        <v>18614402</v>
      </c>
      <c r="C3458" s="33">
        <v>2013</v>
      </c>
      <c r="D3458" s="33">
        <v>4</v>
      </c>
      <c r="E3458" s="4">
        <v>41365</v>
      </c>
      <c r="F3458" s="1" t="s">
        <v>24</v>
      </c>
      <c r="G3458" s="11">
        <v>9702.36</v>
      </c>
    </row>
    <row r="3459" spans="1:7" x14ac:dyDescent="0.2">
      <c r="A3459" s="44" t="s">
        <v>73</v>
      </c>
      <c r="B3459" s="3">
        <v>18614402</v>
      </c>
      <c r="C3459" s="33">
        <v>2015</v>
      </c>
      <c r="D3459" s="33">
        <v>5</v>
      </c>
      <c r="E3459" s="4">
        <v>42125</v>
      </c>
      <c r="F3459" s="1" t="s">
        <v>24</v>
      </c>
      <c r="G3459" s="11">
        <v>9896.25</v>
      </c>
    </row>
    <row r="3460" spans="1:7" x14ac:dyDescent="0.2">
      <c r="A3460" s="44" t="s">
        <v>73</v>
      </c>
      <c r="B3460" s="3">
        <v>18614402</v>
      </c>
      <c r="C3460" s="33">
        <v>2011</v>
      </c>
      <c r="D3460" s="33">
        <v>9</v>
      </c>
      <c r="E3460" s="4">
        <v>40787</v>
      </c>
      <c r="F3460" s="1" t="s">
        <v>24</v>
      </c>
      <c r="G3460" s="11">
        <v>10119.299999999999</v>
      </c>
    </row>
    <row r="3461" spans="1:7" x14ac:dyDescent="0.2">
      <c r="A3461" s="44" t="s">
        <v>73</v>
      </c>
      <c r="B3461" s="3">
        <v>18614402</v>
      </c>
      <c r="C3461" s="33">
        <v>2012</v>
      </c>
      <c r="D3461" s="33">
        <v>7</v>
      </c>
      <c r="E3461" s="4">
        <v>41091</v>
      </c>
      <c r="F3461" s="1" t="s">
        <v>24</v>
      </c>
      <c r="G3461" s="11">
        <v>10241.25</v>
      </c>
    </row>
    <row r="3462" spans="1:7" x14ac:dyDescent="0.2">
      <c r="A3462" s="44" t="s">
        <v>73</v>
      </c>
      <c r="B3462" s="3">
        <v>18614402</v>
      </c>
      <c r="C3462" s="33">
        <v>2012</v>
      </c>
      <c r="D3462" s="33">
        <v>6</v>
      </c>
      <c r="E3462" s="4">
        <v>41061</v>
      </c>
      <c r="F3462" s="1" t="s">
        <v>24</v>
      </c>
      <c r="G3462" s="11">
        <v>10931.7</v>
      </c>
    </row>
    <row r="3463" spans="1:7" x14ac:dyDescent="0.2">
      <c r="A3463" s="44" t="s">
        <v>73</v>
      </c>
      <c r="B3463" s="3">
        <v>18614402</v>
      </c>
      <c r="C3463" s="33">
        <v>2010</v>
      </c>
      <c r="D3463" s="33">
        <v>2</v>
      </c>
      <c r="E3463" s="4">
        <v>40210</v>
      </c>
      <c r="F3463" s="1" t="s">
        <v>24</v>
      </c>
      <c r="G3463" s="11">
        <v>12085.5</v>
      </c>
    </row>
    <row r="3464" spans="1:7" x14ac:dyDescent="0.2">
      <c r="A3464" s="44" t="s">
        <v>73</v>
      </c>
      <c r="B3464" s="3">
        <v>18614402</v>
      </c>
      <c r="C3464" s="33">
        <v>2013</v>
      </c>
      <c r="D3464" s="33">
        <v>11</v>
      </c>
      <c r="E3464" s="4">
        <v>41579</v>
      </c>
      <c r="F3464" s="1" t="s">
        <v>24</v>
      </c>
      <c r="G3464" s="11">
        <v>12151.71</v>
      </c>
    </row>
    <row r="3465" spans="1:7" x14ac:dyDescent="0.2">
      <c r="A3465" s="44" t="s">
        <v>73</v>
      </c>
      <c r="B3465" s="3">
        <v>18614402</v>
      </c>
      <c r="C3465" s="33">
        <v>2009</v>
      </c>
      <c r="D3465" s="33">
        <v>11</v>
      </c>
      <c r="E3465" s="4">
        <v>40118</v>
      </c>
      <c r="F3465" s="1" t="s">
        <v>24</v>
      </c>
      <c r="G3465" s="11">
        <v>12755</v>
      </c>
    </row>
    <row r="3466" spans="1:7" x14ac:dyDescent="0.2">
      <c r="A3466" s="44" t="s">
        <v>73</v>
      </c>
      <c r="B3466" s="3">
        <v>18614402</v>
      </c>
      <c r="C3466" s="33">
        <v>2012</v>
      </c>
      <c r="D3466" s="33">
        <v>3</v>
      </c>
      <c r="E3466" s="4">
        <v>40969</v>
      </c>
      <c r="F3466" s="1" t="s">
        <v>24</v>
      </c>
      <c r="G3466" s="11">
        <v>13024.25</v>
      </c>
    </row>
    <row r="3467" spans="1:7" x14ac:dyDescent="0.2">
      <c r="A3467" s="44" t="s">
        <v>73</v>
      </c>
      <c r="B3467" s="3">
        <v>18614402</v>
      </c>
      <c r="C3467" s="33">
        <v>2011</v>
      </c>
      <c r="D3467" s="33">
        <v>11</v>
      </c>
      <c r="E3467" s="4">
        <v>40848</v>
      </c>
      <c r="F3467" s="1" t="s">
        <v>24</v>
      </c>
      <c r="G3467" s="11">
        <v>13634</v>
      </c>
    </row>
    <row r="3468" spans="1:7" x14ac:dyDescent="0.2">
      <c r="A3468" s="44" t="s">
        <v>73</v>
      </c>
      <c r="B3468" s="3">
        <v>18614402</v>
      </c>
      <c r="C3468" s="33">
        <v>2010</v>
      </c>
      <c r="D3468" s="33">
        <v>12</v>
      </c>
      <c r="E3468" s="4">
        <v>40513</v>
      </c>
      <c r="F3468" s="1" t="s">
        <v>24</v>
      </c>
      <c r="G3468" s="11">
        <v>13968.3</v>
      </c>
    </row>
    <row r="3469" spans="1:7" x14ac:dyDescent="0.2">
      <c r="A3469" s="44" t="s">
        <v>73</v>
      </c>
      <c r="B3469" s="3">
        <v>18614402</v>
      </c>
      <c r="C3469" s="33">
        <v>2011</v>
      </c>
      <c r="D3469" s="33">
        <v>7</v>
      </c>
      <c r="E3469" s="4">
        <v>40725</v>
      </c>
      <c r="F3469" s="1" t="s">
        <v>24</v>
      </c>
      <c r="G3469" s="11">
        <v>14054.25</v>
      </c>
    </row>
    <row r="3470" spans="1:7" x14ac:dyDescent="0.2">
      <c r="A3470" s="44" t="s">
        <v>73</v>
      </c>
      <c r="B3470" s="3">
        <v>18614402</v>
      </c>
      <c r="C3470" s="33">
        <v>2013</v>
      </c>
      <c r="D3470" s="33">
        <v>5</v>
      </c>
      <c r="E3470" s="4">
        <v>41395</v>
      </c>
      <c r="F3470" s="1" t="s">
        <v>24</v>
      </c>
      <c r="G3470" s="11">
        <v>15520.5</v>
      </c>
    </row>
    <row r="3471" spans="1:7" x14ac:dyDescent="0.2">
      <c r="A3471" s="44" t="s">
        <v>73</v>
      </c>
      <c r="B3471" s="3">
        <v>18614402</v>
      </c>
      <c r="C3471" s="33">
        <v>2014</v>
      </c>
      <c r="D3471" s="33">
        <v>3</v>
      </c>
      <c r="E3471" s="4">
        <v>41699</v>
      </c>
      <c r="F3471" s="1" t="s">
        <v>24</v>
      </c>
      <c r="G3471" s="11">
        <v>17478.849999999999</v>
      </c>
    </row>
    <row r="3472" spans="1:7" x14ac:dyDescent="0.2">
      <c r="A3472" s="44" t="s">
        <v>73</v>
      </c>
      <c r="B3472" s="3">
        <v>18614402</v>
      </c>
      <c r="C3472" s="33">
        <v>2011</v>
      </c>
      <c r="D3472" s="33">
        <v>12</v>
      </c>
      <c r="E3472" s="4">
        <v>40878</v>
      </c>
      <c r="F3472" s="1" t="s">
        <v>24</v>
      </c>
      <c r="G3472" s="11">
        <v>18022.689999999999</v>
      </c>
    </row>
    <row r="3473" spans="1:7" x14ac:dyDescent="0.2">
      <c r="A3473" s="44" t="s">
        <v>73</v>
      </c>
      <c r="B3473" s="3">
        <v>18614402</v>
      </c>
      <c r="C3473" s="33">
        <v>2009</v>
      </c>
      <c r="D3473" s="33">
        <v>12</v>
      </c>
      <c r="E3473" s="4">
        <v>40148</v>
      </c>
      <c r="F3473" s="1" t="s">
        <v>24</v>
      </c>
      <c r="G3473" s="11">
        <v>19290.849999999999</v>
      </c>
    </row>
    <row r="3474" spans="1:7" customFormat="1" x14ac:dyDescent="0.2">
      <c r="A3474" s="44" t="s">
        <v>73</v>
      </c>
      <c r="B3474" s="3">
        <v>18603302</v>
      </c>
      <c r="C3474" s="33">
        <v>2008</v>
      </c>
      <c r="D3474" s="33">
        <v>7</v>
      </c>
      <c r="E3474" s="4">
        <v>39630</v>
      </c>
      <c r="F3474" s="1" t="s">
        <v>24</v>
      </c>
      <c r="G3474" s="11">
        <v>20118.96</v>
      </c>
    </row>
    <row r="3475" spans="1:7" x14ac:dyDescent="0.2">
      <c r="A3475" s="44" t="s">
        <v>73</v>
      </c>
      <c r="B3475" s="3">
        <v>18614402</v>
      </c>
      <c r="C3475" s="33">
        <v>2009</v>
      </c>
      <c r="D3475" s="33">
        <v>10</v>
      </c>
      <c r="E3475" s="4">
        <v>40087</v>
      </c>
      <c r="F3475" s="1" t="s">
        <v>24</v>
      </c>
      <c r="G3475" s="11">
        <v>21790.5</v>
      </c>
    </row>
    <row r="3476" spans="1:7" x14ac:dyDescent="0.2">
      <c r="A3476" s="44" t="s">
        <v>73</v>
      </c>
      <c r="B3476" s="3">
        <v>18614402</v>
      </c>
      <c r="C3476" s="33">
        <v>2013</v>
      </c>
      <c r="D3476" s="33">
        <v>10</v>
      </c>
      <c r="E3476" s="4">
        <v>41548</v>
      </c>
      <c r="F3476" s="1" t="s">
        <v>24</v>
      </c>
      <c r="G3476" s="11">
        <v>27057.56</v>
      </c>
    </row>
    <row r="3477" spans="1:7" x14ac:dyDescent="0.2">
      <c r="A3477" s="44" t="s">
        <v>73</v>
      </c>
      <c r="B3477" s="3">
        <v>18614402</v>
      </c>
      <c r="C3477" s="33">
        <v>2012</v>
      </c>
      <c r="D3477" s="33">
        <v>10</v>
      </c>
      <c r="E3477" s="4">
        <v>41183</v>
      </c>
      <c r="F3477" s="1" t="s">
        <v>24</v>
      </c>
      <c r="G3477" s="11">
        <v>32555.8</v>
      </c>
    </row>
    <row r="3478" spans="1:7" x14ac:dyDescent="0.2">
      <c r="A3478" s="44" t="s">
        <v>73</v>
      </c>
      <c r="B3478" s="3">
        <v>18614402</v>
      </c>
      <c r="C3478" s="33">
        <v>2012</v>
      </c>
      <c r="D3478" s="33">
        <v>11</v>
      </c>
      <c r="E3478" s="4">
        <v>41214</v>
      </c>
      <c r="F3478" s="1" t="s">
        <v>24</v>
      </c>
      <c r="G3478" s="11">
        <v>51551.14</v>
      </c>
    </row>
    <row r="3479" spans="1:7" x14ac:dyDescent="0.2">
      <c r="A3479" s="44" t="s">
        <v>73</v>
      </c>
      <c r="B3479" s="3">
        <v>18614402</v>
      </c>
      <c r="C3479" s="33">
        <v>2009</v>
      </c>
      <c r="D3479" s="33">
        <v>10</v>
      </c>
      <c r="E3479" s="4">
        <v>40087</v>
      </c>
      <c r="F3479" s="1" t="s">
        <v>24</v>
      </c>
      <c r="G3479" s="11">
        <v>53679.7</v>
      </c>
    </row>
    <row r="3480" spans="1:7" x14ac:dyDescent="0.2">
      <c r="A3480" s="44" t="s">
        <v>73</v>
      </c>
      <c r="B3480" s="3">
        <v>18614402</v>
      </c>
      <c r="C3480" s="33">
        <v>2009</v>
      </c>
      <c r="D3480" s="33">
        <v>11</v>
      </c>
      <c r="E3480" s="4">
        <v>40118</v>
      </c>
      <c r="F3480" s="1" t="s">
        <v>24</v>
      </c>
      <c r="G3480" s="11">
        <v>145168.22</v>
      </c>
    </row>
    <row r="3481" spans="1:7" x14ac:dyDescent="0.2">
      <c r="A3481" s="44" t="s">
        <v>73</v>
      </c>
      <c r="B3481" s="3">
        <v>18603302</v>
      </c>
      <c r="C3481" s="33">
        <v>2009</v>
      </c>
      <c r="D3481" s="33">
        <v>1</v>
      </c>
      <c r="E3481" s="4">
        <v>39814</v>
      </c>
      <c r="F3481" s="1" t="s">
        <v>27</v>
      </c>
      <c r="G3481" s="11">
        <v>100</v>
      </c>
    </row>
    <row r="3482" spans="1:7" x14ac:dyDescent="0.2">
      <c r="A3482" s="44" t="s">
        <v>73</v>
      </c>
      <c r="B3482" s="3">
        <v>18614402</v>
      </c>
      <c r="C3482" s="33">
        <v>2010</v>
      </c>
      <c r="D3482" s="33">
        <v>8</v>
      </c>
      <c r="E3482" s="4">
        <v>40391</v>
      </c>
      <c r="F3482" s="1" t="s">
        <v>25</v>
      </c>
      <c r="G3482" s="11">
        <v>35</v>
      </c>
    </row>
    <row r="3483" spans="1:7" x14ac:dyDescent="0.2">
      <c r="A3483" s="44" t="s">
        <v>73</v>
      </c>
      <c r="B3483" s="3">
        <v>18614402</v>
      </c>
      <c r="C3483" s="33">
        <v>2010</v>
      </c>
      <c r="D3483" s="33">
        <v>12</v>
      </c>
      <c r="E3483" s="4">
        <v>40513</v>
      </c>
      <c r="F3483" s="1" t="s">
        <v>25</v>
      </c>
      <c r="G3483" s="11">
        <v>170</v>
      </c>
    </row>
    <row r="3484" spans="1:7" x14ac:dyDescent="0.2">
      <c r="A3484" s="44" t="s">
        <v>73</v>
      </c>
      <c r="B3484" s="3">
        <v>18614402</v>
      </c>
      <c r="C3484" s="33">
        <v>2010</v>
      </c>
      <c r="D3484" s="33">
        <v>12</v>
      </c>
      <c r="E3484" s="4">
        <v>40513</v>
      </c>
      <c r="F3484" s="1" t="s">
        <v>25</v>
      </c>
      <c r="G3484" s="11">
        <v>170</v>
      </c>
    </row>
    <row r="3485" spans="1:7" x14ac:dyDescent="0.2">
      <c r="A3485" s="44" t="s">
        <v>73</v>
      </c>
      <c r="B3485" s="3">
        <v>18614402</v>
      </c>
      <c r="C3485" s="33">
        <v>2012</v>
      </c>
      <c r="D3485" s="33">
        <v>11</v>
      </c>
      <c r="E3485" s="4">
        <v>41214</v>
      </c>
      <c r="F3485" s="1" t="s">
        <v>25</v>
      </c>
      <c r="G3485" s="11">
        <v>540</v>
      </c>
    </row>
    <row r="3486" spans="1:7" x14ac:dyDescent="0.2">
      <c r="A3486" s="44" t="s">
        <v>73</v>
      </c>
      <c r="B3486" s="3">
        <v>18614402</v>
      </c>
      <c r="C3486" s="33">
        <v>2009</v>
      </c>
      <c r="D3486" s="33">
        <v>10</v>
      </c>
      <c r="E3486" s="4">
        <v>40087</v>
      </c>
      <c r="F3486" s="1" t="s">
        <v>25</v>
      </c>
      <c r="G3486" s="11">
        <v>592.25</v>
      </c>
    </row>
    <row r="3487" spans="1:7" x14ac:dyDescent="0.2">
      <c r="A3487" s="44" t="s">
        <v>73</v>
      </c>
      <c r="B3487" s="3">
        <v>18614402</v>
      </c>
      <c r="C3487" s="33">
        <v>2011</v>
      </c>
      <c r="D3487" s="33">
        <v>8</v>
      </c>
      <c r="E3487" s="4">
        <v>40756</v>
      </c>
      <c r="F3487" s="1" t="s">
        <v>25</v>
      </c>
      <c r="G3487" s="11">
        <v>675</v>
      </c>
    </row>
    <row r="3488" spans="1:7" x14ac:dyDescent="0.2">
      <c r="A3488" s="44" t="s">
        <v>73</v>
      </c>
      <c r="B3488" s="3">
        <v>18614402</v>
      </c>
      <c r="C3488" s="33">
        <v>2011</v>
      </c>
      <c r="D3488" s="33">
        <v>11</v>
      </c>
      <c r="E3488" s="4">
        <v>40848</v>
      </c>
      <c r="F3488" s="1" t="s">
        <v>25</v>
      </c>
      <c r="G3488" s="11">
        <v>675</v>
      </c>
    </row>
    <row r="3489" spans="1:7" x14ac:dyDescent="0.2">
      <c r="A3489" s="44" t="s">
        <v>73</v>
      </c>
      <c r="B3489" s="3">
        <v>18614402</v>
      </c>
      <c r="C3489" s="33">
        <v>2012</v>
      </c>
      <c r="D3489" s="33">
        <v>11</v>
      </c>
      <c r="E3489" s="4">
        <v>41214</v>
      </c>
      <c r="F3489" s="1" t="s">
        <v>25</v>
      </c>
      <c r="G3489" s="11">
        <v>900</v>
      </c>
    </row>
    <row r="3490" spans="1:7" x14ac:dyDescent="0.2">
      <c r="A3490" s="44" t="s">
        <v>73</v>
      </c>
      <c r="B3490" s="3">
        <v>18614402</v>
      </c>
      <c r="C3490" s="33">
        <v>2012</v>
      </c>
      <c r="D3490" s="33">
        <v>11</v>
      </c>
      <c r="E3490" s="4">
        <v>41214</v>
      </c>
      <c r="F3490" s="1" t="s">
        <v>25</v>
      </c>
      <c r="G3490" s="11">
        <v>900</v>
      </c>
    </row>
    <row r="3491" spans="1:7" x14ac:dyDescent="0.2">
      <c r="A3491" s="44" t="s">
        <v>73</v>
      </c>
      <c r="B3491" s="3">
        <v>18614402</v>
      </c>
      <c r="C3491" s="33">
        <v>2012</v>
      </c>
      <c r="D3491" s="33">
        <v>11</v>
      </c>
      <c r="E3491" s="4">
        <v>41214</v>
      </c>
      <c r="F3491" s="1" t="s">
        <v>25</v>
      </c>
      <c r="G3491" s="11">
        <v>925</v>
      </c>
    </row>
    <row r="3492" spans="1:7" x14ac:dyDescent="0.2">
      <c r="A3492" s="44" t="s">
        <v>73</v>
      </c>
      <c r="B3492" s="3">
        <v>18614402</v>
      </c>
      <c r="C3492" s="33">
        <v>2011</v>
      </c>
      <c r="D3492" s="33">
        <v>5</v>
      </c>
      <c r="E3492" s="4">
        <v>40664</v>
      </c>
      <c r="F3492" s="1" t="s">
        <v>25</v>
      </c>
      <c r="G3492" s="11">
        <v>1105</v>
      </c>
    </row>
    <row r="3493" spans="1:7" x14ac:dyDescent="0.2">
      <c r="A3493" s="44" t="s">
        <v>73</v>
      </c>
      <c r="B3493" s="3">
        <v>18614402</v>
      </c>
      <c r="C3493" s="33">
        <v>2012</v>
      </c>
      <c r="D3493" s="33">
        <v>11</v>
      </c>
      <c r="E3493" s="4">
        <v>41214</v>
      </c>
      <c r="F3493" s="1" t="s">
        <v>25</v>
      </c>
      <c r="G3493" s="11">
        <v>1505</v>
      </c>
    </row>
    <row r="3494" spans="1:7" x14ac:dyDescent="0.2">
      <c r="A3494" s="44" t="s">
        <v>73</v>
      </c>
      <c r="B3494" s="13">
        <v>18614402</v>
      </c>
      <c r="C3494" s="35">
        <v>2015</v>
      </c>
      <c r="D3494" s="35">
        <v>4</v>
      </c>
      <c r="E3494" s="4">
        <v>42095</v>
      </c>
      <c r="F3494" s="1" t="s">
        <v>25</v>
      </c>
      <c r="G3494" s="15">
        <v>1717.5</v>
      </c>
    </row>
    <row r="3495" spans="1:7" x14ac:dyDescent="0.2">
      <c r="A3495" s="44" t="s">
        <v>73</v>
      </c>
      <c r="B3495" s="3">
        <v>18614402</v>
      </c>
      <c r="C3495" s="33">
        <v>2012</v>
      </c>
      <c r="D3495" s="33">
        <v>11</v>
      </c>
      <c r="E3495" s="4">
        <v>41214</v>
      </c>
      <c r="F3495" s="1" t="s">
        <v>25</v>
      </c>
      <c r="G3495" s="11">
        <v>1865</v>
      </c>
    </row>
    <row r="3496" spans="1:7" x14ac:dyDescent="0.2">
      <c r="A3496" s="44" t="s">
        <v>73</v>
      </c>
      <c r="B3496" s="3">
        <v>18614402</v>
      </c>
      <c r="C3496" s="33">
        <v>2010</v>
      </c>
      <c r="D3496" s="33">
        <v>12</v>
      </c>
      <c r="E3496" s="4">
        <v>40513</v>
      </c>
      <c r="F3496" s="1" t="s">
        <v>25</v>
      </c>
      <c r="G3496" s="11">
        <v>1900</v>
      </c>
    </row>
    <row r="3497" spans="1:7" customFormat="1" x14ac:dyDescent="0.2">
      <c r="A3497" s="44" t="s">
        <v>73</v>
      </c>
      <c r="B3497" s="3">
        <v>18614402</v>
      </c>
      <c r="C3497" s="33">
        <v>2012</v>
      </c>
      <c r="D3497" s="33">
        <v>11</v>
      </c>
      <c r="E3497" s="4">
        <v>41214</v>
      </c>
      <c r="F3497" s="1" t="s">
        <v>25</v>
      </c>
      <c r="G3497" s="11">
        <v>2085</v>
      </c>
    </row>
    <row r="3498" spans="1:7" x14ac:dyDescent="0.2">
      <c r="A3498" s="44" t="s">
        <v>73</v>
      </c>
      <c r="B3498" s="13">
        <v>18614402</v>
      </c>
      <c r="C3498" s="35">
        <v>2016</v>
      </c>
      <c r="D3498" s="35">
        <v>9</v>
      </c>
      <c r="E3498" s="4">
        <v>42614</v>
      </c>
      <c r="F3498" s="1" t="s">
        <v>25</v>
      </c>
      <c r="G3498" s="15">
        <v>2360</v>
      </c>
    </row>
    <row r="3499" spans="1:7" x14ac:dyDescent="0.2">
      <c r="A3499" s="44" t="s">
        <v>73</v>
      </c>
      <c r="B3499" s="3">
        <v>18614402</v>
      </c>
      <c r="C3499" s="33">
        <v>2011</v>
      </c>
      <c r="D3499" s="33">
        <v>1</v>
      </c>
      <c r="E3499" s="4">
        <v>40544</v>
      </c>
      <c r="F3499" s="1" t="s">
        <v>25</v>
      </c>
      <c r="G3499" s="11">
        <v>2666</v>
      </c>
    </row>
    <row r="3500" spans="1:7" x14ac:dyDescent="0.2">
      <c r="A3500" s="44" t="s">
        <v>73</v>
      </c>
      <c r="B3500" s="3">
        <v>18614402</v>
      </c>
      <c r="C3500" s="33">
        <v>2010</v>
      </c>
      <c r="D3500" s="33">
        <v>8</v>
      </c>
      <c r="E3500" s="4">
        <v>40391</v>
      </c>
      <c r="F3500" s="1" t="s">
        <v>25</v>
      </c>
      <c r="G3500" s="11">
        <v>3065</v>
      </c>
    </row>
    <row r="3501" spans="1:7" x14ac:dyDescent="0.2">
      <c r="A3501" s="44" t="s">
        <v>73</v>
      </c>
      <c r="B3501" s="3">
        <v>18614402</v>
      </c>
      <c r="C3501" s="33">
        <v>2010</v>
      </c>
      <c r="D3501" s="33">
        <v>7</v>
      </c>
      <c r="E3501" s="4">
        <v>40360</v>
      </c>
      <c r="F3501" s="1" t="s">
        <v>25</v>
      </c>
      <c r="G3501" s="11">
        <v>3170</v>
      </c>
    </row>
    <row r="3502" spans="1:7" x14ac:dyDescent="0.2">
      <c r="A3502" s="44" t="s">
        <v>73</v>
      </c>
      <c r="B3502" s="3">
        <v>18614402</v>
      </c>
      <c r="C3502" s="33">
        <v>2012</v>
      </c>
      <c r="D3502" s="33">
        <v>11</v>
      </c>
      <c r="E3502" s="4">
        <v>41214</v>
      </c>
      <c r="F3502" s="1" t="s">
        <v>25</v>
      </c>
      <c r="G3502" s="11">
        <v>3535</v>
      </c>
    </row>
    <row r="3503" spans="1:7" x14ac:dyDescent="0.2">
      <c r="A3503" s="44" t="s">
        <v>73</v>
      </c>
      <c r="B3503" s="3">
        <v>18614402</v>
      </c>
      <c r="C3503" s="33">
        <v>2012</v>
      </c>
      <c r="D3503" s="33">
        <v>1</v>
      </c>
      <c r="E3503" s="4">
        <v>40909</v>
      </c>
      <c r="F3503" s="1" t="s">
        <v>26</v>
      </c>
      <c r="G3503" s="11">
        <v>-0.88</v>
      </c>
    </row>
    <row r="3504" spans="1:7" x14ac:dyDescent="0.2">
      <c r="A3504" s="44" t="s">
        <v>73</v>
      </c>
      <c r="B3504" s="3">
        <v>18614402</v>
      </c>
      <c r="C3504" s="33">
        <v>2012</v>
      </c>
      <c r="D3504" s="33">
        <v>10</v>
      </c>
      <c r="E3504" s="4">
        <v>41183</v>
      </c>
      <c r="F3504" s="1" t="s">
        <v>26</v>
      </c>
      <c r="G3504" s="11">
        <v>-1.43</v>
      </c>
    </row>
    <row r="3505" spans="1:7" x14ac:dyDescent="0.2">
      <c r="A3505" s="44" t="s">
        <v>73</v>
      </c>
      <c r="B3505" s="3">
        <v>18614402</v>
      </c>
      <c r="C3505" s="33">
        <v>2011</v>
      </c>
      <c r="D3505" s="33">
        <v>6</v>
      </c>
      <c r="E3505" s="4">
        <v>40695</v>
      </c>
      <c r="F3505" s="1" t="s">
        <v>26</v>
      </c>
      <c r="G3505" s="11">
        <v>-2.41</v>
      </c>
    </row>
    <row r="3506" spans="1:7" x14ac:dyDescent="0.2">
      <c r="A3506" s="44" t="s">
        <v>73</v>
      </c>
      <c r="B3506" s="3">
        <v>18614402</v>
      </c>
      <c r="C3506" s="33">
        <v>2010</v>
      </c>
      <c r="D3506" s="33">
        <v>11</v>
      </c>
      <c r="E3506" s="4">
        <v>40483</v>
      </c>
      <c r="F3506" s="1" t="s">
        <v>26</v>
      </c>
      <c r="G3506" s="11">
        <v>-4.93</v>
      </c>
    </row>
    <row r="3507" spans="1:7" x14ac:dyDescent="0.2">
      <c r="A3507" s="44" t="s">
        <v>73</v>
      </c>
      <c r="B3507" s="3">
        <v>18614402</v>
      </c>
      <c r="C3507" s="33">
        <v>2012</v>
      </c>
      <c r="D3507" s="33">
        <v>8</v>
      </c>
      <c r="E3507" s="4">
        <v>41122</v>
      </c>
      <c r="F3507" s="1" t="s">
        <v>26</v>
      </c>
      <c r="G3507" s="11">
        <v>-5.69</v>
      </c>
    </row>
    <row r="3508" spans="1:7" x14ac:dyDescent="0.2">
      <c r="A3508" s="44" t="s">
        <v>73</v>
      </c>
      <c r="B3508" s="3">
        <v>18614402</v>
      </c>
      <c r="C3508" s="33">
        <v>2014</v>
      </c>
      <c r="D3508" s="33">
        <v>7</v>
      </c>
      <c r="E3508" s="4">
        <v>41821</v>
      </c>
      <c r="F3508" s="1" t="s">
        <v>26</v>
      </c>
      <c r="G3508" s="11">
        <v>11.4</v>
      </c>
    </row>
    <row r="3509" spans="1:7" x14ac:dyDescent="0.2">
      <c r="A3509" s="44" t="s">
        <v>73</v>
      </c>
      <c r="B3509" s="3">
        <v>18614402</v>
      </c>
      <c r="C3509" s="33">
        <v>2013</v>
      </c>
      <c r="D3509" s="33">
        <v>9</v>
      </c>
      <c r="E3509" s="4">
        <v>41518</v>
      </c>
      <c r="F3509" s="1" t="s">
        <v>26</v>
      </c>
      <c r="G3509" s="11">
        <v>-40.76</v>
      </c>
    </row>
    <row r="3510" spans="1:7" x14ac:dyDescent="0.2">
      <c r="A3510" s="44" t="s">
        <v>73</v>
      </c>
      <c r="B3510" s="3">
        <v>18614402</v>
      </c>
      <c r="C3510" s="33">
        <v>2012</v>
      </c>
      <c r="D3510" s="33">
        <v>5</v>
      </c>
      <c r="E3510" s="4">
        <v>41030</v>
      </c>
      <c r="F3510" s="1" t="s">
        <v>26</v>
      </c>
      <c r="G3510" s="11">
        <v>54.27</v>
      </c>
    </row>
    <row r="3511" spans="1:7" x14ac:dyDescent="0.2">
      <c r="A3511" s="44" t="s">
        <v>73</v>
      </c>
      <c r="B3511" s="3">
        <v>18614402</v>
      </c>
      <c r="C3511" s="33">
        <v>2013</v>
      </c>
      <c r="D3511" s="33">
        <v>3</v>
      </c>
      <c r="E3511" s="4">
        <v>41334</v>
      </c>
      <c r="F3511" s="1" t="s">
        <v>26</v>
      </c>
      <c r="G3511" s="11">
        <v>-64</v>
      </c>
    </row>
    <row r="3512" spans="1:7" x14ac:dyDescent="0.2">
      <c r="A3512" s="44" t="s">
        <v>73</v>
      </c>
      <c r="B3512" s="3">
        <v>18614402</v>
      </c>
      <c r="C3512" s="33">
        <v>2012</v>
      </c>
      <c r="D3512" s="33">
        <v>11</v>
      </c>
      <c r="E3512" s="4">
        <v>41214</v>
      </c>
      <c r="F3512" s="1" t="s">
        <v>26</v>
      </c>
      <c r="G3512" s="11">
        <v>131.41</v>
      </c>
    </row>
    <row r="3513" spans="1:7" x14ac:dyDescent="0.2">
      <c r="A3513" s="44" t="s">
        <v>73</v>
      </c>
      <c r="B3513" s="3">
        <v>18614402</v>
      </c>
      <c r="C3513" s="33">
        <v>2013</v>
      </c>
      <c r="D3513" s="33">
        <v>8</v>
      </c>
      <c r="E3513" s="4">
        <v>41487</v>
      </c>
      <c r="F3513" s="1" t="s">
        <v>26</v>
      </c>
      <c r="G3513" s="11">
        <v>160</v>
      </c>
    </row>
    <row r="3514" spans="1:7" x14ac:dyDescent="0.2">
      <c r="A3514" s="44" t="s">
        <v>73</v>
      </c>
      <c r="B3514" s="3">
        <v>18614402</v>
      </c>
      <c r="C3514" s="33">
        <v>2010</v>
      </c>
      <c r="D3514" s="33">
        <v>12</v>
      </c>
      <c r="E3514" s="4">
        <v>40513</v>
      </c>
      <c r="F3514" s="1" t="s">
        <v>26</v>
      </c>
      <c r="G3514" s="11">
        <v>-173.98</v>
      </c>
    </row>
    <row r="3515" spans="1:7" x14ac:dyDescent="0.2">
      <c r="A3515" s="44" t="s">
        <v>73</v>
      </c>
      <c r="B3515" s="3">
        <v>18614402</v>
      </c>
      <c r="C3515" s="33">
        <v>2012</v>
      </c>
      <c r="D3515" s="33">
        <v>10</v>
      </c>
      <c r="E3515" s="4">
        <v>41183</v>
      </c>
      <c r="F3515" s="1" t="s">
        <v>26</v>
      </c>
      <c r="G3515" s="11">
        <v>194.85</v>
      </c>
    </row>
    <row r="3516" spans="1:7" x14ac:dyDescent="0.2">
      <c r="A3516" s="44" t="s">
        <v>73</v>
      </c>
      <c r="B3516" s="3">
        <v>18614402</v>
      </c>
      <c r="C3516" s="33">
        <v>2011</v>
      </c>
      <c r="D3516" s="33">
        <v>3</v>
      </c>
      <c r="E3516" s="4">
        <v>40603</v>
      </c>
      <c r="F3516" s="1" t="s">
        <v>26</v>
      </c>
      <c r="G3516" s="11">
        <v>195.75</v>
      </c>
    </row>
    <row r="3517" spans="1:7" x14ac:dyDescent="0.2">
      <c r="A3517" s="44" t="s">
        <v>73</v>
      </c>
      <c r="B3517" s="3">
        <v>18614402</v>
      </c>
      <c r="C3517" s="33">
        <v>2010</v>
      </c>
      <c r="D3517" s="33">
        <v>12</v>
      </c>
      <c r="E3517" s="4">
        <v>40513</v>
      </c>
      <c r="F3517" s="1" t="s">
        <v>26</v>
      </c>
      <c r="G3517" s="11">
        <v>200</v>
      </c>
    </row>
    <row r="3518" spans="1:7" x14ac:dyDescent="0.2">
      <c r="A3518" s="44" t="s">
        <v>73</v>
      </c>
      <c r="B3518" s="3">
        <v>18614402</v>
      </c>
      <c r="C3518" s="33">
        <v>2011</v>
      </c>
      <c r="D3518" s="33">
        <v>6</v>
      </c>
      <c r="E3518" s="4">
        <v>40695</v>
      </c>
      <c r="F3518" s="1" t="s">
        <v>26</v>
      </c>
      <c r="G3518" s="11">
        <v>292.24</v>
      </c>
    </row>
    <row r="3519" spans="1:7" x14ac:dyDescent="0.2">
      <c r="A3519" s="44" t="s">
        <v>73</v>
      </c>
      <c r="B3519" s="3">
        <v>18614402</v>
      </c>
      <c r="C3519" s="33">
        <v>2012</v>
      </c>
      <c r="D3519" s="33">
        <v>1</v>
      </c>
      <c r="E3519" s="4">
        <v>40909</v>
      </c>
      <c r="F3519" s="1" t="s">
        <v>26</v>
      </c>
      <c r="G3519" s="11">
        <v>487.05</v>
      </c>
    </row>
    <row r="3520" spans="1:7" x14ac:dyDescent="0.2">
      <c r="A3520" s="44" t="s">
        <v>73</v>
      </c>
      <c r="B3520" s="3">
        <v>18614402</v>
      </c>
      <c r="C3520" s="33">
        <v>2010</v>
      </c>
      <c r="D3520" s="33">
        <v>11</v>
      </c>
      <c r="E3520" s="4">
        <v>40483</v>
      </c>
      <c r="F3520" s="1" t="s">
        <v>26</v>
      </c>
      <c r="G3520" s="11">
        <v>540.52</v>
      </c>
    </row>
    <row r="3521" spans="1:7" x14ac:dyDescent="0.2">
      <c r="A3521" s="44" t="s">
        <v>73</v>
      </c>
      <c r="B3521" s="3">
        <v>18614402</v>
      </c>
      <c r="C3521" s="33">
        <v>2012</v>
      </c>
      <c r="D3521" s="33">
        <v>8</v>
      </c>
      <c r="E3521" s="4">
        <v>41122</v>
      </c>
      <c r="F3521" s="1" t="s">
        <v>26</v>
      </c>
      <c r="G3521" s="11">
        <v>779.29</v>
      </c>
    </row>
    <row r="3522" spans="1:7" x14ac:dyDescent="0.2">
      <c r="A3522" s="44" t="s">
        <v>73</v>
      </c>
      <c r="B3522" s="3">
        <v>18614402</v>
      </c>
      <c r="C3522" s="33">
        <v>2015</v>
      </c>
      <c r="D3522" s="33">
        <v>5</v>
      </c>
      <c r="E3522" s="4">
        <v>42125</v>
      </c>
      <c r="F3522" s="1" t="s">
        <v>26</v>
      </c>
      <c r="G3522" s="11">
        <v>820.94</v>
      </c>
    </row>
    <row r="3523" spans="1:7" x14ac:dyDescent="0.2">
      <c r="A3523" s="44" t="s">
        <v>73</v>
      </c>
      <c r="B3523" s="3">
        <v>18614402</v>
      </c>
      <c r="C3523" s="33">
        <v>2013</v>
      </c>
      <c r="D3523" s="33">
        <v>10</v>
      </c>
      <c r="E3523" s="4">
        <v>41548</v>
      </c>
      <c r="F3523" s="1" t="s">
        <v>26</v>
      </c>
      <c r="G3523" s="11">
        <v>850</v>
      </c>
    </row>
    <row r="3524" spans="1:7" x14ac:dyDescent="0.2">
      <c r="A3524" s="44" t="s">
        <v>73</v>
      </c>
      <c r="B3524" s="3">
        <v>18614402</v>
      </c>
      <c r="C3524" s="33">
        <v>2013</v>
      </c>
      <c r="D3524" s="33">
        <v>10</v>
      </c>
      <c r="E3524" s="4">
        <v>41548</v>
      </c>
      <c r="F3524" s="1" t="s">
        <v>26</v>
      </c>
      <c r="G3524" s="11">
        <v>1576.8</v>
      </c>
    </row>
    <row r="3525" spans="1:7" x14ac:dyDescent="0.2">
      <c r="A3525" s="44" t="s">
        <v>73</v>
      </c>
      <c r="B3525" s="3">
        <v>18614402</v>
      </c>
      <c r="C3525" s="33">
        <v>2013</v>
      </c>
      <c r="D3525" s="33">
        <v>5</v>
      </c>
      <c r="E3525" s="4">
        <v>41395</v>
      </c>
      <c r="F3525" s="1" t="s">
        <v>26</v>
      </c>
      <c r="G3525" s="11">
        <v>1702.73</v>
      </c>
    </row>
    <row r="3526" spans="1:7" x14ac:dyDescent="0.2">
      <c r="A3526" s="44" t="s">
        <v>73</v>
      </c>
      <c r="B3526" s="3">
        <v>18614402</v>
      </c>
      <c r="C3526" s="33">
        <v>2011</v>
      </c>
      <c r="D3526" s="33">
        <v>3</v>
      </c>
      <c r="E3526" s="4">
        <v>40603</v>
      </c>
      <c r="F3526" s="1" t="s">
        <v>26</v>
      </c>
      <c r="G3526" s="11">
        <v>2250</v>
      </c>
    </row>
    <row r="3527" spans="1:7" x14ac:dyDescent="0.2">
      <c r="A3527" s="44" t="s">
        <v>73</v>
      </c>
      <c r="B3527" s="3">
        <v>18614402</v>
      </c>
      <c r="C3527" s="33">
        <v>2013</v>
      </c>
      <c r="D3527" s="33">
        <v>9</v>
      </c>
      <c r="E3527" s="4">
        <v>41518</v>
      </c>
      <c r="F3527" s="1" t="s">
        <v>26</v>
      </c>
      <c r="G3527" s="11">
        <v>5578.92</v>
      </c>
    </row>
    <row r="3528" spans="1:7" x14ac:dyDescent="0.2">
      <c r="A3528" s="44" t="s">
        <v>73</v>
      </c>
      <c r="B3528" s="3">
        <v>18614402</v>
      </c>
      <c r="C3528" s="33">
        <v>2013</v>
      </c>
      <c r="D3528" s="33">
        <v>3</v>
      </c>
      <c r="E3528" s="4">
        <v>41334</v>
      </c>
      <c r="F3528" s="1" t="s">
        <v>26</v>
      </c>
      <c r="G3528" s="11">
        <v>8759.2900000000009</v>
      </c>
    </row>
    <row r="3529" spans="1:7" x14ac:dyDescent="0.2">
      <c r="A3529" s="44" t="s">
        <v>73</v>
      </c>
      <c r="B3529" s="3">
        <v>18614402</v>
      </c>
      <c r="C3529" s="33">
        <v>2012</v>
      </c>
      <c r="D3529" s="33">
        <v>11</v>
      </c>
      <c r="E3529" s="4">
        <v>41214</v>
      </c>
      <c r="F3529" s="1" t="s">
        <v>26</v>
      </c>
      <c r="G3529" s="11">
        <v>-8774.15</v>
      </c>
    </row>
    <row r="3530" spans="1:7" x14ac:dyDescent="0.2">
      <c r="A3530" s="44" t="s">
        <v>73</v>
      </c>
      <c r="B3530" s="3">
        <v>18614402</v>
      </c>
      <c r="C3530" s="33">
        <v>2010</v>
      </c>
      <c r="D3530" s="33">
        <v>12</v>
      </c>
      <c r="E3530" s="4">
        <v>40513</v>
      </c>
      <c r="F3530" s="1" t="s">
        <v>26</v>
      </c>
      <c r="G3530" s="11">
        <v>19050.27</v>
      </c>
    </row>
    <row r="3531" spans="1:7" x14ac:dyDescent="0.2">
      <c r="A3531" s="44" t="s">
        <v>73</v>
      </c>
      <c r="B3531" s="3">
        <v>18614402</v>
      </c>
      <c r="C3531" s="33">
        <v>2012</v>
      </c>
      <c r="D3531" s="33">
        <v>11</v>
      </c>
      <c r="E3531" s="4">
        <v>41214</v>
      </c>
      <c r="F3531" s="1" t="s">
        <v>26</v>
      </c>
      <c r="G3531" s="11">
        <v>162789.26999999999</v>
      </c>
    </row>
    <row r="3532" spans="1:7" x14ac:dyDescent="0.2">
      <c r="A3532" s="44" t="s">
        <v>73</v>
      </c>
      <c r="B3532" s="3">
        <v>18614402</v>
      </c>
      <c r="C3532" s="33">
        <v>2012</v>
      </c>
      <c r="D3532" s="33">
        <v>11</v>
      </c>
      <c r="E3532" s="4">
        <v>41214</v>
      </c>
      <c r="F3532" s="1" t="s">
        <v>26</v>
      </c>
      <c r="G3532" s="11">
        <v>254500</v>
      </c>
    </row>
    <row r="3540" spans="1:1" x14ac:dyDescent="0.2">
      <c r="A3540" s="43"/>
    </row>
    <row r="3541" spans="1:1" x14ac:dyDescent="0.2">
      <c r="A3541" s="43"/>
    </row>
    <row r="3542" spans="1:1" x14ac:dyDescent="0.2">
      <c r="A3542" s="43"/>
    </row>
    <row r="3543" spans="1:1" x14ac:dyDescent="0.2">
      <c r="A3543" s="43"/>
    </row>
    <row r="3544" spans="1:1" x14ac:dyDescent="0.2">
      <c r="A3544" s="43"/>
    </row>
    <row r="3545" spans="1:1" x14ac:dyDescent="0.2">
      <c r="A3545" s="43"/>
    </row>
    <row r="3546" spans="1:1" x14ac:dyDescent="0.2">
      <c r="A3546" s="43"/>
    </row>
    <row r="3547" spans="1:1" x14ac:dyDescent="0.2">
      <c r="A3547" s="43"/>
    </row>
    <row r="3548" spans="1:1" x14ac:dyDescent="0.2">
      <c r="A3548" s="43"/>
    </row>
    <row r="3549" spans="1:1" x14ac:dyDescent="0.2">
      <c r="A3549" s="43"/>
    </row>
    <row r="3550" spans="1:1" x14ac:dyDescent="0.2">
      <c r="A3550" s="43"/>
    </row>
    <row r="3551" spans="1:1" x14ac:dyDescent="0.2">
      <c r="A3551" s="43"/>
    </row>
    <row r="3552" spans="1:1" x14ac:dyDescent="0.2">
      <c r="A3552" s="43"/>
    </row>
    <row r="3553" spans="1:1" x14ac:dyDescent="0.2">
      <c r="A3553" s="43"/>
    </row>
    <row r="3554" spans="1:1" x14ac:dyDescent="0.2">
      <c r="A3554" s="43"/>
    </row>
    <row r="3555" spans="1:1" x14ac:dyDescent="0.2">
      <c r="A3555" s="43"/>
    </row>
    <row r="3556" spans="1:1" x14ac:dyDescent="0.2">
      <c r="A3556" s="43"/>
    </row>
    <row r="3557" spans="1:1" x14ac:dyDescent="0.2">
      <c r="A3557" s="43"/>
    </row>
    <row r="3558" spans="1:1" x14ac:dyDescent="0.2">
      <c r="A3558" s="43"/>
    </row>
    <row r="3559" spans="1:1" x14ac:dyDescent="0.2">
      <c r="A3559" s="43"/>
    </row>
    <row r="3560" spans="1:1" x14ac:dyDescent="0.2">
      <c r="A3560" s="43"/>
    </row>
    <row r="3561" spans="1:1" x14ac:dyDescent="0.2">
      <c r="A3561" s="43"/>
    </row>
  </sheetData>
  <autoFilter ref="A2:G3532"/>
  <sortState ref="A3:I1674">
    <sortCondition ref="F3:F167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FB78F75-B0AA-4F64-B808-15462927CAE4}"/>
</file>

<file path=customXml/itemProps2.xml><?xml version="1.0" encoding="utf-8"?>
<ds:datastoreItem xmlns:ds="http://schemas.openxmlformats.org/officeDocument/2006/customXml" ds:itemID="{AB040A8C-00DB-405F-A528-C7580DAA0C88}"/>
</file>

<file path=customXml/itemProps3.xml><?xml version="1.0" encoding="utf-8"?>
<ds:datastoreItem xmlns:ds="http://schemas.openxmlformats.org/officeDocument/2006/customXml" ds:itemID="{7EFAE616-3BD8-4027-BD03-BF64434F1546}"/>
</file>

<file path=customXml/itemProps4.xml><?xml version="1.0" encoding="utf-8"?>
<ds:datastoreItem xmlns:ds="http://schemas.openxmlformats.org/officeDocument/2006/customXml" ds:itemID="{F4FC7CCE-083D-4A4D-9CDD-7B0D310CA1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Attach A Staff 269</vt:lpstr>
      <vt:lpstr>CE Only</vt:lpstr>
      <vt:lpstr>Gas Data</vt:lpstr>
      <vt:lpstr>'Attach A Staff 269'!Print_Titles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description/>
  <cp:lastModifiedBy>O'Connell, Elizabeth (UTC)</cp:lastModifiedBy>
  <dcterms:modified xsi:type="dcterms:W3CDTF">2017-06-27T22:28:27Z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