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E-170033 PSE GRC\"/>
    </mc:Choice>
  </mc:AlternateContent>
  <bookViews>
    <workbookView xWindow="0" yWindow="0" windowWidth="15360" windowHeight="6780" activeTab="2"/>
  </bookViews>
  <sheets>
    <sheet name="COVER" sheetId="3" r:id="rId1"/>
    <sheet name="Electric" sheetId="1" r:id="rId2"/>
    <sheet name="Gas" sheetId="2" r:id="rId3"/>
  </sheets>
  <externalReferences>
    <externalReference r:id="rId4"/>
  </externalReferences>
  <definedNames>
    <definedName name="_xlnm._FilterDatabase" localSheetId="1" hidden="1">Electric!$A$1:$K$1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K23" i="1" l="1"/>
  <c r="K9" i="1"/>
  <c r="K22" i="1" l="1"/>
  <c r="K21" i="1"/>
  <c r="K20" i="1"/>
  <c r="K19" i="1"/>
  <c r="K18" i="1"/>
  <c r="K17" i="1"/>
  <c r="K13" i="1"/>
  <c r="K12" i="1"/>
  <c r="K10" i="1"/>
  <c r="K7" i="1"/>
</calcChain>
</file>

<file path=xl/sharedStrings.xml><?xml version="1.0" encoding="utf-8"?>
<sst xmlns="http://schemas.openxmlformats.org/spreadsheetml/2006/main" count="136" uniqueCount="94">
  <si>
    <t>April - 1992</t>
  </si>
  <si>
    <t>UE-070724</t>
  </si>
  <si>
    <t>UE-991796</t>
  </si>
  <si>
    <t>UE-911476</t>
  </si>
  <si>
    <t>UE-021537</t>
  </si>
  <si>
    <t>UG-920781</t>
  </si>
  <si>
    <t>UG-920840</t>
  </si>
  <si>
    <t>UE-072060</t>
  </si>
  <si>
    <t>UE-081016</t>
  </si>
  <si>
    <t>Project requested for recovery by PSE in the current GRC</t>
  </si>
  <si>
    <t>Yes</t>
  </si>
  <si>
    <t>Especific Deferred FERC Account mandated by order</t>
  </si>
  <si>
    <t>Electron site</t>
  </si>
  <si>
    <t>Not elegible for deferral. Expensed.</t>
  </si>
  <si>
    <t xml:space="preserve">Order approving merger: As unrecovered remediation/investigation costs become known (as "known" is defined by the respective Commission accounting orders authorizing deferral for these expenditures for Puget (Docket No. UE-911476) and WNG (Docket UG-920781)  </t>
  </si>
  <si>
    <t>February - 1997</t>
  </si>
  <si>
    <t>UE-951270 UE-960195</t>
  </si>
  <si>
    <t>February - 2000</t>
  </si>
  <si>
    <t>Coal Creek</t>
  </si>
  <si>
    <t>Tacoma Tar pits</t>
  </si>
  <si>
    <t>No</t>
  </si>
  <si>
    <t>April - 2003</t>
  </si>
  <si>
    <t>Duwamish River Site</t>
  </si>
  <si>
    <t>April-2003</t>
  </si>
  <si>
    <t>Olympia Capacitor Site</t>
  </si>
  <si>
    <t>yes</t>
  </si>
  <si>
    <t>Not elegible for deferral.</t>
  </si>
  <si>
    <t>Deferred amounts must be reduced by recoveries before amortization</t>
  </si>
  <si>
    <t>October - 2008</t>
  </si>
  <si>
    <t>Lower Baker Power Plant Site</t>
  </si>
  <si>
    <t>Electron Flume Site</t>
  </si>
  <si>
    <t>Crystal Mountain Diesel Spill Site</t>
  </si>
  <si>
    <t>Puyallup Service Center Site</t>
  </si>
  <si>
    <t>Floyd Equipment Company Site</t>
  </si>
  <si>
    <t>Not specific</t>
  </si>
  <si>
    <t>Not elegible for deferral</t>
  </si>
  <si>
    <t>Snoqualmie Hydro Generation</t>
  </si>
  <si>
    <t>Bellingham Manufactured Gas Site.</t>
  </si>
  <si>
    <t>Project elegible for Working Capital treatment</t>
  </si>
  <si>
    <t>Date order was issued</t>
  </si>
  <si>
    <t>Sammamish Substation2</t>
  </si>
  <si>
    <t>Everett Asarco Site2</t>
  </si>
  <si>
    <t>Pt. Robinson cable station2</t>
  </si>
  <si>
    <t>City of Olympia vs. PSE (Plum St Substation)2</t>
  </si>
  <si>
    <t>Talbot Hill Substation and Switchyard2</t>
  </si>
  <si>
    <t>White River “Buckley Headworks” (Includes Phase I and Phase II)</t>
  </si>
  <si>
    <t>Northwest transformer, Mission -Pole</t>
  </si>
  <si>
    <t>Northwest transformer, South Harkness</t>
  </si>
  <si>
    <t>Underground storage tanks (101 underground storage tanks and 39 different sites, current GRC includes Tenino SVC and Whitehorn UST2)</t>
  </si>
  <si>
    <t>No, On April 16, 2008, the Company submitted a letter to the Commission withdrawing the Crystal Mountain Diesel Spill from the petition. PSE asserted their general liability policy was applicable to the Crystal Mountain site.</t>
  </si>
  <si>
    <t xml:space="preserve">Projects Authorized by order </t>
  </si>
  <si>
    <t>No, project amortization started Jan/04</t>
  </si>
  <si>
    <t>Actual costs through September 2016 - PSE current GRC request</t>
  </si>
  <si>
    <t>Order</t>
  </si>
  <si>
    <t>"Blanket" orders : UE-070724, UE-072060, UE-081016</t>
  </si>
  <si>
    <t>December - 2003</t>
  </si>
  <si>
    <t>December - 2002</t>
  </si>
  <si>
    <t>November-2008</t>
  </si>
  <si>
    <t>July -2011</t>
  </si>
  <si>
    <t>August - 2011</t>
  </si>
  <si>
    <t>September - 2011</t>
  </si>
  <si>
    <t>February - 2013</t>
  </si>
  <si>
    <t>July - 2009</t>
  </si>
  <si>
    <t>February-2006 and     August-2012</t>
  </si>
  <si>
    <t>Actual costs through September 2016</t>
  </si>
  <si>
    <t>CERCLA Site - Tacoma Tide Flats or Tacoma Tar Pits</t>
  </si>
  <si>
    <t>Everett Washington</t>
  </si>
  <si>
    <t>Centralia</t>
  </si>
  <si>
    <t>"A" Street - Tacoma</t>
  </si>
  <si>
    <t>November -1992</t>
  </si>
  <si>
    <t>Not included in deferral</t>
  </si>
  <si>
    <t>Legal costs - Order instructions</t>
  </si>
  <si>
    <t>Prior to 1998</t>
  </si>
  <si>
    <t>September - 1993</t>
  </si>
  <si>
    <t>Order in Docket number</t>
  </si>
  <si>
    <t xml:space="preserve">FERC Account - </t>
  </si>
  <si>
    <t>Project remediation Start date -</t>
  </si>
  <si>
    <r>
      <rPr>
        <b/>
        <u/>
        <sz val="9.8000000000000007"/>
        <color theme="1"/>
        <rFont val="Calibri"/>
        <family val="2"/>
      </rPr>
      <t xml:space="preserve">All projects accounted for  after this date were deferred following the direction of this order. </t>
    </r>
    <r>
      <rPr>
        <sz val="14"/>
        <color theme="1"/>
        <rFont val="Calibri"/>
        <family val="2"/>
        <scheme val="minor"/>
      </rPr>
      <t xml:space="preserve">Not specific to any project. The Commission allowed the Company to keep a record of expenditures that it wished to preserve for Commission review and possible recovery in a future procedure. </t>
    </r>
  </si>
  <si>
    <t>Project remediation Start date</t>
  </si>
  <si>
    <t>SWARR STATION</t>
  </si>
  <si>
    <t>SOUTH SEATTLE GATE STATION</t>
  </si>
  <si>
    <t>NORTH TACOMA GATE STATION</t>
  </si>
  <si>
    <t>NORTH SEATTLE GATE STATION</t>
  </si>
  <si>
    <t>COVINGTON GATE STATION</t>
  </si>
  <si>
    <t xml:space="preserve">Thea Foss Waterway </t>
  </si>
  <si>
    <t>FERC Account per PSE GRC request</t>
  </si>
  <si>
    <t>Tacoma Gas Company</t>
  </si>
  <si>
    <t>Chehalis Washington</t>
  </si>
  <si>
    <t xml:space="preserve">Gas Works Park </t>
  </si>
  <si>
    <t>Quendall Terminal</t>
  </si>
  <si>
    <t>Bay Station</t>
  </si>
  <si>
    <t>Olympia Columbia Street MGP</t>
  </si>
  <si>
    <t xml:space="preserve">Verbeek Autowrecking </t>
  </si>
  <si>
    <t>Downtowner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</si>
</sst>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Arial Black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u/>
      <sz val="9.8000000000000007"/>
      <color theme="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43" fontId="1" fillId="0" borderId="5" xfId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3" fontId="1" fillId="0" borderId="8" xfId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43" fontId="0" fillId="0" borderId="11" xfId="0" applyNumberFormat="1" applyBorder="1" applyAlignment="1">
      <alignment vertical="center" wrapText="1"/>
    </xf>
    <xf numFmtId="43" fontId="0" fillId="0" borderId="3" xfId="0" applyNumberFormat="1" applyFill="1" applyBorder="1" applyAlignment="1">
      <alignment vertical="center" wrapText="1"/>
    </xf>
    <xf numFmtId="43" fontId="0" fillId="0" borderId="3" xfId="0" applyNumberFormat="1" applyBorder="1" applyAlignment="1">
      <alignment vertical="center" wrapText="1"/>
    </xf>
    <xf numFmtId="43" fontId="0" fillId="0" borderId="5" xfId="0" applyNumberForma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0" fillId="0" borderId="5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2" applyFont="1" applyFill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43" fontId="1" fillId="0" borderId="3" xfId="1" applyFont="1" applyBorder="1" applyAlignment="1">
      <alignment vertical="center" wrapText="1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3" fontId="1" fillId="0" borderId="2" xfId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4">
    <cellStyle name="Comma" xfId="1" builtinId="3"/>
    <cellStyle name="Comma 6" xfId="3"/>
    <cellStyle name="Normal" xfId="0" builtinId="0"/>
    <cellStyle name="Normal 8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28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86275" cy="540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19%20Environmental%20Remediation/6%2019E%20%20%206%2019G%20Environmental%2017GRC%20-%20Sta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. Env DefCost&amp;Rec."/>
      <sheetName val="Summary E"/>
      <sheetName val="Summary G"/>
      <sheetName val="Environmental remediation E"/>
      <sheetName val="Environmental remediation G"/>
    </sheetNames>
    <sheetDataSet>
      <sheetData sheetId="0"/>
      <sheetData sheetId="1"/>
      <sheetData sheetId="2"/>
      <sheetData sheetId="3">
        <row r="2">
          <cell r="E2">
            <v>5906.25</v>
          </cell>
        </row>
        <row r="4">
          <cell r="E4">
            <v>2147559.11</v>
          </cell>
        </row>
        <row r="6">
          <cell r="E6">
            <v>465045.94</v>
          </cell>
        </row>
        <row r="8">
          <cell r="E8">
            <v>198092.16</v>
          </cell>
        </row>
        <row r="10">
          <cell r="E10">
            <v>440996.89</v>
          </cell>
        </row>
        <row r="12">
          <cell r="E12">
            <v>2254508.17</v>
          </cell>
        </row>
        <row r="14">
          <cell r="E14">
            <v>2242411.06</v>
          </cell>
        </row>
        <row r="16">
          <cell r="E16">
            <v>659654.59</v>
          </cell>
        </row>
        <row r="18">
          <cell r="E18">
            <v>224879.76</v>
          </cell>
        </row>
        <row r="20">
          <cell r="E20">
            <v>400495.47</v>
          </cell>
        </row>
        <row r="22">
          <cell r="E22">
            <v>324638.12</v>
          </cell>
        </row>
        <row r="24">
          <cell r="E24">
            <v>695.75</v>
          </cell>
        </row>
        <row r="26">
          <cell r="E26">
            <v>212588.68</v>
          </cell>
        </row>
        <row r="28">
          <cell r="E28">
            <v>111880.23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G18" sqref="AG1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Layout" zoomScale="80" zoomScaleNormal="20" zoomScalePageLayoutView="80" workbookViewId="0">
      <selection activeCell="C1" sqref="C1"/>
    </sheetView>
  </sheetViews>
  <sheetFormatPr defaultRowHeight="15" x14ac:dyDescent="0.25"/>
  <cols>
    <col min="1" max="1" width="27" style="1" customWidth="1"/>
    <col min="2" max="2" width="22.42578125" style="2" customWidth="1"/>
    <col min="3" max="3" width="46.85546875" style="2" customWidth="1"/>
    <col min="4" max="4" width="31.28515625" style="2" customWidth="1"/>
    <col min="5" max="5" width="24.7109375" style="2" customWidth="1"/>
    <col min="6" max="6" width="34.5703125" style="2" customWidth="1"/>
    <col min="7" max="7" width="25.140625" style="2" customWidth="1"/>
    <col min="8" max="8" width="26.28515625" style="2" customWidth="1"/>
    <col min="9" max="9" width="25.42578125" style="2" customWidth="1"/>
    <col min="10" max="10" width="30.7109375" style="2" customWidth="1"/>
    <col min="11" max="11" width="28.140625" customWidth="1"/>
  </cols>
  <sheetData>
    <row r="1" spans="1:11" s="27" customFormat="1" ht="98.25" thickBot="1" x14ac:dyDescent="0.3">
      <c r="A1" s="29" t="s">
        <v>39</v>
      </c>
      <c r="B1" s="30" t="s">
        <v>74</v>
      </c>
      <c r="C1" s="30" t="s">
        <v>50</v>
      </c>
      <c r="D1" s="30" t="s">
        <v>9</v>
      </c>
      <c r="E1" s="30" t="s">
        <v>11</v>
      </c>
      <c r="F1" s="30" t="s">
        <v>75</v>
      </c>
      <c r="G1" s="30" t="s">
        <v>71</v>
      </c>
      <c r="H1" s="30" t="s">
        <v>27</v>
      </c>
      <c r="I1" s="30" t="s">
        <v>76</v>
      </c>
      <c r="J1" s="30" t="s">
        <v>38</v>
      </c>
      <c r="K1" s="56" t="s">
        <v>64</v>
      </c>
    </row>
    <row r="2" spans="1:11" s="3" customFormat="1" ht="15" customHeight="1" x14ac:dyDescent="0.25">
      <c r="A2" s="96" t="s">
        <v>0</v>
      </c>
      <c r="B2" s="76" t="s">
        <v>3</v>
      </c>
      <c r="C2" s="21" t="s">
        <v>12</v>
      </c>
      <c r="D2" s="76" t="s">
        <v>20</v>
      </c>
      <c r="E2" s="84"/>
      <c r="F2" s="84"/>
      <c r="G2" s="84"/>
      <c r="H2" s="84"/>
      <c r="I2" s="84"/>
      <c r="J2" s="84"/>
      <c r="K2" s="85"/>
    </row>
    <row r="3" spans="1:11" s="3" customFormat="1" ht="15" customHeight="1" x14ac:dyDescent="0.25">
      <c r="A3" s="97"/>
      <c r="B3" s="79"/>
      <c r="C3" s="22" t="s">
        <v>46</v>
      </c>
      <c r="D3" s="79"/>
      <c r="E3" s="86"/>
      <c r="F3" s="86"/>
      <c r="G3" s="86"/>
      <c r="H3" s="86"/>
      <c r="I3" s="86"/>
      <c r="J3" s="86"/>
      <c r="K3" s="87"/>
    </row>
    <row r="4" spans="1:11" s="3" customFormat="1" ht="15" customHeight="1" x14ac:dyDescent="0.25">
      <c r="A4" s="97"/>
      <c r="B4" s="79"/>
      <c r="C4" s="22" t="s">
        <v>47</v>
      </c>
      <c r="D4" s="79"/>
      <c r="E4" s="86"/>
      <c r="F4" s="86"/>
      <c r="G4" s="86"/>
      <c r="H4" s="86"/>
      <c r="I4" s="86"/>
      <c r="J4" s="86"/>
      <c r="K4" s="87"/>
    </row>
    <row r="5" spans="1:11" s="3" customFormat="1" ht="15" customHeight="1" x14ac:dyDescent="0.25">
      <c r="A5" s="97"/>
      <c r="B5" s="79"/>
      <c r="C5" s="22" t="s">
        <v>18</v>
      </c>
      <c r="D5" s="79"/>
      <c r="E5" s="86"/>
      <c r="F5" s="86"/>
      <c r="G5" s="86"/>
      <c r="H5" s="86"/>
      <c r="I5" s="86"/>
      <c r="J5" s="86"/>
      <c r="K5" s="87"/>
    </row>
    <row r="6" spans="1:11" s="3" customFormat="1" ht="15" customHeight="1" x14ac:dyDescent="0.25">
      <c r="A6" s="97"/>
      <c r="B6" s="79"/>
      <c r="C6" s="22" t="s">
        <v>19</v>
      </c>
      <c r="D6" s="79"/>
      <c r="E6" s="86"/>
      <c r="F6" s="86"/>
      <c r="G6" s="86"/>
      <c r="H6" s="86"/>
      <c r="I6" s="86"/>
      <c r="J6" s="86"/>
      <c r="K6" s="87"/>
    </row>
    <row r="7" spans="1:11" s="3" customFormat="1" ht="47.25" customHeight="1" thickBot="1" x14ac:dyDescent="0.3">
      <c r="A7" s="98"/>
      <c r="B7" s="77"/>
      <c r="C7" s="23" t="s">
        <v>48</v>
      </c>
      <c r="D7" s="23" t="s">
        <v>10</v>
      </c>
      <c r="E7" s="22" t="s">
        <v>34</v>
      </c>
      <c r="F7" s="23">
        <v>182.3</v>
      </c>
      <c r="G7" s="22" t="s">
        <v>13</v>
      </c>
      <c r="H7" s="22" t="s">
        <v>25</v>
      </c>
      <c r="I7" s="23" t="s">
        <v>63</v>
      </c>
      <c r="J7" s="23" t="s">
        <v>10</v>
      </c>
      <c r="K7" s="47">
        <f>'[1]Environmental remediation E'!$E$24+'[1]Environmental remediation E'!$E$8</f>
        <v>198787.91</v>
      </c>
    </row>
    <row r="8" spans="1:11" s="4" customFormat="1" ht="54.75" customHeight="1" thickBot="1" x14ac:dyDescent="0.3">
      <c r="A8" s="7" t="s">
        <v>15</v>
      </c>
      <c r="B8" s="8" t="s">
        <v>16</v>
      </c>
      <c r="C8" s="94" t="s">
        <v>14</v>
      </c>
      <c r="D8" s="94"/>
      <c r="E8" s="94"/>
      <c r="F8" s="94"/>
      <c r="G8" s="94"/>
      <c r="H8" s="94"/>
      <c r="I8" s="94"/>
      <c r="J8" s="94"/>
      <c r="K8" s="95"/>
    </row>
    <row r="9" spans="1:11" s="4" customFormat="1" ht="36" customHeight="1" thickBot="1" x14ac:dyDescent="0.3">
      <c r="A9" s="7" t="s">
        <v>17</v>
      </c>
      <c r="B9" s="8" t="s">
        <v>2</v>
      </c>
      <c r="C9" s="8" t="s">
        <v>45</v>
      </c>
      <c r="D9" s="8" t="s">
        <v>10</v>
      </c>
      <c r="E9" s="8" t="s">
        <v>34</v>
      </c>
      <c r="F9" s="8">
        <v>182.3</v>
      </c>
      <c r="G9" s="8" t="s">
        <v>13</v>
      </c>
      <c r="H9" s="8" t="s">
        <v>10</v>
      </c>
      <c r="I9" s="14" t="s">
        <v>55</v>
      </c>
      <c r="J9" s="8" t="s">
        <v>10</v>
      </c>
      <c r="K9" s="48">
        <f>'[1]Environmental remediation E'!$E$4+'[1]Environmental remediation E'!$E$2</f>
        <v>2153465.36</v>
      </c>
    </row>
    <row r="10" spans="1:11" s="12" customFormat="1" ht="27.75" customHeight="1" x14ac:dyDescent="0.25">
      <c r="A10" s="10" t="s">
        <v>21</v>
      </c>
      <c r="B10" s="11" t="s">
        <v>4</v>
      </c>
      <c r="C10" s="11" t="s">
        <v>22</v>
      </c>
      <c r="D10" s="11" t="s">
        <v>10</v>
      </c>
      <c r="E10" s="11" t="s">
        <v>34</v>
      </c>
      <c r="F10" s="11">
        <v>182.3</v>
      </c>
      <c r="G10" s="11" t="s">
        <v>26</v>
      </c>
      <c r="H10" s="11" t="s">
        <v>10</v>
      </c>
      <c r="I10" s="15" t="s">
        <v>56</v>
      </c>
      <c r="J10" s="11" t="s">
        <v>10</v>
      </c>
      <c r="K10" s="49">
        <f>'[1]Environmental remediation E'!$E$6</f>
        <v>465045.94</v>
      </c>
    </row>
    <row r="11" spans="1:11" s="4" customFormat="1" ht="34.5" customHeight="1" thickBot="1" x14ac:dyDescent="0.3">
      <c r="A11" s="6" t="s">
        <v>23</v>
      </c>
      <c r="B11" s="23" t="s">
        <v>4</v>
      </c>
      <c r="C11" s="23" t="s">
        <v>24</v>
      </c>
      <c r="D11" s="31" t="s">
        <v>51</v>
      </c>
      <c r="E11" s="91"/>
      <c r="F11" s="92"/>
      <c r="G11" s="92"/>
      <c r="H11" s="92"/>
      <c r="I11" s="92"/>
      <c r="J11" s="92"/>
      <c r="K11" s="93"/>
    </row>
    <row r="12" spans="1:11" s="4" customFormat="1" ht="28.5" customHeight="1" x14ac:dyDescent="0.25">
      <c r="A12" s="96" t="s">
        <v>28</v>
      </c>
      <c r="B12" s="76" t="s">
        <v>1</v>
      </c>
      <c r="C12" s="21" t="s">
        <v>29</v>
      </c>
      <c r="D12" s="76" t="s">
        <v>10</v>
      </c>
      <c r="E12" s="76">
        <v>186</v>
      </c>
      <c r="F12" s="76">
        <v>186</v>
      </c>
      <c r="G12" s="76" t="s">
        <v>35</v>
      </c>
      <c r="H12" s="76" t="s">
        <v>25</v>
      </c>
      <c r="I12" s="16" t="s">
        <v>28</v>
      </c>
      <c r="J12" s="76" t="s">
        <v>10</v>
      </c>
      <c r="K12" s="50">
        <f>'[1]Environmental remediation E'!$E$10</f>
        <v>440996.89</v>
      </c>
    </row>
    <row r="13" spans="1:11" s="4" customFormat="1" ht="28.5" customHeight="1" x14ac:dyDescent="0.25">
      <c r="A13" s="97"/>
      <c r="B13" s="79"/>
      <c r="C13" s="22" t="s">
        <v>30</v>
      </c>
      <c r="D13" s="79"/>
      <c r="E13" s="79"/>
      <c r="F13" s="79"/>
      <c r="G13" s="79"/>
      <c r="H13" s="79"/>
      <c r="I13" s="17" t="s">
        <v>57</v>
      </c>
      <c r="J13" s="79"/>
      <c r="K13" s="51">
        <f>'[1]Environmental remediation E'!$E$16</f>
        <v>659654.59</v>
      </c>
    </row>
    <row r="14" spans="1:11" s="4" customFormat="1" ht="33" customHeight="1" x14ac:dyDescent="0.25">
      <c r="A14" s="97"/>
      <c r="B14" s="79"/>
      <c r="C14" s="22" t="s">
        <v>31</v>
      </c>
      <c r="D14" s="88" t="s">
        <v>49</v>
      </c>
      <c r="E14" s="89"/>
      <c r="F14" s="89"/>
      <c r="G14" s="89"/>
      <c r="H14" s="89"/>
      <c r="I14" s="89"/>
      <c r="J14" s="89"/>
      <c r="K14" s="90"/>
    </row>
    <row r="15" spans="1:11" s="4" customFormat="1" ht="15" customHeight="1" x14ac:dyDescent="0.25">
      <c r="A15" s="97"/>
      <c r="B15" s="79"/>
      <c r="C15" s="22" t="s">
        <v>32</v>
      </c>
      <c r="D15" s="79" t="s">
        <v>20</v>
      </c>
      <c r="E15" s="86"/>
      <c r="F15" s="89"/>
      <c r="G15" s="89"/>
      <c r="H15" s="89"/>
      <c r="I15" s="89"/>
      <c r="J15" s="89"/>
      <c r="K15" s="90"/>
    </row>
    <row r="16" spans="1:11" s="4" customFormat="1" ht="18.75" customHeight="1" thickBot="1" x14ac:dyDescent="0.3">
      <c r="A16" s="98"/>
      <c r="B16" s="77"/>
      <c r="C16" s="23" t="s">
        <v>33</v>
      </c>
      <c r="D16" s="77"/>
      <c r="E16" s="91"/>
      <c r="F16" s="92"/>
      <c r="G16" s="92"/>
      <c r="H16" s="92"/>
      <c r="I16" s="92"/>
      <c r="J16" s="92"/>
      <c r="K16" s="93"/>
    </row>
    <row r="17" spans="1:11" s="5" customFormat="1" ht="47.25" customHeight="1" thickBot="1" x14ac:dyDescent="0.3">
      <c r="A17" s="7" t="s">
        <v>28</v>
      </c>
      <c r="B17" s="9" t="s">
        <v>7</v>
      </c>
      <c r="C17" s="9" t="s">
        <v>36</v>
      </c>
      <c r="D17" s="74" t="s">
        <v>10</v>
      </c>
      <c r="E17" s="74">
        <v>186</v>
      </c>
      <c r="F17" s="74">
        <v>186</v>
      </c>
      <c r="G17" s="76" t="s">
        <v>35</v>
      </c>
      <c r="H17" s="74" t="s">
        <v>25</v>
      </c>
      <c r="I17" s="78" t="s">
        <v>28</v>
      </c>
      <c r="J17" s="74" t="s">
        <v>10</v>
      </c>
      <c r="K17" s="52">
        <f>'[1]Environmental remediation E'!$E$12</f>
        <v>2254508.17</v>
      </c>
    </row>
    <row r="18" spans="1:11" s="5" customFormat="1" ht="36" customHeight="1" thickBot="1" x14ac:dyDescent="0.3">
      <c r="A18" s="7" t="s">
        <v>28</v>
      </c>
      <c r="B18" s="9" t="s">
        <v>8</v>
      </c>
      <c r="C18" s="8" t="s">
        <v>37</v>
      </c>
      <c r="D18" s="75"/>
      <c r="E18" s="75"/>
      <c r="F18" s="75"/>
      <c r="G18" s="77"/>
      <c r="H18" s="75"/>
      <c r="I18" s="75"/>
      <c r="J18" s="75"/>
      <c r="K18" s="52">
        <f>'[1]Environmental remediation E'!$E$14</f>
        <v>2242411.06</v>
      </c>
    </row>
    <row r="19" spans="1:11" s="5" customFormat="1" ht="15" customHeight="1" x14ac:dyDescent="0.25">
      <c r="A19" s="81" t="s">
        <v>54</v>
      </c>
      <c r="B19" s="76"/>
      <c r="C19" s="24" t="s">
        <v>40</v>
      </c>
      <c r="D19" s="74" t="s">
        <v>10</v>
      </c>
      <c r="E19" s="74">
        <v>186</v>
      </c>
      <c r="F19" s="74">
        <v>186</v>
      </c>
      <c r="G19" s="76" t="s">
        <v>35</v>
      </c>
      <c r="H19" s="76" t="s">
        <v>10</v>
      </c>
      <c r="I19" s="18" t="s">
        <v>58</v>
      </c>
      <c r="J19" s="74" t="s">
        <v>10</v>
      </c>
      <c r="K19" s="53">
        <f>'[1]Environmental remediation E'!$E$20</f>
        <v>400495.47</v>
      </c>
    </row>
    <row r="20" spans="1:11" s="5" customFormat="1" ht="15" customHeight="1" x14ac:dyDescent="0.25">
      <c r="A20" s="82"/>
      <c r="B20" s="79"/>
      <c r="C20" s="25" t="s">
        <v>41</v>
      </c>
      <c r="D20" s="80"/>
      <c r="E20" s="80"/>
      <c r="F20" s="80"/>
      <c r="G20" s="79"/>
      <c r="H20" s="79"/>
      <c r="I20" s="19" t="s">
        <v>59</v>
      </c>
      <c r="J20" s="80"/>
      <c r="K20" s="54">
        <f>'[1]Environmental remediation E'!$E$26</f>
        <v>212588.68</v>
      </c>
    </row>
    <row r="21" spans="1:11" s="5" customFormat="1" ht="15" customHeight="1" x14ac:dyDescent="0.25">
      <c r="A21" s="82"/>
      <c r="B21" s="79"/>
      <c r="C21" s="25" t="s">
        <v>42</v>
      </c>
      <c r="D21" s="80"/>
      <c r="E21" s="80"/>
      <c r="F21" s="80"/>
      <c r="G21" s="79"/>
      <c r="H21" s="79"/>
      <c r="I21" s="19" t="s">
        <v>60</v>
      </c>
      <c r="J21" s="80"/>
      <c r="K21" s="54">
        <f>'[1]Environmental remediation E'!$E$28</f>
        <v>111880.23</v>
      </c>
    </row>
    <row r="22" spans="1:11" s="5" customFormat="1" ht="15" customHeight="1" x14ac:dyDescent="0.25">
      <c r="A22" s="82"/>
      <c r="B22" s="79"/>
      <c r="C22" s="22" t="s">
        <v>43</v>
      </c>
      <c r="D22" s="80"/>
      <c r="E22" s="80"/>
      <c r="F22" s="80"/>
      <c r="G22" s="79"/>
      <c r="H22" s="79"/>
      <c r="I22" s="19" t="s">
        <v>61</v>
      </c>
      <c r="J22" s="80"/>
      <c r="K22" s="54">
        <f>'[1]Environmental remediation E'!$E$22</f>
        <v>324638.12</v>
      </c>
    </row>
    <row r="23" spans="1:11" s="5" customFormat="1" ht="15.75" customHeight="1" thickBot="1" x14ac:dyDescent="0.3">
      <c r="A23" s="83"/>
      <c r="B23" s="77"/>
      <c r="C23" s="23" t="s">
        <v>44</v>
      </c>
      <c r="D23" s="75"/>
      <c r="E23" s="75"/>
      <c r="F23" s="75"/>
      <c r="G23" s="77"/>
      <c r="H23" s="77"/>
      <c r="I23" s="20" t="s">
        <v>62</v>
      </c>
      <c r="J23" s="75"/>
      <c r="K23" s="55">
        <f>'[1]Environmental remediation E'!$E$18</f>
        <v>224879.76</v>
      </c>
    </row>
    <row r="25" spans="1:11" ht="24.75" x14ac:dyDescent="0.5">
      <c r="A25" s="13"/>
    </row>
  </sheetData>
  <mergeCells count="31">
    <mergeCell ref="A2:A7"/>
    <mergeCell ref="B2:B7"/>
    <mergeCell ref="A12:A16"/>
    <mergeCell ref="B12:B16"/>
    <mergeCell ref="D17:D18"/>
    <mergeCell ref="A19:B23"/>
    <mergeCell ref="E2:K6"/>
    <mergeCell ref="D14:K14"/>
    <mergeCell ref="E15:K16"/>
    <mergeCell ref="D19:D23"/>
    <mergeCell ref="E11:K11"/>
    <mergeCell ref="D15:D16"/>
    <mergeCell ref="D12:D13"/>
    <mergeCell ref="F12:F13"/>
    <mergeCell ref="C8:K8"/>
    <mergeCell ref="E19:E23"/>
    <mergeCell ref="E12:E13"/>
    <mergeCell ref="F19:F23"/>
    <mergeCell ref="G12:G13"/>
    <mergeCell ref="G19:G23"/>
    <mergeCell ref="D2:D6"/>
    <mergeCell ref="H19:H23"/>
    <mergeCell ref="H12:H13"/>
    <mergeCell ref="J12:J13"/>
    <mergeCell ref="J17:J18"/>
    <mergeCell ref="J19:J23"/>
    <mergeCell ref="E17:E18"/>
    <mergeCell ref="F17:F18"/>
    <mergeCell ref="G17:G18"/>
    <mergeCell ref="H17:H18"/>
    <mergeCell ref="I17:I18"/>
  </mergeCells>
  <pageMargins left="0.7" right="0.7" top="0.75" bottom="0.75" header="0.3" footer="0.3"/>
  <pageSetup scale="37" fitToHeight="0" orientation="landscape" r:id="rId1"/>
  <headerFooter>
    <oddHeader>&amp;RExh. ECO-3
Dockets UE-170033/ UG-170034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="60" zoomScaleNormal="50" zoomScalePageLayoutView="60" workbookViewId="0">
      <selection activeCell="C21" sqref="C21"/>
    </sheetView>
  </sheetViews>
  <sheetFormatPr defaultRowHeight="15" x14ac:dyDescent="0.25"/>
  <cols>
    <col min="1" max="1" width="20.28515625" style="1" customWidth="1"/>
    <col min="2" max="2" width="15.28515625" style="2" customWidth="1"/>
    <col min="3" max="3" width="46.5703125" style="2" customWidth="1"/>
    <col min="4" max="4" width="29.5703125" style="2" customWidth="1"/>
    <col min="5" max="5" width="20.42578125" style="2" customWidth="1"/>
    <col min="6" max="6" width="16.85546875" style="2" customWidth="1"/>
    <col min="7" max="7" width="25" customWidth="1"/>
    <col min="8" max="8" width="23.140625" customWidth="1"/>
    <col min="9" max="9" width="17.85546875" customWidth="1"/>
    <col min="10" max="10" width="27" customWidth="1"/>
    <col min="11" max="11" width="34" customWidth="1"/>
  </cols>
  <sheetData>
    <row r="1" spans="1:11" s="4" customFormat="1" ht="116.25" customHeight="1" thickBot="1" x14ac:dyDescent="0.3">
      <c r="A1" s="29" t="s">
        <v>39</v>
      </c>
      <c r="B1" s="30" t="s">
        <v>53</v>
      </c>
      <c r="C1" s="30" t="s">
        <v>50</v>
      </c>
      <c r="D1" s="30" t="s">
        <v>9</v>
      </c>
      <c r="E1" s="30" t="s">
        <v>11</v>
      </c>
      <c r="F1" s="30" t="s">
        <v>85</v>
      </c>
      <c r="G1" s="30" t="s">
        <v>71</v>
      </c>
      <c r="H1" s="30" t="s">
        <v>27</v>
      </c>
      <c r="I1" s="30" t="s">
        <v>78</v>
      </c>
      <c r="J1" s="30" t="s">
        <v>38</v>
      </c>
      <c r="K1" s="56" t="s">
        <v>52</v>
      </c>
    </row>
    <row r="2" spans="1:11" s="4" customFormat="1" ht="19.5" customHeight="1" x14ac:dyDescent="0.25">
      <c r="A2" s="106" t="s">
        <v>69</v>
      </c>
      <c r="B2" s="109" t="s">
        <v>5</v>
      </c>
      <c r="C2" s="32" t="s">
        <v>67</v>
      </c>
      <c r="D2" s="33" t="s">
        <v>20</v>
      </c>
      <c r="E2" s="34"/>
      <c r="F2" s="34"/>
      <c r="G2" s="35"/>
      <c r="H2" s="35"/>
      <c r="I2" s="35"/>
      <c r="J2" s="35"/>
      <c r="K2" s="36"/>
    </row>
    <row r="3" spans="1:11" s="4" customFormat="1" ht="21.75" customHeight="1" x14ac:dyDescent="0.25">
      <c r="A3" s="107"/>
      <c r="B3" s="110"/>
      <c r="C3" s="37" t="s">
        <v>68</v>
      </c>
      <c r="D3" s="57" t="s">
        <v>20</v>
      </c>
      <c r="E3" s="38"/>
      <c r="F3" s="38"/>
      <c r="G3" s="39"/>
      <c r="H3" s="39"/>
      <c r="I3" s="39"/>
      <c r="J3" s="39"/>
      <c r="K3" s="40"/>
    </row>
    <row r="4" spans="1:11" s="4" customFormat="1" ht="39" customHeight="1" x14ac:dyDescent="0.25">
      <c r="A4" s="107"/>
      <c r="B4" s="110"/>
      <c r="C4" s="37" t="s">
        <v>65</v>
      </c>
      <c r="D4" s="57" t="s">
        <v>10</v>
      </c>
      <c r="E4" s="112" t="s">
        <v>20</v>
      </c>
      <c r="F4" s="112">
        <v>186</v>
      </c>
      <c r="G4" s="113" t="s">
        <v>70</v>
      </c>
      <c r="H4" s="113" t="s">
        <v>10</v>
      </c>
      <c r="I4" s="113" t="s">
        <v>72</v>
      </c>
      <c r="J4" s="113" t="s">
        <v>10</v>
      </c>
      <c r="K4" s="41">
        <v>39029531.229999997</v>
      </c>
    </row>
    <row r="5" spans="1:11" s="4" customFormat="1" ht="30.75" customHeight="1" thickBot="1" x14ac:dyDescent="0.3">
      <c r="A5" s="108"/>
      <c r="B5" s="111"/>
      <c r="C5" s="42" t="s">
        <v>66</v>
      </c>
      <c r="D5" s="43" t="s">
        <v>10</v>
      </c>
      <c r="E5" s="77"/>
      <c r="F5" s="77"/>
      <c r="G5" s="114"/>
      <c r="H5" s="114"/>
      <c r="I5" s="114"/>
      <c r="J5" s="114"/>
      <c r="K5" s="44">
        <v>669301.5</v>
      </c>
    </row>
    <row r="6" spans="1:11" s="26" customFormat="1" ht="51" customHeight="1" thickBot="1" x14ac:dyDescent="0.3">
      <c r="A6" s="45" t="s">
        <v>73</v>
      </c>
      <c r="B6" s="46" t="s">
        <v>6</v>
      </c>
      <c r="C6" s="104" t="s">
        <v>77</v>
      </c>
      <c r="D6" s="104"/>
      <c r="E6" s="104"/>
      <c r="F6" s="104"/>
      <c r="G6" s="104"/>
      <c r="H6" s="104"/>
      <c r="I6" s="104"/>
      <c r="J6" s="104"/>
      <c r="K6" s="105"/>
    </row>
    <row r="7" spans="1:11" ht="18.75" x14ac:dyDescent="0.3">
      <c r="A7" s="59"/>
      <c r="B7" s="60"/>
      <c r="C7" s="32" t="s">
        <v>86</v>
      </c>
      <c r="D7" s="99" t="s">
        <v>10</v>
      </c>
      <c r="E7" s="61"/>
      <c r="F7" s="99">
        <v>186</v>
      </c>
      <c r="G7" s="62"/>
      <c r="H7" s="62"/>
      <c r="I7" s="71">
        <v>1998</v>
      </c>
      <c r="J7" s="62"/>
      <c r="K7" s="63">
        <v>785957.33</v>
      </c>
    </row>
    <row r="8" spans="1:11" ht="18.75" x14ac:dyDescent="0.3">
      <c r="A8" s="64"/>
      <c r="B8" s="65"/>
      <c r="C8" s="37" t="s">
        <v>84</v>
      </c>
      <c r="D8" s="100"/>
      <c r="E8" s="66"/>
      <c r="F8" s="102"/>
      <c r="G8" s="66"/>
      <c r="H8" s="66"/>
      <c r="I8" s="72">
        <v>1998</v>
      </c>
      <c r="J8" s="66"/>
      <c r="K8" s="41">
        <f>5631208+8781</f>
        <v>5639989</v>
      </c>
    </row>
    <row r="9" spans="1:11" ht="18.75" x14ac:dyDescent="0.3">
      <c r="A9" s="64"/>
      <c r="B9" s="65"/>
      <c r="C9" s="37" t="s">
        <v>87</v>
      </c>
      <c r="D9" s="100"/>
      <c r="E9" s="66"/>
      <c r="F9" s="102"/>
      <c r="G9" s="66"/>
      <c r="H9" s="66"/>
      <c r="I9" s="72">
        <v>1998</v>
      </c>
      <c r="J9" s="66"/>
      <c r="K9" s="41">
        <v>3961262</v>
      </c>
    </row>
    <row r="10" spans="1:11" ht="18.75" x14ac:dyDescent="0.3">
      <c r="A10" s="64"/>
      <c r="B10" s="65"/>
      <c r="C10" s="37" t="s">
        <v>88</v>
      </c>
      <c r="D10" s="100"/>
      <c r="E10" s="66"/>
      <c r="F10" s="102"/>
      <c r="G10" s="66"/>
      <c r="H10" s="66"/>
      <c r="I10" s="72">
        <v>1998</v>
      </c>
      <c r="J10" s="66"/>
      <c r="K10" s="41">
        <v>21928910</v>
      </c>
    </row>
    <row r="11" spans="1:11" ht="18.75" x14ac:dyDescent="0.3">
      <c r="A11" s="64"/>
      <c r="B11" s="65"/>
      <c r="C11" s="37" t="s">
        <v>89</v>
      </c>
      <c r="D11" s="100"/>
      <c r="E11" s="66"/>
      <c r="F11" s="102"/>
      <c r="G11" s="66"/>
      <c r="H11" s="66"/>
      <c r="I11" s="72">
        <v>2015</v>
      </c>
      <c r="J11" s="66"/>
      <c r="K11" s="41">
        <v>227819</v>
      </c>
    </row>
    <row r="12" spans="1:11" ht="18.75" x14ac:dyDescent="0.3">
      <c r="A12" s="64"/>
      <c r="B12" s="65"/>
      <c r="C12" s="37" t="s">
        <v>90</v>
      </c>
      <c r="D12" s="100"/>
      <c r="E12" s="66"/>
      <c r="F12" s="102"/>
      <c r="G12" s="66"/>
      <c r="H12" s="66"/>
      <c r="I12" s="72">
        <v>2006</v>
      </c>
      <c r="J12" s="66"/>
      <c r="K12" s="41">
        <v>436859</v>
      </c>
    </row>
    <row r="13" spans="1:11" ht="18.75" x14ac:dyDescent="0.3">
      <c r="A13" s="64"/>
      <c r="B13" s="65"/>
      <c r="C13" s="37" t="s">
        <v>91</v>
      </c>
      <c r="D13" s="100"/>
      <c r="E13" s="66"/>
      <c r="F13" s="102"/>
      <c r="G13" s="66"/>
      <c r="H13" s="66"/>
      <c r="I13" s="72">
        <v>2007</v>
      </c>
      <c r="J13" s="66"/>
      <c r="K13" s="41">
        <v>1263974</v>
      </c>
    </row>
    <row r="14" spans="1:11" ht="18.75" x14ac:dyDescent="0.3">
      <c r="A14" s="64"/>
      <c r="B14" s="65"/>
      <c r="C14" s="37" t="s">
        <v>92</v>
      </c>
      <c r="D14" s="100"/>
      <c r="E14" s="66"/>
      <c r="F14" s="102"/>
      <c r="G14" s="66"/>
      <c r="H14" s="66"/>
      <c r="I14" s="72">
        <v>2009</v>
      </c>
      <c r="J14" s="66"/>
      <c r="K14" s="41">
        <v>2050123</v>
      </c>
    </row>
    <row r="15" spans="1:11" ht="19.5" thickBot="1" x14ac:dyDescent="0.35">
      <c r="A15" s="64"/>
      <c r="B15" s="65"/>
      <c r="C15" s="37" t="s">
        <v>93</v>
      </c>
      <c r="D15" s="100"/>
      <c r="E15" s="66"/>
      <c r="F15" s="103"/>
      <c r="G15" s="66"/>
      <c r="H15" s="66"/>
      <c r="I15" s="72">
        <v>2014</v>
      </c>
      <c r="J15" s="66"/>
      <c r="K15" s="41">
        <v>518202</v>
      </c>
    </row>
    <row r="16" spans="1:11" ht="18.75" x14ac:dyDescent="0.3">
      <c r="A16" s="64"/>
      <c r="B16" s="65"/>
      <c r="C16" s="37" t="s">
        <v>79</v>
      </c>
      <c r="D16" s="100"/>
      <c r="E16" s="66"/>
      <c r="F16" s="99">
        <v>182.3</v>
      </c>
      <c r="G16" s="66"/>
      <c r="H16" s="66"/>
      <c r="I16" s="72">
        <v>2003</v>
      </c>
      <c r="J16" s="66"/>
      <c r="K16" s="41">
        <v>289121</v>
      </c>
    </row>
    <row r="17" spans="1:11" ht="18.75" x14ac:dyDescent="0.3">
      <c r="A17" s="64"/>
      <c r="B17" s="65"/>
      <c r="C17" s="37" t="s">
        <v>80</v>
      </c>
      <c r="D17" s="100"/>
      <c r="E17" s="66"/>
      <c r="F17" s="102"/>
      <c r="G17" s="66"/>
      <c r="H17" s="66"/>
      <c r="I17" s="72">
        <v>2007</v>
      </c>
      <c r="J17" s="66"/>
      <c r="K17" s="41">
        <v>169902</v>
      </c>
    </row>
    <row r="18" spans="1:11" ht="18.75" x14ac:dyDescent="0.3">
      <c r="A18" s="64"/>
      <c r="B18" s="65"/>
      <c r="C18" s="37" t="s">
        <v>81</v>
      </c>
      <c r="D18" s="100"/>
      <c r="E18" s="66"/>
      <c r="F18" s="102"/>
      <c r="G18" s="66"/>
      <c r="H18" s="66"/>
      <c r="I18" s="72">
        <v>2008</v>
      </c>
      <c r="J18" s="66"/>
      <c r="K18" s="41">
        <v>133750</v>
      </c>
    </row>
    <row r="19" spans="1:11" ht="18.75" x14ac:dyDescent="0.3">
      <c r="A19" s="64"/>
      <c r="B19" s="65"/>
      <c r="C19" s="37" t="s">
        <v>82</v>
      </c>
      <c r="D19" s="100"/>
      <c r="E19" s="66"/>
      <c r="F19" s="102"/>
      <c r="G19" s="66"/>
      <c r="H19" s="66"/>
      <c r="I19" s="72">
        <v>2008</v>
      </c>
      <c r="J19" s="66"/>
      <c r="K19" s="41">
        <v>53996</v>
      </c>
    </row>
    <row r="20" spans="1:11" ht="19.5" thickBot="1" x14ac:dyDescent="0.35">
      <c r="A20" s="67"/>
      <c r="B20" s="68"/>
      <c r="C20" s="42" t="s">
        <v>83</v>
      </c>
      <c r="D20" s="101"/>
      <c r="E20" s="69"/>
      <c r="F20" s="103"/>
      <c r="G20" s="69"/>
      <c r="H20" s="69"/>
      <c r="I20" s="73">
        <v>2008</v>
      </c>
      <c r="J20" s="69"/>
      <c r="K20" s="44">
        <v>67987</v>
      </c>
    </row>
    <row r="21" spans="1:11" ht="18.75" x14ac:dyDescent="0.3">
      <c r="C21" s="37"/>
      <c r="D21"/>
      <c r="E21"/>
      <c r="F21" s="28"/>
      <c r="K21" s="70"/>
    </row>
    <row r="22" spans="1:11" x14ac:dyDescent="0.25">
      <c r="C22" s="58"/>
      <c r="D22"/>
      <c r="E22"/>
    </row>
    <row r="23" spans="1:11" x14ac:dyDescent="0.25">
      <c r="D23"/>
      <c r="E23"/>
    </row>
    <row r="24" spans="1:11" x14ac:dyDescent="0.25">
      <c r="D24"/>
      <c r="E24"/>
    </row>
    <row r="25" spans="1:11" x14ac:dyDescent="0.25">
      <c r="D25"/>
      <c r="E25"/>
    </row>
    <row r="26" spans="1:11" x14ac:dyDescent="0.25">
      <c r="D26"/>
      <c r="E26"/>
    </row>
  </sheetData>
  <mergeCells count="12">
    <mergeCell ref="D7:D20"/>
    <mergeCell ref="F16:F20"/>
    <mergeCell ref="F7:F15"/>
    <mergeCell ref="C6:K6"/>
    <mergeCell ref="A2:A5"/>
    <mergeCell ref="B2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scale="42" orientation="landscape" r:id="rId1"/>
  <headerFooter>
    <oddHeader>&amp;RExh. ECO-3
Dockets UE-170033/ UG-170034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83C03B-09C7-4616-BF19-C0946A335575}"/>
</file>

<file path=customXml/itemProps2.xml><?xml version="1.0" encoding="utf-8"?>
<ds:datastoreItem xmlns:ds="http://schemas.openxmlformats.org/officeDocument/2006/customXml" ds:itemID="{12527603-A28C-4219-BD19-81CC30478852}"/>
</file>

<file path=customXml/itemProps3.xml><?xml version="1.0" encoding="utf-8"?>
<ds:datastoreItem xmlns:ds="http://schemas.openxmlformats.org/officeDocument/2006/customXml" ds:itemID="{20C70A5B-7969-44DA-9C18-E842C49B8956}"/>
</file>

<file path=customXml/itemProps4.xml><?xml version="1.0" encoding="utf-8"?>
<ds:datastoreItem xmlns:ds="http://schemas.openxmlformats.org/officeDocument/2006/customXml" ds:itemID="{B2019BEA-3968-4060-A68A-D1E05EC16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Electric</vt:lpstr>
      <vt:lpstr>Gas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dc:description/>
  <cp:lastModifiedBy>O'Connell, Elizabeth (UTC)</cp:lastModifiedBy>
  <cp:lastPrinted>2017-06-28T00:18:37Z</cp:lastPrinted>
  <dcterms:created xsi:type="dcterms:W3CDTF">2017-04-21T22:40:58Z</dcterms:created>
  <dcterms:modified xsi:type="dcterms:W3CDTF">2017-06-28T00:18:39Z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