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1-WA-COVID-19 Reporting\2021-May-WA-COVID-19 Monthly Reporting\To File 07-08-2021\"/>
    </mc:Choice>
  </mc:AlternateContent>
  <xr:revisionPtr revIDLastSave="0" documentId="13_ncr:1_{A427C8A6-B9B3-4F8F-8C72-E95F7DDBB470}" xr6:coauthVersionLast="45" xr6:coauthVersionMax="45" xr10:uidLastSave="{00000000-0000-0000-0000-000000000000}"/>
  <bookViews>
    <workbookView xWindow="-120" yWindow="-120" windowWidth="29040" windowHeight="15840" activeTab="1" xr2:uid="{1B874049-D05C-4121-AB4E-05C02B88895F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0" l="1"/>
  <c r="F7" i="10"/>
  <c r="D7" i="10"/>
  <c r="B7" i="10"/>
  <c r="C14" i="10" l="1"/>
  <c r="H5" i="10"/>
  <c r="H6" i="10"/>
  <c r="H4" i="10"/>
  <c r="G7" i="10"/>
  <c r="E7" i="10"/>
  <c r="C7" i="10"/>
  <c r="I7" i="10"/>
  <c r="I5" i="10"/>
  <c r="I6" i="10"/>
  <c r="I4" i="10"/>
</calcChain>
</file>

<file path=xl/sharedStrings.xml><?xml version="1.0" encoding="utf-8"?>
<sst xmlns="http://schemas.openxmlformats.org/spreadsheetml/2006/main" count="50" uniqueCount="28">
  <si>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</si>
  <si>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</si>
  <si>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</si>
  <si>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</si>
  <si>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</si>
  <si>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</si>
  <si>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</si>
  <si>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</si>
  <si>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</si>
  <si>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</si>
  <si>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</si>
  <si>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</si>
  <si>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 xml:space="preserve">May 2021 Residential Debt Relief </t>
  </si>
  <si>
    <t>*Account no longer active</t>
  </si>
  <si>
    <t>Debt Relief Total</t>
  </si>
  <si>
    <t>LIHEAP Total</t>
  </si>
  <si>
    <t>LIRAP Total</t>
  </si>
  <si>
    <t>Low-Income*</t>
  </si>
  <si>
    <t>*Low-income residential customers are also included in the residential category</t>
  </si>
  <si>
    <t>Days Past Due</t>
  </si>
  <si>
    <t>30+</t>
  </si>
  <si>
    <t>60+</t>
  </si>
  <si>
    <t>90+</t>
  </si>
  <si>
    <t>Industrial</t>
  </si>
  <si>
    <t># of Customers</t>
  </si>
  <si>
    <t>Past Due Amt.</t>
  </si>
  <si>
    <t>Grand Total</t>
  </si>
  <si>
    <t>Avista - May 2021 COVID-19 Credit and Collections Monthly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</si>
</sst>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16" fontId="1" fillId="0" borderId="2" xfId="0" applyNumberFormat="1" applyFont="1" applyBorder="1"/>
    <xf numFmtId="0" fontId="3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44" fontId="0" fillId="0" borderId="2" xfId="1" applyFont="1" applyBorder="1"/>
    <xf numFmtId="44" fontId="0" fillId="0" borderId="11" xfId="1" applyFont="1" applyBorder="1"/>
    <xf numFmtId="44" fontId="0" fillId="0" borderId="4" xfId="1" applyFont="1" applyBorder="1"/>
    <xf numFmtId="44" fontId="0" fillId="0" borderId="13" xfId="1" applyFont="1" applyBorder="1"/>
    <xf numFmtId="44" fontId="0" fillId="0" borderId="14" xfId="1" applyFont="1" applyBorder="1"/>
    <xf numFmtId="44" fontId="0" fillId="0" borderId="10" xfId="1" applyFont="1" applyBorder="1"/>
    <xf numFmtId="44" fontId="0" fillId="0" borderId="12" xfId="1" applyFont="1" applyBorder="1"/>
    <xf numFmtId="0" fontId="0" fillId="0" borderId="0" xfId="0" applyFont="1" applyFill="1" applyBorder="1"/>
    <xf numFmtId="0" fontId="1" fillId="0" borderId="10" xfId="0" applyFont="1" applyBorder="1" applyAlignment="1">
      <alignment vertical="center" wrapText="1"/>
    </xf>
    <xf numFmtId="0" fontId="1" fillId="0" borderId="10" xfId="0" applyFont="1" applyBorder="1"/>
    <xf numFmtId="3" fontId="1" fillId="0" borderId="12" xfId="0" applyNumberFormat="1" applyFont="1" applyBorder="1"/>
    <xf numFmtId="0" fontId="1" fillId="0" borderId="11" xfId="0" applyFont="1" applyBorder="1"/>
    <xf numFmtId="0" fontId="0" fillId="0" borderId="0" xfId="0" applyFont="1"/>
    <xf numFmtId="164" fontId="0" fillId="0" borderId="10" xfId="2" applyNumberFormat="1" applyFont="1" applyBorder="1"/>
    <xf numFmtId="164" fontId="4" fillId="0" borderId="10" xfId="2" applyNumberFormat="1" applyFont="1" applyBorder="1" applyAlignment="1">
      <alignment horizontal="right" vertical="top"/>
    </xf>
    <xf numFmtId="164" fontId="5" fillId="0" borderId="12" xfId="2" applyNumberFormat="1" applyFont="1" applyBorder="1" applyAlignment="1">
      <alignment horizontal="right" vertical="top"/>
    </xf>
    <xf numFmtId="164" fontId="4" fillId="0" borderId="2" xfId="2" applyNumberFormat="1" applyFont="1" applyBorder="1" applyAlignment="1">
      <alignment horizontal="right" vertical="top"/>
    </xf>
    <xf numFmtId="164" fontId="0" fillId="0" borderId="0" xfId="0" applyNumberFormat="1" applyFont="1"/>
    <xf numFmtId="3" fontId="0" fillId="0" borderId="18" xfId="0" applyNumberFormat="1" applyFont="1" applyBorder="1"/>
    <xf numFmtId="3" fontId="0" fillId="0" borderId="0" xfId="0" applyNumberFormat="1" applyFont="1"/>
    <xf numFmtId="3" fontId="4" fillId="0" borderId="10" xfId="0" applyNumberFormat="1" applyFont="1" applyBorder="1" applyAlignment="1">
      <alignment horizontal="right" vertical="top"/>
    </xf>
    <xf numFmtId="0" fontId="0" fillId="0" borderId="19" xfId="0" applyFont="1" applyBorder="1"/>
    <xf numFmtId="0" fontId="1" fillId="0" borderId="20" xfId="0" applyFont="1" applyBorder="1" applyAlignment="1">
      <alignment vertical="center" wrapText="1"/>
    </xf>
    <xf numFmtId="0" fontId="1" fillId="0" borderId="20" xfId="0" applyFont="1" applyBorder="1"/>
    <xf numFmtId="0" fontId="1" fillId="0" borderId="21" xfId="0" applyFont="1" applyBorder="1"/>
    <xf numFmtId="0" fontId="0" fillId="0" borderId="7" xfId="0" applyFont="1" applyBorder="1"/>
    <xf numFmtId="0" fontId="0" fillId="0" borderId="11" xfId="0" applyFont="1" applyBorder="1"/>
    <xf numFmtId="0" fontId="1" fillId="0" borderId="12" xfId="0" applyFont="1" applyBorder="1"/>
    <xf numFmtId="164" fontId="5" fillId="0" borderId="13" xfId="2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0" fillId="0" borderId="10" xfId="2" applyNumberFormat="1" applyFont="1" applyBorder="1" applyAlignment="1"/>
    <xf numFmtId="164" fontId="4" fillId="0" borderId="10" xfId="2" applyNumberFormat="1" applyFont="1" applyBorder="1" applyAlignment="1">
      <alignment vertical="top"/>
    </xf>
    <xf numFmtId="167" fontId="0" fillId="0" borderId="17" xfId="1" applyNumberFormat="1" applyFont="1" applyBorder="1"/>
    <xf numFmtId="167" fontId="4" fillId="0" borderId="11" xfId="1" applyNumberFormat="1" applyFont="1" applyBorder="1" applyAlignment="1">
      <alignment horizontal="right" vertical="top"/>
    </xf>
    <xf numFmtId="167" fontId="5" fillId="0" borderId="14" xfId="1" applyNumberFormat="1" applyFont="1" applyBorder="1" applyAlignment="1">
      <alignment horizontal="right" vertical="top"/>
    </xf>
    <xf numFmtId="167" fontId="4" fillId="0" borderId="17" xfId="1" applyNumberFormat="1" applyFont="1" applyBorder="1" applyAlignment="1">
      <alignment horizontal="right" vertical="top"/>
    </xf>
    <xf numFmtId="167" fontId="0" fillId="0" borderId="3" xfId="1" applyNumberFormat="1" applyFont="1" applyBorder="1"/>
    <xf numFmtId="167" fontId="4" fillId="0" borderId="3" xfId="1" applyNumberFormat="1" applyFont="1" applyBorder="1" applyAlignment="1">
      <alignment horizontal="right" vertical="top"/>
    </xf>
    <xf numFmtId="167" fontId="5" fillId="0" borderId="16" xfId="1" applyNumberFormat="1" applyFont="1" applyBorder="1" applyAlignment="1">
      <alignment horizontal="right" vertical="top"/>
    </xf>
    <xf numFmtId="167" fontId="0" fillId="0" borderId="11" xfId="1" applyNumberFormat="1" applyFont="1" applyBorder="1"/>
    <xf numFmtId="167" fontId="1" fillId="0" borderId="14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9E67-6E7B-4519-A034-B9C79754C81D}">
  <dimension ref="A1:G15"/>
  <sheetViews>
    <sheetView workbookViewId="0">
      <selection activeCell="M25" sqref="M25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</cols>
  <sheetData>
    <row r="1" spans="1:7" ht="15.75" thickBot="1" x14ac:dyDescent="0.3">
      <c r="A1" s="46" t="s">
        <v>12</v>
      </c>
      <c r="B1" s="47"/>
      <c r="C1" s="48"/>
      <c r="D1" s="48"/>
      <c r="E1" s="48"/>
      <c r="F1" s="47"/>
      <c r="G1" s="49"/>
    </row>
    <row r="2" spans="1:7" ht="28.35" customHeight="1" x14ac:dyDescent="0.25">
      <c r="A2" s="6">
        <v>44337</v>
      </c>
      <c r="B2" s="8"/>
      <c r="C2" s="51" t="s">
        <v>2</v>
      </c>
      <c r="D2" s="52"/>
      <c r="E2" s="53"/>
      <c r="F2" s="50" t="s">
        <v>15</v>
      </c>
      <c r="G2" s="45" t="s">
        <v>16</v>
      </c>
    </row>
    <row r="3" spans="1:7" ht="45" x14ac:dyDescent="0.25">
      <c r="A3" s="2"/>
      <c r="B3" s="9"/>
      <c r="C3" s="12" t="s">
        <v>3</v>
      </c>
      <c r="D3" s="4" t="s">
        <v>7</v>
      </c>
      <c r="E3" s="15" t="s">
        <v>14</v>
      </c>
      <c r="F3" s="50"/>
      <c r="G3" s="45"/>
    </row>
    <row r="4" spans="1:7" x14ac:dyDescent="0.25">
      <c r="A4" s="2" t="s">
        <v>8</v>
      </c>
      <c r="B4" s="10" t="s">
        <v>5</v>
      </c>
      <c r="C4" s="13">
        <v>0</v>
      </c>
      <c r="D4" s="1">
        <v>288</v>
      </c>
      <c r="E4" s="14">
        <v>288</v>
      </c>
      <c r="F4" s="11">
        <v>753</v>
      </c>
      <c r="G4" s="1">
        <v>601</v>
      </c>
    </row>
    <row r="5" spans="1:7" x14ac:dyDescent="0.25">
      <c r="A5" s="2"/>
      <c r="B5" s="10" t="s">
        <v>6</v>
      </c>
      <c r="C5" s="21">
        <v>0</v>
      </c>
      <c r="D5" s="16">
        <v>916.75</v>
      </c>
      <c r="E5" s="17">
        <v>916.75</v>
      </c>
      <c r="F5" s="18">
        <v>-634.80345285524595</v>
      </c>
      <c r="G5" s="16">
        <v>-454.238519134775</v>
      </c>
    </row>
    <row r="6" spans="1:7" x14ac:dyDescent="0.25">
      <c r="A6" s="2" t="s">
        <v>9</v>
      </c>
      <c r="B6" s="10" t="s">
        <v>5</v>
      </c>
      <c r="C6" s="13">
        <v>0</v>
      </c>
      <c r="D6" s="1">
        <v>6</v>
      </c>
      <c r="E6" s="14">
        <v>6</v>
      </c>
      <c r="F6" s="11">
        <v>18</v>
      </c>
      <c r="G6" s="1">
        <v>10</v>
      </c>
    </row>
    <row r="7" spans="1:7" x14ac:dyDescent="0.25">
      <c r="A7" s="2"/>
      <c r="B7" s="10" t="s">
        <v>6</v>
      </c>
      <c r="C7" s="21">
        <v>0</v>
      </c>
      <c r="D7" s="16">
        <v>641.21</v>
      </c>
      <c r="E7" s="17">
        <v>641.21</v>
      </c>
      <c r="F7" s="18">
        <v>-553.16666666666697</v>
      </c>
      <c r="G7" s="16">
        <v>-460.34199999999998</v>
      </c>
    </row>
    <row r="8" spans="1:7" x14ac:dyDescent="0.25">
      <c r="A8" s="2" t="s">
        <v>10</v>
      </c>
      <c r="B8" s="10" t="s">
        <v>5</v>
      </c>
      <c r="C8" s="13">
        <v>0</v>
      </c>
      <c r="D8" s="1">
        <v>274</v>
      </c>
      <c r="E8" s="14">
        <v>274</v>
      </c>
      <c r="F8" s="11">
        <v>474</v>
      </c>
      <c r="G8" s="1">
        <v>412</v>
      </c>
    </row>
    <row r="9" spans="1:7" x14ac:dyDescent="0.25">
      <c r="A9" s="2"/>
      <c r="B9" s="10" t="s">
        <v>6</v>
      </c>
      <c r="C9" s="21">
        <v>0</v>
      </c>
      <c r="D9" s="16">
        <v>1140.0899999999999</v>
      </c>
      <c r="E9" s="17">
        <v>1140.0899999999999</v>
      </c>
      <c r="F9" s="18">
        <v>-650.17299578059101</v>
      </c>
      <c r="G9" s="16">
        <v>-424.31230582524302</v>
      </c>
    </row>
    <row r="10" spans="1:7" x14ac:dyDescent="0.25">
      <c r="A10" s="2" t="s">
        <v>11</v>
      </c>
      <c r="B10" s="10" t="s">
        <v>5</v>
      </c>
      <c r="C10" s="13">
        <v>0</v>
      </c>
      <c r="D10" s="1">
        <v>25</v>
      </c>
      <c r="E10" s="14">
        <v>25</v>
      </c>
      <c r="F10" s="11">
        <v>25</v>
      </c>
      <c r="G10" s="1">
        <v>17</v>
      </c>
    </row>
    <row r="11" spans="1:7" x14ac:dyDescent="0.25">
      <c r="A11" s="2"/>
      <c r="B11" s="10" t="s">
        <v>6</v>
      </c>
      <c r="C11" s="21">
        <v>0</v>
      </c>
      <c r="D11" s="16">
        <v>886.23</v>
      </c>
      <c r="E11" s="17">
        <v>886.23</v>
      </c>
      <c r="F11" s="18">
        <v>-817.16</v>
      </c>
      <c r="G11" s="16">
        <v>-422.13294117647098</v>
      </c>
    </row>
    <row r="12" spans="1:7" x14ac:dyDescent="0.25">
      <c r="A12" s="2" t="s">
        <v>4</v>
      </c>
      <c r="B12" s="10" t="s">
        <v>5</v>
      </c>
      <c r="C12" s="13">
        <v>0</v>
      </c>
      <c r="D12" s="1">
        <v>593</v>
      </c>
      <c r="E12" s="14">
        <v>593</v>
      </c>
      <c r="F12" s="11">
        <v>1270</v>
      </c>
      <c r="G12" s="1">
        <v>1040</v>
      </c>
    </row>
    <row r="13" spans="1:7" ht="15.75" thickBot="1" x14ac:dyDescent="0.3">
      <c r="A13" s="2"/>
      <c r="B13" s="10" t="s">
        <v>6</v>
      </c>
      <c r="C13" s="22">
        <v>0</v>
      </c>
      <c r="D13" s="19">
        <v>1015.87</v>
      </c>
      <c r="E13" s="20">
        <v>0</v>
      </c>
      <c r="F13" s="18">
        <v>-642.9724409448819</v>
      </c>
      <c r="G13" s="16">
        <v>-441.91701923076926</v>
      </c>
    </row>
    <row r="15" spans="1:7" x14ac:dyDescent="0.25">
      <c r="A15" s="7" t="s">
        <v>13</v>
      </c>
    </row>
  </sheetData>
  <mergeCells count="4">
    <mergeCell ref="G2:G3"/>
    <mergeCell ref="A1:G1"/>
    <mergeCell ref="F2:F3"/>
    <mergeCell ref="C2:E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6AE5-2AA4-4B06-98BA-9990E4584F2D}">
  <dimension ref="A1:I20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15" style="28" customWidth="1"/>
    <col min="2" max="2" width="14.28515625" style="28" bestFit="1" customWidth="1"/>
    <col min="3" max="3" width="13.5703125" style="28" bestFit="1" customWidth="1"/>
    <col min="4" max="4" width="14.28515625" style="28" bestFit="1" customWidth="1"/>
    <col min="5" max="5" width="13.5703125" style="28" bestFit="1" customWidth="1"/>
    <col min="6" max="6" width="14.28515625" style="28" bestFit="1" customWidth="1"/>
    <col min="7" max="7" width="13.5703125" style="28" bestFit="1" customWidth="1"/>
    <col min="8" max="8" width="14.28515625" style="28" bestFit="1" customWidth="1"/>
    <col min="9" max="9" width="13.5703125" style="28" bestFit="1" customWidth="1"/>
    <col min="10" max="16384" width="9.140625" style="28"/>
  </cols>
  <sheetData>
    <row r="1" spans="1:9" ht="15.75" thickBot="1" x14ac:dyDescent="0.3">
      <c r="A1" s="54" t="s">
        <v>27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37"/>
      <c r="B2" s="55" t="s">
        <v>1</v>
      </c>
      <c r="C2" s="57"/>
      <c r="D2" s="55" t="s">
        <v>0</v>
      </c>
      <c r="E2" s="57"/>
      <c r="F2" s="55" t="s">
        <v>23</v>
      </c>
      <c r="G2" s="56"/>
      <c r="H2" s="59" t="s">
        <v>26</v>
      </c>
      <c r="I2" s="60"/>
    </row>
    <row r="3" spans="1:9" x14ac:dyDescent="0.25">
      <c r="A3" s="38" t="s">
        <v>19</v>
      </c>
      <c r="B3" s="24" t="s">
        <v>24</v>
      </c>
      <c r="C3" s="27" t="s">
        <v>25</v>
      </c>
      <c r="D3" s="24" t="s">
        <v>24</v>
      </c>
      <c r="E3" s="27" t="s">
        <v>25</v>
      </c>
      <c r="F3" s="24" t="s">
        <v>24</v>
      </c>
      <c r="G3" s="5" t="s">
        <v>25</v>
      </c>
      <c r="H3" s="24" t="s">
        <v>24</v>
      </c>
      <c r="I3" s="27" t="s">
        <v>25</v>
      </c>
    </row>
    <row r="4" spans="1:9" x14ac:dyDescent="0.25">
      <c r="A4" s="39" t="s">
        <v>20</v>
      </c>
      <c r="B4" s="36">
        <v>13559</v>
      </c>
      <c r="C4" s="63">
        <v>3506955.3</v>
      </c>
      <c r="D4" s="61">
        <v>1073</v>
      </c>
      <c r="E4" s="63">
        <v>1338980.51</v>
      </c>
      <c r="F4" s="29">
        <v>29</v>
      </c>
      <c r="G4" s="67">
        <v>61237.64</v>
      </c>
      <c r="H4" s="29">
        <f>F4+D4+B4</f>
        <v>14661</v>
      </c>
      <c r="I4" s="70">
        <f>G4+E4+C4</f>
        <v>4907173.4499999993</v>
      </c>
    </row>
    <row r="5" spans="1:9" x14ac:dyDescent="0.25">
      <c r="A5" s="39" t="s">
        <v>21</v>
      </c>
      <c r="B5" s="36">
        <v>6467</v>
      </c>
      <c r="C5" s="63">
        <v>2450586.3199999998</v>
      </c>
      <c r="D5" s="62">
        <v>353</v>
      </c>
      <c r="E5" s="63">
        <v>673287.7</v>
      </c>
      <c r="F5" s="29">
        <v>1</v>
      </c>
      <c r="G5" s="67">
        <v>2621.54</v>
      </c>
      <c r="H5" s="29">
        <f t="shared" ref="H5:H6" si="0">F5+D5+B5</f>
        <v>6821</v>
      </c>
      <c r="I5" s="70">
        <f t="shared" ref="I5:I6" si="1">G5+E5+C5</f>
        <v>3126495.5599999996</v>
      </c>
    </row>
    <row r="6" spans="1:9" x14ac:dyDescent="0.25">
      <c r="A6" s="39" t="s">
        <v>22</v>
      </c>
      <c r="B6" s="34">
        <v>10781</v>
      </c>
      <c r="C6" s="64">
        <v>5720677.1900000004</v>
      </c>
      <c r="D6" s="62">
        <v>873</v>
      </c>
      <c r="E6" s="66">
        <v>2001236.18</v>
      </c>
      <c r="F6" s="30">
        <v>15</v>
      </c>
      <c r="G6" s="68">
        <v>26298.43</v>
      </c>
      <c r="H6" s="29">
        <f t="shared" si="0"/>
        <v>11669</v>
      </c>
      <c r="I6" s="70">
        <f t="shared" si="1"/>
        <v>7748211.8000000007</v>
      </c>
    </row>
    <row r="7" spans="1:9" ht="15.75" thickBot="1" x14ac:dyDescent="0.3">
      <c r="A7" s="40" t="s">
        <v>4</v>
      </c>
      <c r="B7" s="26">
        <f>SUM(B4:B6)</f>
        <v>30807</v>
      </c>
      <c r="C7" s="65">
        <f>SUM(C4:C6)</f>
        <v>11678218.809999999</v>
      </c>
      <c r="D7" s="31">
        <f>SUM(D4:D6)</f>
        <v>2299</v>
      </c>
      <c r="E7" s="65">
        <f>SUM(E4:E6)</f>
        <v>4013504.3899999997</v>
      </c>
      <c r="F7" s="31">
        <f>SUM(F4:F6)</f>
        <v>45</v>
      </c>
      <c r="G7" s="69">
        <f>SUM(G4:G6)</f>
        <v>90157.61</v>
      </c>
      <c r="H7" s="31">
        <f>SUM(H4:H6)</f>
        <v>33151</v>
      </c>
      <c r="I7" s="71">
        <f>SUM(I4:I6)</f>
        <v>15781880.809999999</v>
      </c>
    </row>
    <row r="8" spans="1:9" ht="15.75" thickBot="1" x14ac:dyDescent="0.3"/>
    <row r="9" spans="1:9" x14ac:dyDescent="0.25">
      <c r="A9" s="41"/>
      <c r="B9" s="58" t="s">
        <v>17</v>
      </c>
      <c r="C9" s="57"/>
    </row>
    <row r="10" spans="1:9" x14ac:dyDescent="0.25">
      <c r="A10" s="24" t="s">
        <v>19</v>
      </c>
      <c r="B10" s="3" t="s">
        <v>24</v>
      </c>
      <c r="C10" s="42" t="s">
        <v>25</v>
      </c>
    </row>
    <row r="11" spans="1:9" x14ac:dyDescent="0.25">
      <c r="A11" s="25" t="s">
        <v>20</v>
      </c>
      <c r="B11" s="32">
        <v>2670</v>
      </c>
      <c r="C11" s="70">
        <v>909404.8</v>
      </c>
    </row>
    <row r="12" spans="1:9" x14ac:dyDescent="0.25">
      <c r="A12" s="25" t="s">
        <v>21</v>
      </c>
      <c r="B12" s="32">
        <v>1973</v>
      </c>
      <c r="C12" s="70">
        <v>672126.99</v>
      </c>
      <c r="F12" s="33"/>
    </row>
    <row r="13" spans="1:9" x14ac:dyDescent="0.25">
      <c r="A13" s="25" t="s">
        <v>22</v>
      </c>
      <c r="B13" s="32">
        <v>2198</v>
      </c>
      <c r="C13" s="64">
        <v>1595926.19</v>
      </c>
    </row>
    <row r="14" spans="1:9" ht="15.75" thickBot="1" x14ac:dyDescent="0.3">
      <c r="A14" s="43" t="s">
        <v>4</v>
      </c>
      <c r="B14" s="44">
        <v>6841</v>
      </c>
      <c r="C14" s="65">
        <f>SUM(C11:C13)</f>
        <v>3177457.98</v>
      </c>
    </row>
    <row r="15" spans="1:9" x14ac:dyDescent="0.25">
      <c r="G15" s="33"/>
    </row>
    <row r="16" spans="1:9" x14ac:dyDescent="0.25">
      <c r="A16" s="23" t="s">
        <v>18</v>
      </c>
      <c r="B16" s="23"/>
    </row>
    <row r="17" spans="2:7" x14ac:dyDescent="0.25">
      <c r="G17" s="33"/>
    </row>
    <row r="19" spans="2:7" x14ac:dyDescent="0.25">
      <c r="B19" s="35"/>
    </row>
    <row r="20" spans="2:7" x14ac:dyDescent="0.25">
      <c r="F20" s="33"/>
      <c r="G20" s="35"/>
    </row>
  </sheetData>
  <mergeCells count="6">
    <mergeCell ref="A1:I1"/>
    <mergeCell ref="F2:G2"/>
    <mergeCell ref="D2:E2"/>
    <mergeCell ref="B9:C9"/>
    <mergeCell ref="B2:C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2021-07-08T07:00:00+00:00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B1A77CB-FE3C-49B8-9197-49D6D6943987}"/>
</file>

<file path=customXml/itemProps2.xml><?xml version="1.0" encoding="utf-8"?>
<ds:datastoreItem xmlns:ds="http://schemas.openxmlformats.org/officeDocument/2006/customXml" ds:itemID="{9C58D35F-37B8-449A-A668-2E23C7BCE24A}"/>
</file>

<file path=customXml/itemProps3.xml><?xml version="1.0" encoding="utf-8"?>
<ds:datastoreItem xmlns:ds="http://schemas.openxmlformats.org/officeDocument/2006/customXml" ds:itemID="{7F1513CE-4487-4064-B181-2D0FEDB4AB4B}"/>
</file>

<file path=customXml/itemProps4.xml><?xml version="1.0" encoding="utf-8"?>
<ds:datastoreItem xmlns:ds="http://schemas.openxmlformats.org/officeDocument/2006/customXml" ds:itemID="{E1818692-EA74-41E3-8FF2-5139CD07F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Bonfield, Shawn</cp:lastModifiedBy>
  <dcterms:created xsi:type="dcterms:W3CDTF">2021-05-07T15:36:02Z</dcterms:created>
  <dcterms:modified xsi:type="dcterms:W3CDTF">2021-07-08T22:27:34Z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