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23" i="2" l="1"/>
  <c r="I19" i="2"/>
  <c r="I15" i="2"/>
  <c r="I11" i="2"/>
  <c r="F19" i="2" l="1"/>
  <c r="F15" i="2"/>
  <c r="G15" i="2"/>
  <c r="E15" i="2"/>
  <c r="F11" i="2"/>
  <c r="G11" i="2"/>
  <c r="E11" i="2"/>
  <c r="D11" i="2"/>
  <c r="H10" i="2" l="1"/>
  <c r="E23" i="2"/>
  <c r="G23" i="2"/>
  <c r="F23" i="2"/>
  <c r="J10" i="2"/>
  <c r="G19" i="2"/>
  <c r="E19" i="2"/>
  <c r="H9" i="2"/>
  <c r="J9" i="2" s="1"/>
  <c r="D23" i="2"/>
  <c r="D19" i="2"/>
  <c r="D15" i="2"/>
  <c r="C14" i="2"/>
  <c r="C11" i="2"/>
  <c r="H11" i="2" l="1"/>
  <c r="J11" i="2" s="1"/>
  <c r="C13" i="2"/>
  <c r="H13" i="2" s="1"/>
  <c r="J13" i="2" s="1"/>
  <c r="H14" i="2"/>
  <c r="C15" i="2" l="1"/>
  <c r="J14" i="2"/>
  <c r="C17" i="2"/>
  <c r="H17" i="2" s="1"/>
  <c r="J17" i="2" s="1"/>
  <c r="C18" i="2"/>
  <c r="H15" i="2"/>
  <c r="J15" i="2" l="1"/>
  <c r="K15" i="2" s="1"/>
  <c r="L15" i="2" s="1"/>
  <c r="C21" i="2"/>
  <c r="H21" i="2" s="1"/>
  <c r="H18" i="2"/>
  <c r="C19" i="2"/>
  <c r="J18" i="2" l="1"/>
  <c r="J21" i="2"/>
  <c r="C22" i="2"/>
  <c r="H19" i="2"/>
  <c r="J19" i="2" l="1"/>
  <c r="H22" i="2"/>
  <c r="J22" i="2" s="1"/>
  <c r="C23" i="2"/>
  <c r="K19" i="2" l="1"/>
  <c r="L19" i="2" s="1"/>
  <c r="H23" i="2"/>
  <c r="J23" i="2" l="1"/>
  <c r="K23" i="2" s="1"/>
  <c r="L23" i="2" s="1"/>
</calcChain>
</file>

<file path=xl/sharedStrings.xml><?xml version="1.0" encoding="utf-8"?>
<sst xmlns="http://schemas.openxmlformats.org/spreadsheetml/2006/main" count="44" uniqueCount="32">
  <si>
    <t>Distribution</t>
  </si>
  <si>
    <t>Transmission</t>
  </si>
  <si>
    <t>Beginning</t>
  </si>
  <si>
    <t>Additions</t>
  </si>
  <si>
    <t>Retirements</t>
  </si>
  <si>
    <t>Transfers</t>
  </si>
  <si>
    <t>Ending</t>
  </si>
  <si>
    <t>Adjustments</t>
  </si>
  <si>
    <t>Combined</t>
  </si>
  <si>
    <t>Description</t>
  </si>
  <si>
    <t>Accumulated</t>
  </si>
  <si>
    <t>Depreciation</t>
  </si>
  <si>
    <t>(FERC Form 1</t>
  </si>
  <si>
    <t>Page 219)</t>
  </si>
  <si>
    <t>Gross Plant (FERC Form 1 Page 207)</t>
  </si>
  <si>
    <t>Net Plant</t>
  </si>
  <si>
    <t>Line</t>
  </si>
  <si>
    <t>a</t>
  </si>
  <si>
    <t>b</t>
  </si>
  <si>
    <t>c</t>
  </si>
  <si>
    <t>d</t>
  </si>
  <si>
    <t>e</t>
  </si>
  <si>
    <t>f</t>
  </si>
  <si>
    <t>g</t>
  </si>
  <si>
    <t>i</t>
  </si>
  <si>
    <t>h = c thru g</t>
  </si>
  <si>
    <t>j = h thru i</t>
  </si>
  <si>
    <t>Increase in</t>
  </si>
  <si>
    <t>k = change in j</t>
  </si>
  <si>
    <t>Dollar</t>
  </si>
  <si>
    <t>Percent</t>
  </si>
  <si>
    <t>l = k ÷ py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</si>
</sst>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41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Continuous"/>
    </xf>
    <xf numFmtId="42" fontId="0" fillId="0" borderId="0" xfId="0" applyNumberForma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14.28515625" bestFit="1" customWidth="1"/>
    <col min="4" max="4" width="12.5703125" bestFit="1" customWidth="1"/>
    <col min="5" max="5" width="13.42578125" bestFit="1" customWidth="1"/>
    <col min="6" max="6" width="12.28515625" bestFit="1" customWidth="1"/>
    <col min="7" max="7" width="13.42578125" bestFit="1" customWidth="1"/>
    <col min="8" max="9" width="15" bestFit="1" customWidth="1"/>
    <col min="10" max="12" width="14.28515625" bestFit="1" customWidth="1"/>
  </cols>
  <sheetData>
    <row r="2" spans="1:12" x14ac:dyDescent="0.25">
      <c r="I2" s="1" t="s">
        <v>10</v>
      </c>
    </row>
    <row r="3" spans="1:12" x14ac:dyDescent="0.25">
      <c r="I3" s="1" t="s">
        <v>11</v>
      </c>
      <c r="K3" s="1" t="s">
        <v>29</v>
      </c>
      <c r="L3" s="1" t="s">
        <v>30</v>
      </c>
    </row>
    <row r="4" spans="1:12" x14ac:dyDescent="0.25">
      <c r="C4" s="7" t="s">
        <v>14</v>
      </c>
      <c r="D4" s="7"/>
      <c r="E4" s="7"/>
      <c r="F4" s="7"/>
      <c r="G4" s="7"/>
      <c r="H4" s="7"/>
      <c r="I4" s="1" t="s">
        <v>12</v>
      </c>
      <c r="K4" s="1" t="s">
        <v>27</v>
      </c>
      <c r="L4" s="1" t="s">
        <v>27</v>
      </c>
    </row>
    <row r="5" spans="1:12" x14ac:dyDescent="0.25">
      <c r="A5" s="4" t="s">
        <v>16</v>
      </c>
      <c r="B5" s="4" t="s">
        <v>9</v>
      </c>
      <c r="C5" s="4" t="s">
        <v>2</v>
      </c>
      <c r="D5" s="4" t="s">
        <v>3</v>
      </c>
      <c r="E5" s="4" t="s">
        <v>4</v>
      </c>
      <c r="F5" s="4" t="s">
        <v>7</v>
      </c>
      <c r="G5" s="4" t="s">
        <v>5</v>
      </c>
      <c r="H5" s="4" t="s">
        <v>6</v>
      </c>
      <c r="I5" s="4" t="s">
        <v>13</v>
      </c>
      <c r="J5" s="4" t="s">
        <v>15</v>
      </c>
      <c r="K5" s="4" t="s">
        <v>15</v>
      </c>
      <c r="L5" s="4" t="s">
        <v>15</v>
      </c>
    </row>
    <row r="6" spans="1:12" x14ac:dyDescent="0.25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" t="s">
        <v>23</v>
      </c>
      <c r="H6" s="1" t="s">
        <v>25</v>
      </c>
      <c r="I6" s="6" t="s">
        <v>24</v>
      </c>
      <c r="J6" s="1" t="s">
        <v>26</v>
      </c>
      <c r="K6" s="1" t="s">
        <v>28</v>
      </c>
      <c r="L6" s="1" t="s">
        <v>31</v>
      </c>
    </row>
    <row r="8" spans="1:12" x14ac:dyDescent="0.25">
      <c r="A8" s="2">
        <v>1</v>
      </c>
      <c r="B8" s="2">
        <v>2010</v>
      </c>
    </row>
    <row r="9" spans="1:12" x14ac:dyDescent="0.25">
      <c r="A9" s="2">
        <v>2</v>
      </c>
      <c r="B9" s="5" t="s">
        <v>1</v>
      </c>
      <c r="C9" s="8">
        <v>406312309</v>
      </c>
      <c r="D9" s="8">
        <v>56118216</v>
      </c>
      <c r="E9" s="8">
        <v>-754932</v>
      </c>
      <c r="F9" s="8"/>
      <c r="G9" s="8">
        <v>11341273</v>
      </c>
      <c r="H9" s="8">
        <f>SUM(C9:G9)</f>
        <v>473016866</v>
      </c>
      <c r="I9" s="8">
        <v>-155559255</v>
      </c>
      <c r="J9" s="8">
        <f>SUM(H9:I9)</f>
        <v>317457611</v>
      </c>
      <c r="K9" s="3"/>
      <c r="L9" s="3"/>
    </row>
    <row r="10" spans="1:12" x14ac:dyDescent="0.25">
      <c r="A10" s="2">
        <v>3</v>
      </c>
      <c r="B10" s="5" t="s">
        <v>0</v>
      </c>
      <c r="C10" s="3">
        <v>3373885152</v>
      </c>
      <c r="D10" s="3">
        <v>184001883</v>
      </c>
      <c r="E10" s="3">
        <v>-43655057</v>
      </c>
      <c r="F10" s="3"/>
      <c r="G10" s="3">
        <v>-5718078</v>
      </c>
      <c r="H10" s="3">
        <f>SUM(C10:G10)</f>
        <v>3508513900</v>
      </c>
      <c r="I10" s="3">
        <v>-1224444770</v>
      </c>
      <c r="J10" s="3">
        <f t="shared" ref="J10:J11" si="0">SUM(H10:I10)</f>
        <v>2284069130</v>
      </c>
      <c r="K10" s="3"/>
      <c r="L10" s="3"/>
    </row>
    <row r="11" spans="1:12" x14ac:dyDescent="0.25">
      <c r="A11" s="2">
        <v>4</v>
      </c>
      <c r="B11" s="5" t="s">
        <v>8</v>
      </c>
      <c r="C11" s="3">
        <f>SUM(C9:C10)</f>
        <v>3780197461</v>
      </c>
      <c r="D11" s="3">
        <f t="shared" ref="D11:H11" si="1">SUM(D9:D10)</f>
        <v>240120099</v>
      </c>
      <c r="E11" s="3">
        <f t="shared" si="1"/>
        <v>-44409989</v>
      </c>
      <c r="F11" s="3">
        <f t="shared" si="1"/>
        <v>0</v>
      </c>
      <c r="G11" s="3">
        <f t="shared" si="1"/>
        <v>5623195</v>
      </c>
      <c r="H11" s="3">
        <f t="shared" si="1"/>
        <v>3981530766</v>
      </c>
      <c r="I11" s="3">
        <f>SUM(I9:I10)</f>
        <v>-1380004025</v>
      </c>
      <c r="J11" s="3">
        <f t="shared" si="0"/>
        <v>2601526741</v>
      </c>
      <c r="K11" s="3"/>
      <c r="L11" s="3"/>
    </row>
    <row r="12" spans="1:12" x14ac:dyDescent="0.25">
      <c r="A12" s="2">
        <v>5</v>
      </c>
      <c r="B12" s="2">
        <v>2011</v>
      </c>
      <c r="C12" s="3"/>
      <c r="D12" s="3"/>
      <c r="E12" s="3"/>
      <c r="F12" s="3"/>
      <c r="G12" s="3"/>
      <c r="H12" s="3"/>
    </row>
    <row r="13" spans="1:12" x14ac:dyDescent="0.25">
      <c r="A13" s="2">
        <v>6</v>
      </c>
      <c r="B13" s="5" t="s">
        <v>1</v>
      </c>
      <c r="C13" s="3">
        <f>H9</f>
        <v>473016866</v>
      </c>
      <c r="D13" s="3">
        <v>57430095</v>
      </c>
      <c r="E13" s="3">
        <v>-11190784</v>
      </c>
      <c r="F13" s="3"/>
      <c r="G13" s="3">
        <v>-2062622</v>
      </c>
      <c r="H13" s="3">
        <f>SUM(C13:G13)</f>
        <v>517193555</v>
      </c>
      <c r="I13" s="3">
        <v>-175233787</v>
      </c>
      <c r="J13" s="3">
        <f>SUM(H13:I13)</f>
        <v>341959768</v>
      </c>
      <c r="K13" s="3"/>
      <c r="L13" s="3"/>
    </row>
    <row r="14" spans="1:12" x14ac:dyDescent="0.25">
      <c r="A14" s="2">
        <v>7</v>
      </c>
      <c r="B14" s="5" t="s">
        <v>0</v>
      </c>
      <c r="C14" s="3">
        <f>H10</f>
        <v>3508513900</v>
      </c>
      <c r="D14" s="3">
        <v>127935425</v>
      </c>
      <c r="E14" s="3">
        <v>-26289377</v>
      </c>
      <c r="F14" s="3"/>
      <c r="G14" s="3">
        <v>16172810</v>
      </c>
      <c r="H14" s="3">
        <f>SUM(C14:G14)</f>
        <v>3626332758</v>
      </c>
      <c r="I14" s="3">
        <v>-1260145689</v>
      </c>
      <c r="J14" s="3">
        <f t="shared" ref="J14:J15" si="2">SUM(H14:I14)</f>
        <v>2366187069</v>
      </c>
      <c r="K14" s="3"/>
      <c r="L14" s="3"/>
    </row>
    <row r="15" spans="1:12" x14ac:dyDescent="0.25">
      <c r="A15" s="2">
        <v>8</v>
      </c>
      <c r="B15" s="5" t="s">
        <v>8</v>
      </c>
      <c r="C15" s="3">
        <f>SUM(C13:C14)</f>
        <v>3981530766</v>
      </c>
      <c r="D15" s="3">
        <f t="shared" ref="D15" si="3">SUM(D13:D14)</f>
        <v>185365520</v>
      </c>
      <c r="E15" s="3">
        <f t="shared" ref="E15:F15" si="4">SUM(E13:E14)</f>
        <v>-37480161</v>
      </c>
      <c r="F15" s="3">
        <f t="shared" si="4"/>
        <v>0</v>
      </c>
      <c r="G15" s="3">
        <f t="shared" ref="G15" si="5">SUM(G13:G14)</f>
        <v>14110188</v>
      </c>
      <c r="H15" s="3">
        <f t="shared" ref="H15" si="6">SUM(H13:H14)</f>
        <v>4143526313</v>
      </c>
      <c r="I15" s="3">
        <f>SUM(I13:I14)</f>
        <v>-1435379476</v>
      </c>
      <c r="J15" s="3">
        <f t="shared" si="2"/>
        <v>2708146837</v>
      </c>
      <c r="K15" s="8">
        <f>J15-J11</f>
        <v>106620096</v>
      </c>
      <c r="L15" s="9">
        <f>K15/J11</f>
        <v>4.0983663292661884E-2</v>
      </c>
    </row>
    <row r="16" spans="1:12" x14ac:dyDescent="0.25">
      <c r="A16" s="2">
        <v>9</v>
      </c>
      <c r="B16" s="2">
        <v>2012</v>
      </c>
      <c r="C16" s="3"/>
      <c r="D16" s="3"/>
      <c r="E16" s="3"/>
      <c r="F16" s="3"/>
      <c r="G16" s="3"/>
      <c r="H16" s="3"/>
    </row>
    <row r="17" spans="1:12" x14ac:dyDescent="0.25">
      <c r="A17" s="2">
        <v>10</v>
      </c>
      <c r="B17" s="5" t="s">
        <v>1</v>
      </c>
      <c r="C17" s="3">
        <f>H13</f>
        <v>517193555</v>
      </c>
      <c r="D17" s="3">
        <v>76275422</v>
      </c>
      <c r="E17" s="3">
        <v>-4158357</v>
      </c>
      <c r="F17" s="3"/>
      <c r="G17" s="3">
        <v>572713374</v>
      </c>
      <c r="H17" s="3">
        <f>SUM(C17:G17)</f>
        <v>1162023994</v>
      </c>
      <c r="I17" s="3">
        <v>-357511536</v>
      </c>
      <c r="J17" s="3">
        <f>SUM(H17:I17)</f>
        <v>804512458</v>
      </c>
      <c r="K17" s="3"/>
      <c r="L17" s="3"/>
    </row>
    <row r="18" spans="1:12" x14ac:dyDescent="0.25">
      <c r="A18" s="2">
        <v>11</v>
      </c>
      <c r="B18" s="5" t="s">
        <v>0</v>
      </c>
      <c r="C18" s="3">
        <f>H14</f>
        <v>3626332758</v>
      </c>
      <c r="D18" s="3">
        <v>242446194</v>
      </c>
      <c r="E18" s="3">
        <v>-15039707</v>
      </c>
      <c r="F18" s="3"/>
      <c r="G18" s="3">
        <v>-593968553</v>
      </c>
      <c r="H18" s="3">
        <f>SUM(C18:G18)</f>
        <v>3259770692</v>
      </c>
      <c r="I18" s="3">
        <v>-1170533323</v>
      </c>
      <c r="J18" s="3">
        <f t="shared" ref="J18:J19" si="7">SUM(H18:I18)</f>
        <v>2089237369</v>
      </c>
      <c r="K18" s="3"/>
      <c r="L18" s="3"/>
    </row>
    <row r="19" spans="1:12" x14ac:dyDescent="0.25">
      <c r="A19" s="2">
        <v>12</v>
      </c>
      <c r="B19" s="5" t="s">
        <v>8</v>
      </c>
      <c r="C19" s="3">
        <f>SUM(C17:C18)</f>
        <v>4143526313</v>
      </c>
      <c r="D19" s="3">
        <f t="shared" ref="D19" si="8">SUM(D17:D18)</f>
        <v>318721616</v>
      </c>
      <c r="E19" s="3">
        <f t="shared" ref="E19" si="9">SUM(E17:E18)</f>
        <v>-19198064</v>
      </c>
      <c r="F19" s="3">
        <f t="shared" ref="F19" si="10">SUM(F17:F18)</f>
        <v>0</v>
      </c>
      <c r="G19" s="3">
        <f t="shared" ref="G19" si="11">SUM(G17:G18)</f>
        <v>-21255179</v>
      </c>
      <c r="H19" s="3">
        <f t="shared" ref="H19" si="12">SUM(H17:H18)</f>
        <v>4421794686</v>
      </c>
      <c r="I19" s="3">
        <f>SUM(I17:I18)</f>
        <v>-1528044859</v>
      </c>
      <c r="J19" s="3">
        <f t="shared" si="7"/>
        <v>2893749827</v>
      </c>
      <c r="K19" s="3">
        <f>J19-J15</f>
        <v>185602990</v>
      </c>
      <c r="L19" s="9">
        <f>K19/J15</f>
        <v>6.853505410570912E-2</v>
      </c>
    </row>
    <row r="20" spans="1:12" x14ac:dyDescent="0.25">
      <c r="A20" s="2">
        <v>13</v>
      </c>
      <c r="B20" s="2">
        <v>2013</v>
      </c>
      <c r="C20" s="3"/>
      <c r="D20" s="3"/>
      <c r="E20" s="3"/>
      <c r="F20" s="3"/>
      <c r="G20" s="3"/>
      <c r="H20" s="3"/>
    </row>
    <row r="21" spans="1:12" x14ac:dyDescent="0.25">
      <c r="A21" s="2">
        <v>14</v>
      </c>
      <c r="B21" s="5" t="s">
        <v>1</v>
      </c>
      <c r="C21" s="3">
        <f>H17</f>
        <v>1162023994</v>
      </c>
      <c r="D21" s="3">
        <v>49244791</v>
      </c>
      <c r="E21" s="3">
        <v>-12143143</v>
      </c>
      <c r="F21" s="3">
        <v>0</v>
      </c>
      <c r="G21" s="3">
        <v>14416583</v>
      </c>
      <c r="H21" s="3">
        <f>SUM(C21:G21)</f>
        <v>1213542225</v>
      </c>
      <c r="I21" s="3">
        <v>-376679689</v>
      </c>
      <c r="J21" s="3">
        <f>SUM(H21:I21)</f>
        <v>836862536</v>
      </c>
      <c r="K21" s="3"/>
      <c r="L21" s="3"/>
    </row>
    <row r="22" spans="1:12" x14ac:dyDescent="0.25">
      <c r="A22" s="2">
        <v>15</v>
      </c>
      <c r="B22" s="5" t="s">
        <v>0</v>
      </c>
      <c r="C22" s="3">
        <f>H18</f>
        <v>3259770692</v>
      </c>
      <c r="D22" s="3">
        <v>86239877</v>
      </c>
      <c r="E22" s="3">
        <v>-88068292</v>
      </c>
      <c r="F22" s="3">
        <v>-8475802</v>
      </c>
      <c r="G22" s="3">
        <v>-9581830</v>
      </c>
      <c r="H22" s="3">
        <f>SUM(C22:G22)</f>
        <v>3239884645</v>
      </c>
      <c r="I22" s="3">
        <v>-1188701219</v>
      </c>
      <c r="J22" s="3">
        <f t="shared" ref="J22:J23" si="13">SUM(H22:I22)</f>
        <v>2051183426</v>
      </c>
      <c r="K22" s="3"/>
      <c r="L22" s="3"/>
    </row>
    <row r="23" spans="1:12" x14ac:dyDescent="0.25">
      <c r="A23" s="2">
        <v>16</v>
      </c>
      <c r="B23" s="5" t="s">
        <v>8</v>
      </c>
      <c r="C23" s="3">
        <f>SUM(C21:C22)</f>
        <v>4421794686</v>
      </c>
      <c r="D23" s="3">
        <f t="shared" ref="D23:G23" si="14">SUM(D21:D22)</f>
        <v>135484668</v>
      </c>
      <c r="E23" s="3">
        <f t="shared" si="14"/>
        <v>-100211435</v>
      </c>
      <c r="F23" s="3">
        <f t="shared" si="14"/>
        <v>-8475802</v>
      </c>
      <c r="G23" s="3">
        <f t="shared" si="14"/>
        <v>4834753</v>
      </c>
      <c r="H23" s="3">
        <f t="shared" ref="H23" si="15">SUM(H21:H22)</f>
        <v>4453426870</v>
      </c>
      <c r="I23" s="3">
        <f>SUM(I21:I22)</f>
        <v>-1565380908</v>
      </c>
      <c r="J23" s="3">
        <f t="shared" si="13"/>
        <v>2888045962</v>
      </c>
      <c r="K23" s="3">
        <f>J23-J19</f>
        <v>-5703865</v>
      </c>
      <c r="L23" s="9">
        <f>K23/J19</f>
        <v>-1.9710981739956748E-3</v>
      </c>
    </row>
    <row r="25" spans="1:12" x14ac:dyDescent="0.25">
      <c r="K25" s="3"/>
    </row>
  </sheetData>
  <pageMargins left="0.7" right="0.7" top="0.75" bottom="0.75" header="0.3" footer="0.3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Declaratory Order</CaseType>
    <IndustryCode xmlns="dc463f71-b30c-4ab2-9473-d307f9d35888">140</IndustryCode>
    <CaseStatus xmlns="dc463f71-b30c-4ab2-9473-d307f9d35888">Closed</CaseStatus>
    <OpenedDate xmlns="dc463f71-b30c-4ab2-9473-d307f9d35888">2014-06-26T07:00:00+00:00</OpenedDate>
    <Date1 xmlns="dc463f71-b30c-4ab2-9473-d307f9d35888">2014-12-17T08:00:00+00:00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141335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EB9561B6E69B4BB5883E057266F749" ma:contentTypeVersion="175" ma:contentTypeDescription="" ma:contentTypeScope="" ma:versionID="a31bbd8f447d2183e7dfc86e3d9c2d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7D5807-C85C-47EC-A4DC-B2F0142B4622}"/>
</file>

<file path=customXml/itemProps2.xml><?xml version="1.0" encoding="utf-8"?>
<ds:datastoreItem xmlns:ds="http://schemas.openxmlformats.org/officeDocument/2006/customXml" ds:itemID="{9FFCBDF9-C01D-4F40-A8B0-172239019758}"/>
</file>

<file path=customXml/itemProps3.xml><?xml version="1.0" encoding="utf-8"?>
<ds:datastoreItem xmlns:ds="http://schemas.openxmlformats.org/officeDocument/2006/customXml" ds:itemID="{8B441249-A2F8-4803-A30D-B7B81699B688}"/>
</file>

<file path=customXml/itemProps4.xml><?xml version="1.0" encoding="utf-8"?>
<ds:datastoreItem xmlns:ds="http://schemas.openxmlformats.org/officeDocument/2006/customXml" ds:itemID="{7365921C-7E66-4FC1-BDD6-06C8062F5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cp:lastPrinted>2014-12-16T05:10:45Z</cp:lastPrinted>
  <dcterms:created xsi:type="dcterms:W3CDTF">2014-12-12T21:15:08Z</dcterms:created>
  <dcterms:modified xsi:type="dcterms:W3CDTF">2014-12-16T05:35:01Z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0x0101006E56B4D1795A2E4DB2F0B01679ED314A00BDEB9561B6E69B4BB5883E057266F749</vt:lpwstr>
  </property>
  <property fmtid="{D5CDD505-2E9C-101B-9397-08002B2CF9AE}" pid="3" name="_docset_NoMedatataSyncRequired">
    <vt:lpwstr>False</vt:lpwstr>
  </property>
</Properties>
</file>