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15255" windowHeight="9465" activeTab="0"/>
  </bookViews>
  <sheets>
    <sheet name="table" sheetId="1" r:id="rId1"/>
    <sheet name="Data" sheetId="2" r:id="rId2"/>
    <sheet name="Data2" sheetId="3" r:id="rId3"/>
  </sheets>
  <definedNames>
    <definedName name="_xlnm.Print_Area" localSheetId="0">'table'!$A$1:$F$481</definedName>
    <definedName name="_xlnm.Print_Titles" localSheetId="0">'table'!$A:$F,'table'!$1:$5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<sst xmlns="http://schemas.openxmlformats.org/spreadsheetml/2006/main" count="1995" uniqueCount="153">
  <si>
    <t>Amounts</t>
  </si>
  <si>
    <t>Account Category</t>
  </si>
  <si>
    <t>NW NATURAL</t>
  </si>
  <si>
    <t>Actuals</t>
  </si>
  <si>
    <t>Budgets</t>
  </si>
  <si>
    <t>Variance</t>
  </si>
  <si>
    <t>Last Year</t>
  </si>
  <si>
    <t>This Year</t>
  </si>
  <si>
    <t>Y-T-D(Dec)</t>
  </si>
  <si>
    <t>Y-T-D(Sep)</t>
  </si>
  <si>
    <t>NNG 601 PAYROLL CLEARING</t>
  </si>
  <si>
    <t>NNG 602 ESRIP / PENSION CLEARING</t>
  </si>
  <si>
    <t>NNG 603 WORKERS COMP CLEARING</t>
  </si>
  <si>
    <t>NNG 611 KB PIPELINE CLEARING</t>
  </si>
  <si>
    <t>NNG 616 COOS COUNTY TRANS LINE CLEARING</t>
  </si>
  <si>
    <t>NNG 628 STORES CLEARING</t>
  </si>
  <si>
    <t>NNG 630 SMALL TOOLS CLEARING</t>
  </si>
  <si>
    <t>NNG 640 TRANSPORTATION O/H CLEARING</t>
  </si>
  <si>
    <t>NNG 641 VEHICLE REBUILD CLEARING</t>
  </si>
  <si>
    <t>NNG 645 VEHICLE CLEARING</t>
  </si>
  <si>
    <t>NNG690</t>
  </si>
  <si>
    <t>NNG 650 OTHER VEHICLE CLEARING</t>
  </si>
  <si>
    <t>005001EXEMPT PAYROLL</t>
  </si>
  <si>
    <t>005002OFFICE PAYROLL</t>
  </si>
  <si>
    <t>005003HOURLY PAYROLL</t>
  </si>
  <si>
    <t>005004P/T OFFICE PAYROLL</t>
  </si>
  <si>
    <t>005008EXEMPT P/T PAYROLL</t>
  </si>
  <si>
    <t>005009VACATION, SICK &amp; HOLIDAY</t>
  </si>
  <si>
    <t>005013COMMISSIONS</t>
  </si>
  <si>
    <t>005020OFFICE CONTRACT WORK</t>
  </si>
  <si>
    <t>005005EXEMPT BONUS PAYROLL</t>
  </si>
  <si>
    <t>005006OFFICE BONUS PAYROLL</t>
  </si>
  <si>
    <t>005007HOURLY BONUS PAYROLL</t>
  </si>
  <si>
    <t>005010PAYROLL OVERHEAD</t>
  </si>
  <si>
    <t>005011EDUCATION</t>
  </si>
  <si>
    <t>005012AUTO ALLOWANCE</t>
  </si>
  <si>
    <t>005014MATERIALS</t>
  </si>
  <si>
    <t>005015MILEAGE REIMBURSEMENT</t>
  </si>
  <si>
    <t>005016TRANSPORTATION</t>
  </si>
  <si>
    <t>005017EQUIPMENT</t>
  </si>
  <si>
    <t>005019DUES/MEMBERSHIP</t>
  </si>
  <si>
    <t>005021OTHER CONTRACT WORK</t>
  </si>
  <si>
    <t>005022 BENEFITS</t>
  </si>
  <si>
    <t>005023RENTS AND LEASES</t>
  </si>
  <si>
    <t>005024MISCELLANEOUS</t>
  </si>
  <si>
    <t>005025BANK CHARGES</t>
  </si>
  <si>
    <t>005027TELEPHONE</t>
  </si>
  <si>
    <t>005028POSTAGE</t>
  </si>
  <si>
    <t>005029COMPANY GAS USE</t>
  </si>
  <si>
    <t>005030OFFICE SUPPLIES</t>
  </si>
  <si>
    <t>005031PRINTING</t>
  </si>
  <si>
    <t>005032BOOKS AND MAGAZINES</t>
  </si>
  <si>
    <t>005033REFRESHMENTS</t>
  </si>
  <si>
    <t>005034TOOL EXPENSE</t>
  </si>
  <si>
    <t>005035MOTOR OIL</t>
  </si>
  <si>
    <t>005036COPIER LEASE/MAINTENANCE</t>
  </si>
  <si>
    <t>005037DEPRECIATION</t>
  </si>
  <si>
    <t>005038TAXES</t>
  </si>
  <si>
    <t>005039INSURANCE</t>
  </si>
  <si>
    <t>005041PAYSTATION COMMISSION</t>
  </si>
  <si>
    <t>005043CASH RECEIPTS</t>
  </si>
  <si>
    <t>005046DEALER RELATIONS</t>
  </si>
  <si>
    <t>005047PARKING</t>
  </si>
  <si>
    <t>005048LAUNDRY</t>
  </si>
  <si>
    <t>005049UNIFORMS</t>
  </si>
  <si>
    <t>005050LEGAL FEES</t>
  </si>
  <si>
    <t>005051PROFESSIONAL SERVICES</t>
  </si>
  <si>
    <t>005054CLEARING</t>
  </si>
  <si>
    <t>005055REPAIRS AND MAINTENANCE</t>
  </si>
  <si>
    <t>005058MEAL TICKETS</t>
  </si>
  <si>
    <t>005059HARDWARE MAINTENANCE</t>
  </si>
  <si>
    <t>005060PENSION CONTRIBUTION</t>
  </si>
  <si>
    <t>005061SECURITY</t>
  </si>
  <si>
    <t>005062PERMITS AND FEES</t>
  </si>
  <si>
    <t>005063CELLULAR PHONES</t>
  </si>
  <si>
    <t>005065UNLEADED FUEL</t>
  </si>
  <si>
    <t>005066DIESEL FUEL</t>
  </si>
  <si>
    <t>005077SMALL TOOLS</t>
  </si>
  <si>
    <t>005082GARAGE OVERHEAD</t>
  </si>
  <si>
    <t>005084ADMINISTRATIVE EXPENSE</t>
  </si>
  <si>
    <t>005085 LOSS ON DISPOSAL OF PROPERTY</t>
  </si>
  <si>
    <t>005121MEALS AND ENTERTAINMENT</t>
  </si>
  <si>
    <t>005122TRAVEL IN TERRITORY</t>
  </si>
  <si>
    <t>005131CONFERENCE TRAVEL</t>
  </si>
  <si>
    <t>005220EMPLOYEE AWARDS</t>
  </si>
  <si>
    <t>005221EMPLOYEE MEALS &amp; ENT</t>
  </si>
  <si>
    <t>005242CLAIMS &amp; ACCRUALS</t>
  </si>
  <si>
    <t>86600           OTHER CLEARING</t>
  </si>
  <si>
    <t>12100           ASTORIA ADMINISTRATION</t>
  </si>
  <si>
    <t>12200           LINCOLN CITY ADMINISTRATION</t>
  </si>
  <si>
    <t>12309           VANCOUVER ADMIN</t>
  </si>
  <si>
    <t>12400           SALEM ADMINISTRATION</t>
  </si>
  <si>
    <t>12410           SALEM CES</t>
  </si>
  <si>
    <t>12500           ALBANY ADMINISTRATION</t>
  </si>
  <si>
    <t>12610           EUGENE CES</t>
  </si>
  <si>
    <t>12640           EUGENE GAS SUPPLY OPERATIONS</t>
  </si>
  <si>
    <t>12700           THE DALLES - OR ADMINISTRATION</t>
  </si>
  <si>
    <t>12900           COOS BAY ADMINISTRATION</t>
  </si>
  <si>
    <t>15507           TRANSMISSION MAINTENANCE</t>
  </si>
  <si>
    <t>13100           COMM &amp; NETWORK SVCES</t>
  </si>
  <si>
    <t>15200           PROJECT DEVELOPMENT OFFICE</t>
  </si>
  <si>
    <t>16200           STORES</t>
  </si>
  <si>
    <t>16300           PURCHASING</t>
  </si>
  <si>
    <t>85370           FAS 106 POST RET MEDICAL</t>
  </si>
  <si>
    <t>86500           PAYROLL CLEARING</t>
  </si>
  <si>
    <t>84099           ADMIN TRANSFER</t>
  </si>
  <si>
    <t>15400           CODE COMPLIANCE</t>
  </si>
  <si>
    <t>11150           GAS ACQ &amp; PIPELINE SVCES</t>
  </si>
  <si>
    <t>32000           BENEFITS</t>
  </si>
  <si>
    <t>47010           RETIREMENT BENEFITS</t>
  </si>
  <si>
    <t>51020           RISK &amp; LAND</t>
  </si>
  <si>
    <t>85110           KEY GOALS</t>
  </si>
  <si>
    <t>85120           PERFORMANCE</t>
  </si>
  <si>
    <t>12001           PORTLAND CENTRAL</t>
  </si>
  <si>
    <t>12003           PORTLAND MT SCOTT</t>
  </si>
  <si>
    <t>12005           PORTLAND PARKROSE</t>
  </si>
  <si>
    <t>12004           PORTLAND SOUTH CENTER</t>
  </si>
  <si>
    <t>12002           PORTLAND SUNSET</t>
  </si>
  <si>
    <t>12120           ASTORIA DB</t>
  </si>
  <si>
    <t>12220           LINCOLN CITY DB</t>
  </si>
  <si>
    <t>12329           VANCOUVER DB</t>
  </si>
  <si>
    <t>12420           SALEM DB</t>
  </si>
  <si>
    <t>12520           ALBANY DB</t>
  </si>
  <si>
    <t>12620           EUGENE DB</t>
  </si>
  <si>
    <t>12720           THE DALLES - OR DB</t>
  </si>
  <si>
    <t>12729           THE DALLES - WA DB</t>
  </si>
  <si>
    <t>12920           COOS BAY DB</t>
  </si>
  <si>
    <t>12250           ENG-LINC CITY</t>
  </si>
  <si>
    <t>12450           SALEM ENGINEERING</t>
  </si>
  <si>
    <t>12550           ALBANY ENGINEERING</t>
  </si>
  <si>
    <t>12650           EUGENE ENGINEERING</t>
  </si>
  <si>
    <t>12750           THE DALLES ENGINEERING</t>
  </si>
  <si>
    <t>12950           COOS BAY ENGINEERING</t>
  </si>
  <si>
    <t>15506           TRANS LINE &amp; ROW MAINT</t>
  </si>
  <si>
    <t>15520           LEAKAGE/CORROSION</t>
  </si>
  <si>
    <t>12012           GENERAL MAINT</t>
  </si>
  <si>
    <t>12013           TRANSPORTATION</t>
  </si>
  <si>
    <t>12440           VALLEY SYSTEMS OPS</t>
  </si>
  <si>
    <t>11100           PORTLAND SYSTEM OPS</t>
  </si>
  <si>
    <t>CLEARING ACCOUNTS BY ACTIVITY THEN UNIT AND ACCOUNT</t>
  </si>
  <si>
    <t>Activity</t>
  </si>
  <si>
    <t>Unit</t>
  </si>
  <si>
    <t>Account</t>
  </si>
  <si>
    <t>NNG 601 PAYROLL CLEARING Total</t>
  </si>
  <si>
    <t>NNG 602 ESRIP / PENSION CLEARING Total</t>
  </si>
  <si>
    <t>NNG 603 WORKERS COMP CLEARING Total</t>
  </si>
  <si>
    <t>NNG 628 STORES CLEARING Total</t>
  </si>
  <si>
    <t>NNG 630 SMALL TOOLS CLEARING Total</t>
  </si>
  <si>
    <t>NNG 640 TRANSPORTATION O/H CLEARING Total</t>
  </si>
  <si>
    <t>NNG 641 VEHICLE REBUILD CLEARING Total</t>
  </si>
  <si>
    <t>NNG 645 VEHICLE CLEARING Total</t>
  </si>
  <si>
    <t>NNG 650 OTHER VEHICLE CLEARING Total</t>
  </si>
  <si>
    <t>Twelve Months Ended September 30,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</si>
</sst>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Tahoma"/>
      <family val="0"/>
    </font>
    <font>
      <sz val="10"/>
      <name val="Arial"/>
      <family val="0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63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 quotePrefix="1">
      <alignment/>
    </xf>
    <xf numFmtId="0" fontId="0" fillId="0" borderId="0" xfId="0" applyAlignment="1" quotePrefix="1">
      <alignment/>
    </xf>
    <xf numFmtId="39" fontId="0" fillId="0" borderId="0" xfId="0" applyNumberFormat="1" applyFont="1" applyAlignment="1">
      <alignment/>
    </xf>
    <xf numFmtId="39" fontId="0" fillId="0" borderId="0" xfId="42" applyNumberFormat="1" applyFont="1" applyAlignment="1">
      <alignment/>
    </xf>
    <xf numFmtId="39" fontId="0" fillId="0" borderId="0" xfId="0" applyNumberFormat="1" applyAlignment="1">
      <alignment/>
    </xf>
    <xf numFmtId="0" fontId="0" fillId="0" borderId="0" xfId="55" applyFont="1" applyAlignment="1">
      <alignment horizontal="centerContinuous"/>
      <protection/>
    </xf>
    <xf numFmtId="0" fontId="0" fillId="0" borderId="0" xfId="55" applyFont="1">
      <alignment/>
      <protection/>
    </xf>
    <xf numFmtId="0" fontId="2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9" fontId="0" fillId="0" borderId="0" xfId="0" applyNumberFormat="1" applyFont="1" applyAlignment="1">
      <alignment horizontal="right"/>
    </xf>
    <xf numFmtId="39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39" fontId="4" fillId="0" borderId="0" xfId="0" applyNumberFormat="1" applyFont="1" applyAlignment="1">
      <alignment horizontal="right"/>
    </xf>
    <xf numFmtId="39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9" fontId="5" fillId="0" borderId="0" xfId="0" applyNumberFormat="1" applyFont="1" applyAlignment="1">
      <alignment horizontal="right"/>
    </xf>
    <xf numFmtId="39" fontId="5" fillId="0" borderId="12" xfId="0" applyNumberFormat="1" applyFont="1" applyBorder="1" applyAlignment="1">
      <alignment horizontal="right"/>
    </xf>
    <xf numFmtId="0" fontId="3" fillId="33" borderId="0" xfId="0" applyFont="1" applyFill="1" applyAlignment="1">
      <alignment horizontal="left"/>
    </xf>
    <xf numFmtId="39" fontId="3" fillId="33" borderId="0" xfId="0" applyNumberFormat="1" applyFont="1" applyFill="1" applyAlignment="1">
      <alignment horizontal="right"/>
    </xf>
    <xf numFmtId="39" fontId="3" fillId="33" borderId="12" xfId="0" applyNumberFormat="1" applyFont="1" applyFill="1" applyBorder="1" applyAlignment="1">
      <alignment horizontal="right"/>
    </xf>
    <xf numFmtId="0" fontId="7" fillId="0" borderId="0" xfId="55" applyFont="1" applyAlignment="1">
      <alignment horizontal="centerContinuous"/>
      <protection/>
    </xf>
    <xf numFmtId="0" fontId="7" fillId="0" borderId="0" xfId="55" applyFont="1" applyAlignment="1" quotePrefix="1">
      <alignment horizontal="centerContinuous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earing accounts 12-months ended DEC 200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 patternType="none"/>
      </fill>
      <border/>
    </dxf>
    <dxf>
      <font>
        <color auto="1"/>
      </font>
      <border/>
    </dxf>
    <dxf>
      <alignment horizontal="center" readingOrder="0"/>
      <border/>
    </dxf>
    <dxf>
      <border>
        <bottom style="thin"/>
      </border>
    </dxf>
    <dxf>
      <border>
        <left style="thin"/>
        <right style="thin"/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500" sheet="Data2"/>
  </cacheSource>
  <cacheFields count="6">
    <cacheField name="Unit">
      <sharedItems containsBlank="1" containsMixedTypes="0" count="97">
        <s v="13100           COMM &amp; NETWORK SVCES"/>
        <s v="12001           PORTLAND CENTRAL"/>
        <s v="12003           PORTLAND MT SCOTT"/>
        <s v="12005           PORTLAND PARKROSE"/>
        <s v="12004           PORTLAND SOUTH CENTER"/>
        <s v="12002           PORTLAND SUNSET"/>
        <s v="12120           ASTORIA DB"/>
        <s v="12220           LINCOLN CITY DB"/>
        <s v="12329           VANCOUVER DB"/>
        <s v="12420           SALEM DB"/>
        <s v="12520           ALBANY DB"/>
        <s v="12620           EUGENE DB"/>
        <s v="12720           THE DALLES - OR DB"/>
        <s v="12729           THE DALLES - WA DB"/>
        <s v="12920           COOS BAY DB"/>
        <s v="12250           ENG-LINC CITY"/>
        <s v="12450           SALEM ENGINEERING"/>
        <s v="12550           ALBANY ENGINEERING"/>
        <s v="12650           EUGENE ENGINEERING"/>
        <s v="12750           THE DALLES ENGINEERING"/>
        <s v="12950           COOS BAY ENGINEERING"/>
        <s v="15400           CODE COMPLIANCE"/>
        <s v="15506           TRANS LINE &amp; ROW MAINT"/>
        <s v="15520           LEAKAGE/CORROSION"/>
        <s v="12012           GENERAL MAINT"/>
        <s v="12013           TRANSPORTATION"/>
        <s v="12440           VALLEY SYSTEMS OPS"/>
        <s v="11100           PORTLAND SYSTEM OPS"/>
        <s v="11150           GAS ACQ &amp; PIPELINE SVCES"/>
        <s v="15200           PROJECT DEVELOPMENT OFFICE"/>
        <s v="32000           BENEFITS"/>
        <s v="47010           RETIREMENT BENEFITS"/>
        <s v="16200           STORES"/>
        <s v="16300           PURCHASING"/>
        <s v="51020           RISK &amp; LAND"/>
        <s v="85370           FAS 106 POST RET MEDICAL"/>
        <s v="85110           KEY GOALS"/>
        <s v="85120           PERFORMANCE"/>
        <s v="86500           PAYROLL CLEARING"/>
        <s v="84099           ADMIN TRANSFER"/>
        <s v="86600           OTHER CLEARING"/>
        <s v="12100           ASTORIA ADMINISTRATION"/>
        <s v="12200           LINCOLN CITY ADMINISTRATION"/>
        <s v="12309           VANCOUVER ADMIN"/>
        <s v="12400           SALEM ADMINISTRATION"/>
        <s v="12410           SALEM CES"/>
        <s v="12500           ALBANY ADMINISTRATION"/>
        <s v="12610           EUGENE CES"/>
        <s v="12640           EUGENE GAS SUPPLY OPERATIONS"/>
        <s v="12700           THE DALLES - OR ADMINISTRATION"/>
        <s v="12900           COOS BAY ADMINISTRATION"/>
        <s v="15507           TRANSMISSION MAINTENANCE"/>
        <s v="11100 GAS SUPPLY"/>
        <s v="12001 CENTRAL SVCE CENTER"/>
        <s v="12002 SUNSET SVCE CENTER"/>
        <s v="12003 MT SCOTT SVCE CENTER"/>
        <s v="12004 SOUTH CENTER SVCE CTR"/>
        <s v="12005 PARKROSE SVCE CENTER"/>
        <s v="12012 GENERAL MAINT"/>
        <s v="12013 TRANSPORTATION"/>
        <s v="12100 ASTORIA ADMINISTRATION"/>
        <s v="12110 ASTORIA CES"/>
        <s v="12110 ASTORIA DB"/>
        <s v="12120 ASTORIA DB"/>
        <s v="12200 LINCOLN CITY ADMINISTRATION"/>
        <s v="12210 LINCOLN CITY CES"/>
        <s v="12220 LINCOLN CITY DB"/>
        <s v="12309 VANCOUVER ADMIN"/>
        <s v="12329 VANCOUVER DB"/>
        <s v="12400 SALEM ADMINISTRATION"/>
        <s v="12410 SALEM CES"/>
        <s v="12420 SALEM DB"/>
        <s v="12430 SALEM MARKETING"/>
        <s v="12440 SALEM GAS SUPPLY OPERATIONS"/>
        <s v="12450 SALEM ENGINEERING"/>
        <s v="12500 ALBANY ADMINISTRATION"/>
        <s v="12510 ALBANY CES"/>
        <s v="12520 ALBANY DB"/>
        <s v="12550 ALBANY ENGINEERING"/>
        <s v="12600 EUGENE ADMINISTRATION"/>
        <s v="12610 EUGENE CES"/>
        <s v="12620 EUGENE DB"/>
        <s v="12630 EUGENE MARKETING"/>
        <s v="12640 EUGENE GAS SUPPLY OPERATIONS"/>
        <s v="12650 EUGENE ENGINEERING"/>
        <s v="12700 THE DALLES - OR ADMINISTRATION"/>
        <s v="12720 THE DALLES - OR DB"/>
        <s v="12729 THE DALLES - WA DB"/>
        <s v="12920 COOS BAY DB"/>
        <s v="16200 STORES"/>
        <s v="31300 IND REL &amp; COMP ANALYSIS"/>
        <s v="32000 BENEFITS"/>
        <s v="47010 PENSION ADMIN DETAIL"/>
        <s v="51020 OPERATIONS"/>
        <s v="86500 PAYROLL CLEARING"/>
        <s v="86600 OTHER CLEARING"/>
        <m/>
      </sharedItems>
    </cacheField>
    <cacheField name="Account">
      <sharedItems containsBlank="1" containsMixedTypes="0" count="73">
        <s v="005003HOURLY PAYROLL"/>
        <s v="005009VACATION, SICK &amp; HOLIDAY"/>
        <s v="005010PAYROLL OVERHEAD"/>
        <s v="005014MATERIALS"/>
        <s v="005017EQUIPMENT"/>
        <s v="005058MEAL TICKETS"/>
        <s v="005034TOOL EXPENSE"/>
        <s v="005035MOTOR OIL"/>
        <s v="005016TRANSPORTATION"/>
        <s v="005030OFFICE SUPPLIES"/>
        <s v="005002OFFICE PAYROLL"/>
        <s v="005004P/T OFFICE PAYROLL"/>
        <s v="005015MILEAGE REIMBURSEMENT"/>
        <s v="005121MEALS AND ENTERTAINMENT"/>
        <s v="005038TAXES"/>
        <s v="005021OTHER CONTRACT WORK"/>
        <s v="005037DEPRECIATION"/>
        <s v="005024MISCELLANEOUS"/>
        <s v="005077SMALL TOOLS"/>
        <s v="005122TRAVEL IN TERRITORY"/>
        <s v="005023RENTS AND LEASES"/>
        <s v="005001EXEMPT PAYROLL"/>
        <s v="005084ADMINISTRATIVE EXPENSE"/>
        <s v="005028POSTAGE"/>
        <s v="005061SECURITY"/>
        <s v="005062PERMITS AND FEES"/>
        <s v="005008EXEMPT P/T PAYROLL"/>
        <s v="005020OFFICE CONTRACT WORK"/>
        <s v="005011EDUCATION"/>
        <s v="005019DUES/MEMBERSHIP"/>
        <s v="005027TELEPHONE"/>
        <s v="005032BOOKS AND MAGAZINES"/>
        <s v="005033REFRESHMENTS"/>
        <s v="005036COPIER LEASE/MAINTENANCE"/>
        <s v="005043CASH RECEIPTS"/>
        <s v="005047PARKING"/>
        <s v="005048LAUNDRY"/>
        <s v="005049UNIFORMS"/>
        <s v="005063CELLULAR PHONES"/>
        <s v="005131CONFERENCE TRAVEL"/>
        <s v="005220EMPLOYEE AWARDS"/>
        <s v="005013COMMISSIONS"/>
        <s v="005025BANK CHARGES"/>
        <s v="005029COMPANY GAS USE"/>
        <s v="005031PRINTING"/>
        <s v="005041PAYSTATION COMMISSION"/>
        <s v="005046DEALER RELATIONS"/>
        <s v="005050LEGAL FEES"/>
        <s v="005054CLEARING"/>
        <s v="005055REPAIRS AND MAINTENANCE"/>
        <s v="005065UNLEADED FUEL"/>
        <s v="005066DIESEL FUEL"/>
        <s v="005082GARAGE OVERHEAD"/>
        <s v="005085 LOSS ON DISPOSAL OF PROPERTY"/>
        <s v="005221EMPLOYEE MEALS &amp; ENT"/>
        <s v="005039INSURANCE"/>
        <s v="005012AUTO ALLOWANCE"/>
        <s v="005051PROFESSIONAL SERVICES"/>
        <s v="005059HARDWARE MAINTENANCE"/>
        <s v="005022 BENEFITS"/>
        <s v="005060PENSION CONTRIBUTION"/>
        <s v="005005EXEMPT BONUS PAYROLL"/>
        <s v="005006OFFICE BONUS PAYROLL"/>
        <s v="005007HOURLY BONUS PAYROLL"/>
        <s v="005242CLAIMS &amp; ACCRUALS"/>
        <s v="005026UTILITIES"/>
        <s v="005044AMORTIZATION"/>
        <s v="005069ETHANOL FUEL"/>
        <s v="005074DIRECTOR FEES"/>
        <s v="0050805-ORDER DISTRIBUTION"/>
        <s v="005132BUSINESS TRAVEL"/>
        <s v="005403EQUALIZATION"/>
        <m/>
      </sharedItems>
    </cacheField>
    <cacheField name="Activity">
      <sharedItems containsBlank="1" containsMixedTypes="0" count="14">
        <s v="NNG 616 COOS COUNTY TRANS LINE CLEARING"/>
        <s v="NNG 630 SMALL TOOLS CLEARING"/>
        <s v="NNG 640 TRANSPORTATION O/H CLEARING"/>
        <s v="NNG 628 STORES CLEARING"/>
        <s v="NNG 650 OTHER VEHICLE CLEARING"/>
        <s v="NNG 641 VEHICLE REBUILD CLEARING"/>
        <s v="NNG 645 VEHICLE CLEARING"/>
        <s v="NNG 611 KB PIPELINE CLEARING"/>
        <s v="NNG 603 WORKERS COMP CLEARING"/>
        <s v="NNG 602 ESRIP / PENSION CLEARING"/>
        <s v="NNG 601 PAYROLL CLEARING"/>
        <s v="NNG690"/>
        <s v="NNG 610 KB PIPELINE UNIT #8"/>
        <m/>
      </sharedItems>
    </cacheField>
    <cacheField name="Actuals">
      <sharedItems containsSemiMixedTypes="0" containsString="0" containsMixedTypes="0" containsNumber="1"/>
    </cacheField>
    <cacheField name="Budgets">
      <sharedItems containsSemiMixedTypes="0" containsString="0" containsMixedTypes="0" containsNumber="1" containsInteger="1"/>
    </cacheField>
    <cacheField name="Varianc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autoFormatId="4097" applyNumberFormats="1" applyBorderFormats="1" applyFontFormats="1" applyPatternFormats="1" applyAlignmentFormats="1" applyWidthHeightFormats="0" dataCaption="Data" showMissing="1" preserveFormatting="1" useAutoFormatting="1" rowGrandTotals="0" itemPrintTitles="1" compactData="0" updatedVersion="2" indent="0" showMemberPropertyTips="1">
  <location ref="A5:F476" firstHeaderRow="0" firstDataRow="1" firstDataCol="3"/>
  <pivotFields count="6">
    <pivotField axis="axisRow" compact="0" subtotalTop="0" showAll="0" defaultSubtotal="0">
      <items count="97"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61"/>
        <item m="1" x="9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Row" compact="0" subtotalTop="0" showAll="0">
      <items count="74">
        <item x="21"/>
        <item x="10"/>
        <item x="0"/>
        <item x="11"/>
        <item x="26"/>
        <item x="1"/>
        <item x="2"/>
        <item x="28"/>
        <item x="56"/>
        <item x="41"/>
        <item x="3"/>
        <item x="12"/>
        <item x="8"/>
        <item x="4"/>
        <item x="29"/>
        <item x="15"/>
        <item x="20"/>
        <item x="17"/>
        <item m="1" x="65"/>
        <item x="30"/>
        <item x="23"/>
        <item x="43"/>
        <item x="9"/>
        <item x="44"/>
        <item x="31"/>
        <item x="32"/>
        <item x="6"/>
        <item x="7"/>
        <item x="33"/>
        <item x="16"/>
        <item x="14"/>
        <item x="55"/>
        <item x="34"/>
        <item m="1" x="66"/>
        <item x="35"/>
        <item x="36"/>
        <item x="37"/>
        <item x="47"/>
        <item x="57"/>
        <item x="48"/>
        <item x="49"/>
        <item x="5"/>
        <item x="60"/>
        <item x="25"/>
        <item x="38"/>
        <item x="50"/>
        <item x="51"/>
        <item m="1" x="68"/>
        <item x="18"/>
        <item m="1" x="69"/>
        <item x="52"/>
        <item x="22"/>
        <item x="13"/>
        <item x="19"/>
        <item x="39"/>
        <item m="1" x="70"/>
        <item x="40"/>
        <item x="54"/>
        <item m="1" x="71"/>
        <item x="27"/>
        <item m="1" x="67"/>
        <item m="1" x="72"/>
        <item x="24"/>
        <item x="42"/>
        <item x="45"/>
        <item x="46"/>
        <item x="53"/>
        <item x="58"/>
        <item x="59"/>
        <item x="61"/>
        <item x="62"/>
        <item x="63"/>
        <item x="64"/>
        <item t="default"/>
      </items>
    </pivotField>
    <pivotField axis="axisRow" compact="0" subtotalTop="0" showAll="0" insertBlankRow="1" sortType="ascending" rankBy="0">
      <items count="15">
        <item x="10"/>
        <item x="9"/>
        <item x="8"/>
        <item h="1" m="1" x="12"/>
        <item h="1" x="7"/>
        <item h="1" x="0"/>
        <item x="3"/>
        <item x="1"/>
        <item x="2"/>
        <item x="5"/>
        <item x="6"/>
        <item x="4"/>
        <item h="1" x="11"/>
        <item m="1" x="13"/>
        <item t="default"/>
      </items>
    </pivotField>
    <pivotField dataField="1" compact="0" subtotalTop="0" showAll="0"/>
    <pivotField dataField="1" compact="0" subtotalTop="0" showAll="0"/>
    <pivotField dataField="1" compact="0" subtotalTop="0" showAll="0"/>
  </pivotFields>
  <rowFields count="3">
    <field x="2"/>
    <field x="0"/>
    <field x="1"/>
  </rowFields>
  <rowItems count="471">
    <i>
      <x/>
    </i>
    <i r="1">
      <x v="83"/>
    </i>
    <i r="2">
      <x/>
    </i>
    <i r="2">
      <x v="1"/>
    </i>
    <i r="2">
      <x v="2"/>
    </i>
    <i r="2">
      <x v="3"/>
    </i>
    <i r="2">
      <x v="44"/>
    </i>
    <i r="2">
      <x v="72"/>
    </i>
    <i r="1">
      <x v="85"/>
    </i>
    <i r="2">
      <x v="39"/>
    </i>
    <i t="default">
      <x/>
    </i>
    <i t="blank">
      <x/>
    </i>
    <i>
      <x v="1"/>
    </i>
    <i r="1">
      <x v="75"/>
    </i>
    <i r="2">
      <x v="15"/>
    </i>
    <i r="2">
      <x v="31"/>
    </i>
    <i r="2">
      <x v="32"/>
    </i>
    <i r="1">
      <x v="76"/>
    </i>
    <i r="2">
      <x v="14"/>
    </i>
    <i r="2">
      <x v="15"/>
    </i>
    <i r="2">
      <x v="17"/>
    </i>
    <i r="2">
      <x v="20"/>
    </i>
    <i r="2">
      <x v="23"/>
    </i>
    <i r="2">
      <x v="24"/>
    </i>
    <i r="2">
      <x v="34"/>
    </i>
    <i r="2">
      <x v="37"/>
    </i>
    <i r="2">
      <x v="38"/>
    </i>
    <i r="2">
      <x v="42"/>
    </i>
    <i r="2">
      <x v="52"/>
    </i>
    <i r="2">
      <x v="54"/>
    </i>
    <i r="2">
      <x v="68"/>
    </i>
    <i r="1">
      <x v="80"/>
    </i>
    <i r="2">
      <x v="68"/>
    </i>
    <i r="1">
      <x v="81"/>
    </i>
    <i r="2">
      <x v="69"/>
    </i>
    <i r="2">
      <x v="70"/>
    </i>
    <i r="2">
      <x v="71"/>
    </i>
    <i r="1">
      <x v="82"/>
    </i>
    <i r="2">
      <x v="69"/>
    </i>
    <i r="1">
      <x v="85"/>
    </i>
    <i r="2">
      <x v="39"/>
    </i>
    <i r="2">
      <x v="51"/>
    </i>
    <i t="default">
      <x v="1"/>
    </i>
    <i t="blank">
      <x v="1"/>
    </i>
    <i>
      <x v="2"/>
    </i>
    <i r="1">
      <x v="75"/>
    </i>
    <i r="2">
      <x/>
    </i>
    <i r="2">
      <x v="1"/>
    </i>
    <i r="2">
      <x v="2"/>
    </i>
    <i r="2">
      <x v="3"/>
    </i>
    <i r="2">
      <x v="5"/>
    </i>
    <i r="2">
      <x v="6"/>
    </i>
    <i r="2">
      <x v="11"/>
    </i>
    <i r="2">
      <x v="13"/>
    </i>
    <i r="2">
      <x v="15"/>
    </i>
    <i r="2">
      <x v="17"/>
    </i>
    <i r="2">
      <x v="31"/>
    </i>
    <i r="2">
      <x v="37"/>
    </i>
    <i r="2">
      <x v="38"/>
    </i>
    <i r="2">
      <x v="41"/>
    </i>
    <i r="2">
      <x v="52"/>
    </i>
    <i r="2">
      <x v="54"/>
    </i>
    <i r="2">
      <x v="67"/>
    </i>
    <i r="1">
      <x v="79"/>
    </i>
    <i r="2">
      <x v="31"/>
    </i>
    <i t="default">
      <x v="2"/>
    </i>
    <i t="blank">
      <x v="2"/>
    </i>
    <i>
      <x v="6"/>
    </i>
    <i r="1">
      <x v="49"/>
    </i>
    <i r="2">
      <x v="12"/>
    </i>
    <i r="1">
      <x v="51"/>
    </i>
    <i r="2">
      <x v="1"/>
    </i>
    <i r="2">
      <x v="2"/>
    </i>
    <i r="2">
      <x v="3"/>
    </i>
    <i r="2">
      <x v="5"/>
    </i>
    <i r="2">
      <x v="6"/>
    </i>
    <i r="2">
      <x v="11"/>
    </i>
    <i r="2">
      <x v="12"/>
    </i>
    <i r="2">
      <x v="13"/>
    </i>
    <i r="2">
      <x v="41"/>
    </i>
    <i r="2">
      <x v="52"/>
    </i>
    <i r="1">
      <x v="52"/>
    </i>
    <i r="2">
      <x v="2"/>
    </i>
    <i r="2">
      <x v="5"/>
    </i>
    <i r="2">
      <x v="6"/>
    </i>
    <i r="2">
      <x v="10"/>
    </i>
    <i r="2">
      <x v="12"/>
    </i>
    <i r="2">
      <x v="13"/>
    </i>
    <i r="2">
      <x v="22"/>
    </i>
    <i r="2">
      <x v="41"/>
    </i>
    <i r="1">
      <x v="53"/>
    </i>
    <i r="2">
      <x v="2"/>
    </i>
    <i r="2">
      <x v="5"/>
    </i>
    <i r="2">
      <x v="6"/>
    </i>
    <i r="2">
      <x v="12"/>
    </i>
    <i r="1">
      <x v="54"/>
    </i>
    <i r="2">
      <x v="2"/>
    </i>
    <i r="2">
      <x v="5"/>
    </i>
    <i r="2">
      <x v="6"/>
    </i>
    <i r="2">
      <x v="12"/>
    </i>
    <i r="2">
      <x v="13"/>
    </i>
    <i r="1">
      <x v="55"/>
    </i>
    <i r="2">
      <x v="2"/>
    </i>
    <i r="2">
      <x v="5"/>
    </i>
    <i r="2">
      <x v="6"/>
    </i>
    <i r="2">
      <x v="12"/>
    </i>
    <i r="2">
      <x v="13"/>
    </i>
    <i r="1">
      <x v="56"/>
    </i>
    <i r="2">
      <x v="2"/>
    </i>
    <i r="2">
      <x v="5"/>
    </i>
    <i r="2">
      <x v="6"/>
    </i>
    <i r="2">
      <x v="12"/>
    </i>
    <i r="2">
      <x v="13"/>
    </i>
    <i r="1">
      <x v="57"/>
    </i>
    <i r="2">
      <x v="2"/>
    </i>
    <i r="2">
      <x v="5"/>
    </i>
    <i r="2">
      <x v="6"/>
    </i>
    <i r="2">
      <x v="13"/>
    </i>
    <i r="1">
      <x v="59"/>
    </i>
    <i r="2">
      <x v="2"/>
    </i>
    <i r="2">
      <x v="5"/>
    </i>
    <i r="2">
      <x v="6"/>
    </i>
    <i r="2">
      <x v="13"/>
    </i>
    <i r="1">
      <x v="60"/>
    </i>
    <i r="2">
      <x v="2"/>
    </i>
    <i r="2">
      <x v="5"/>
    </i>
    <i r="2">
      <x v="6"/>
    </i>
    <i r="1">
      <x v="62"/>
    </i>
    <i r="2">
      <x v="2"/>
    </i>
    <i r="2">
      <x v="5"/>
    </i>
    <i r="2">
      <x v="6"/>
    </i>
    <i r="2">
      <x v="13"/>
    </i>
    <i r="1">
      <x v="63"/>
    </i>
    <i r="2">
      <x v="2"/>
    </i>
    <i r="2">
      <x v="5"/>
    </i>
    <i r="2">
      <x v="6"/>
    </i>
    <i r="1">
      <x v="64"/>
    </i>
    <i r="2">
      <x v="2"/>
    </i>
    <i r="2">
      <x v="5"/>
    </i>
    <i r="2">
      <x v="6"/>
    </i>
    <i r="2">
      <x v="13"/>
    </i>
    <i r="1">
      <x v="77"/>
    </i>
    <i r="2">
      <x/>
    </i>
    <i r="2">
      <x v="1"/>
    </i>
    <i r="2">
      <x v="2"/>
    </i>
    <i r="2">
      <x v="5"/>
    </i>
    <i r="2">
      <x v="6"/>
    </i>
    <i r="2">
      <x v="10"/>
    </i>
    <i r="2">
      <x v="11"/>
    </i>
    <i r="2">
      <x v="12"/>
    </i>
    <i r="2">
      <x v="13"/>
    </i>
    <i r="2">
      <x v="15"/>
    </i>
    <i r="2">
      <x v="17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34"/>
    </i>
    <i r="2">
      <x v="35"/>
    </i>
    <i r="2">
      <x v="36"/>
    </i>
    <i r="2">
      <x v="41"/>
    </i>
    <i r="2">
      <x v="44"/>
    </i>
    <i r="2">
      <x v="52"/>
    </i>
    <i r="2">
      <x v="54"/>
    </i>
    <i r="2">
      <x v="56"/>
    </i>
    <i r="2">
      <x v="57"/>
    </i>
    <i r="2">
      <x v="59"/>
    </i>
    <i r="1">
      <x v="78"/>
    </i>
    <i r="2">
      <x/>
    </i>
    <i r="1">
      <x v="85"/>
    </i>
    <i r="2">
      <x v="51"/>
    </i>
    <i r="1">
      <x v="86"/>
    </i>
    <i r="2">
      <x v="12"/>
    </i>
    <i r="1">
      <x v="87"/>
    </i>
    <i r="2">
      <x v="2"/>
    </i>
    <i r="2">
      <x v="5"/>
    </i>
    <i r="2">
      <x v="6"/>
    </i>
    <i r="2">
      <x v="12"/>
    </i>
    <i r="1">
      <x v="88"/>
    </i>
    <i r="2">
      <x v="2"/>
    </i>
    <i r="2">
      <x v="5"/>
    </i>
    <i r="2">
      <x v="6"/>
    </i>
    <i r="1">
      <x v="89"/>
    </i>
    <i r="2">
      <x v="2"/>
    </i>
    <i r="2">
      <x v="5"/>
    </i>
    <i r="2">
      <x v="6"/>
    </i>
    <i r="2">
      <x v="10"/>
    </i>
    <i r="2">
      <x v="12"/>
    </i>
    <i r="1">
      <x v="91"/>
    </i>
    <i r="2">
      <x v="12"/>
    </i>
    <i r="1">
      <x v="94"/>
    </i>
    <i r="2">
      <x v="2"/>
    </i>
    <i r="2">
      <x v="5"/>
    </i>
    <i r="2">
      <x v="6"/>
    </i>
    <i r="2">
      <x v="13"/>
    </i>
    <i t="default">
      <x v="6"/>
    </i>
    <i t="blank">
      <x v="6"/>
    </i>
    <i>
      <x v="7"/>
    </i>
    <i r="1">
      <x v="46"/>
    </i>
    <i r="2">
      <x v="2"/>
    </i>
    <i r="2">
      <x v="5"/>
    </i>
    <i r="2">
      <x v="6"/>
    </i>
    <i r="2">
      <x v="10"/>
    </i>
    <i r="2">
      <x v="13"/>
    </i>
    <i r="2">
      <x v="26"/>
    </i>
    <i r="1">
      <x v="47"/>
    </i>
    <i r="2">
      <x v="2"/>
    </i>
    <i r="2">
      <x v="5"/>
    </i>
    <i r="2">
      <x v="6"/>
    </i>
    <i r="2">
      <x v="10"/>
    </i>
    <i r="2">
      <x v="13"/>
    </i>
    <i r="2">
      <x v="26"/>
    </i>
    <i r="2">
      <x v="27"/>
    </i>
    <i r="1">
      <x v="48"/>
    </i>
    <i r="2">
      <x v="2"/>
    </i>
    <i r="2">
      <x v="5"/>
    </i>
    <i r="2">
      <x v="6"/>
    </i>
    <i r="2">
      <x v="10"/>
    </i>
    <i r="2">
      <x v="13"/>
    </i>
    <i r="2">
      <x v="26"/>
    </i>
    <i r="1">
      <x v="49"/>
    </i>
    <i r="2">
      <x v="10"/>
    </i>
    <i r="2">
      <x v="22"/>
    </i>
    <i r="2">
      <x v="26"/>
    </i>
    <i r="1">
      <x v="50"/>
    </i>
    <i r="2">
      <x v="10"/>
    </i>
    <i r="2">
      <x v="26"/>
    </i>
    <i r="1">
      <x v="51"/>
    </i>
    <i r="2">
      <x v="10"/>
    </i>
    <i r="2">
      <x v="26"/>
    </i>
    <i r="1">
      <x v="52"/>
    </i>
    <i r="2">
      <x v="2"/>
    </i>
    <i r="2">
      <x v="5"/>
    </i>
    <i r="2">
      <x v="6"/>
    </i>
    <i r="1">
      <x v="53"/>
    </i>
    <i r="2">
      <x v="2"/>
    </i>
    <i r="2">
      <x v="5"/>
    </i>
    <i r="2">
      <x v="6"/>
    </i>
    <i r="2">
      <x v="10"/>
    </i>
    <i r="2">
      <x v="26"/>
    </i>
    <i r="2">
      <x v="30"/>
    </i>
    <i r="1">
      <x v="54"/>
    </i>
    <i r="2">
      <x v="2"/>
    </i>
    <i r="2">
      <x v="6"/>
    </i>
    <i r="2">
      <x v="10"/>
    </i>
    <i r="2">
      <x v="26"/>
    </i>
    <i r="1">
      <x v="55"/>
    </i>
    <i r="2">
      <x v="2"/>
    </i>
    <i r="2">
      <x v="5"/>
    </i>
    <i r="2">
      <x v="6"/>
    </i>
    <i r="2">
      <x v="10"/>
    </i>
    <i r="2">
      <x v="26"/>
    </i>
    <i r="2">
      <x v="29"/>
    </i>
    <i r="1">
      <x v="56"/>
    </i>
    <i r="2">
      <x v="2"/>
    </i>
    <i r="2">
      <x v="5"/>
    </i>
    <i r="2">
      <x v="6"/>
    </i>
    <i r="2">
      <x v="10"/>
    </i>
    <i r="2">
      <x v="17"/>
    </i>
    <i r="2">
      <x v="26"/>
    </i>
    <i r="1">
      <x v="57"/>
    </i>
    <i r="2">
      <x v="2"/>
    </i>
    <i r="2">
      <x v="5"/>
    </i>
    <i r="2">
      <x v="6"/>
    </i>
    <i r="2">
      <x v="10"/>
    </i>
    <i r="2">
      <x v="26"/>
    </i>
    <i r="1">
      <x v="58"/>
    </i>
    <i r="2">
      <x v="26"/>
    </i>
    <i r="2">
      <x v="30"/>
    </i>
    <i r="1">
      <x v="59"/>
    </i>
    <i r="2">
      <x v="10"/>
    </i>
    <i r="2">
      <x v="26"/>
    </i>
    <i r="1">
      <x v="61"/>
    </i>
    <i r="2">
      <x v="10"/>
    </i>
    <i r="2">
      <x v="26"/>
    </i>
    <i r="1">
      <x v="62"/>
    </i>
    <i r="2">
      <x v="26"/>
    </i>
    <i r="1">
      <x v="63"/>
    </i>
    <i r="2">
      <x v="26"/>
    </i>
    <i r="1">
      <x v="69"/>
    </i>
    <i r="2"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32"/>
    </i>
    <i r="2">
      <x v="34"/>
    </i>
    <i r="2">
      <x v="35"/>
    </i>
    <i r="2">
      <x v="36"/>
    </i>
    <i r="2">
      <x v="41"/>
    </i>
    <i r="2">
      <x v="44"/>
    </i>
    <i r="2">
      <x v="53"/>
    </i>
    <i r="2">
      <x v="54"/>
    </i>
    <i r="2">
      <x v="56"/>
    </i>
    <i r="2">
      <x v="59"/>
    </i>
    <i r="1">
      <x v="70"/>
    </i>
    <i r="2">
      <x v="2"/>
    </i>
    <i r="2">
      <x v="5"/>
    </i>
    <i r="2">
      <x v="6"/>
    </i>
    <i r="2">
      <x v="10"/>
    </i>
    <i r="2">
      <x v="26"/>
    </i>
    <i r="2">
      <x v="35"/>
    </i>
    <i r="1">
      <x v="71"/>
    </i>
    <i r="2">
      <x v="26"/>
    </i>
    <i r="1">
      <x v="86"/>
    </i>
    <i r="2">
      <x v="2"/>
    </i>
    <i r="2">
      <x v="5"/>
    </i>
    <i r="2">
      <x v="6"/>
    </i>
    <i r="1">
      <x v="90"/>
    </i>
    <i r="2">
      <x v="10"/>
    </i>
    <i r="2">
      <x v="26"/>
    </i>
    <i r="1">
      <x v="92"/>
    </i>
    <i r="2">
      <x v="10"/>
    </i>
    <i r="2">
      <x v="26"/>
    </i>
    <i r="1">
      <x v="93"/>
    </i>
    <i r="2">
      <x v="17"/>
    </i>
    <i r="2">
      <x v="26"/>
    </i>
    <i t="default">
      <x v="7"/>
    </i>
    <i t="blank">
      <x v="7"/>
    </i>
    <i>
      <x v="8"/>
    </i>
    <i r="1">
      <x v="46"/>
    </i>
    <i r="2">
      <x v="2"/>
    </i>
    <i r="2">
      <x v="5"/>
    </i>
    <i r="2">
      <x v="6"/>
    </i>
    <i r="2">
      <x v="10"/>
    </i>
    <i r="1">
      <x v="47"/>
    </i>
    <i r="2">
      <x v="2"/>
    </i>
    <i r="2">
      <x v="5"/>
    </i>
    <i r="2">
      <x v="6"/>
    </i>
    <i r="2">
      <x v="10"/>
    </i>
    <i r="1">
      <x v="51"/>
    </i>
    <i r="2">
      <x v="10"/>
    </i>
    <i r="2">
      <x v="27"/>
    </i>
    <i r="1">
      <x v="54"/>
    </i>
    <i r="2">
      <x v="10"/>
    </i>
    <i r="2">
      <x v="22"/>
    </i>
    <i r="1">
      <x v="55"/>
    </i>
    <i r="2">
      <x v="15"/>
    </i>
    <i r="1">
      <x v="56"/>
    </i>
    <i r="2">
      <x v="2"/>
    </i>
    <i r="2">
      <x v="5"/>
    </i>
    <i r="2">
      <x v="6"/>
    </i>
    <i r="2">
      <x v="10"/>
    </i>
    <i r="2">
      <x v="17"/>
    </i>
    <i r="2">
      <x v="48"/>
    </i>
    <i r="1">
      <x v="70"/>
    </i>
    <i r="2">
      <x/>
    </i>
    <i r="2">
      <x v="1"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30"/>
    </i>
    <i r="2">
      <x v="32"/>
    </i>
    <i r="2">
      <x v="34"/>
    </i>
    <i r="2">
      <x v="35"/>
    </i>
    <i r="2">
      <x v="36"/>
    </i>
    <i r="2">
      <x v="41"/>
    </i>
    <i r="2">
      <x v="43"/>
    </i>
    <i r="2">
      <x v="44"/>
    </i>
    <i r="2">
      <x v="45"/>
    </i>
    <i r="2">
      <x v="46"/>
    </i>
    <i r="2">
      <x v="50"/>
    </i>
    <i r="2">
      <x v="52"/>
    </i>
    <i r="2">
      <x v="54"/>
    </i>
    <i r="2">
      <x v="56"/>
    </i>
    <i r="2">
      <x v="57"/>
    </i>
    <i r="2">
      <x v="63"/>
    </i>
    <i r="2">
      <x v="66"/>
    </i>
    <i r="1">
      <x v="84"/>
    </i>
    <i r="2">
      <x v="44"/>
    </i>
    <i r="1">
      <x v="85"/>
    </i>
    <i r="2">
      <x v="39"/>
    </i>
    <i r="1">
      <x v="86"/>
    </i>
    <i r="2">
      <x v="22"/>
    </i>
    <i r="2">
      <x v="27"/>
    </i>
    <i r="1">
      <x v="89"/>
    </i>
    <i r="2">
      <x v="10"/>
    </i>
    <i r="1">
      <x v="93"/>
    </i>
    <i r="2">
      <x v="2"/>
    </i>
    <i r="2">
      <x v="5"/>
    </i>
    <i r="2">
      <x v="6"/>
    </i>
    <i t="default">
      <x v="8"/>
    </i>
    <i t="blank">
      <x v="8"/>
    </i>
    <i>
      <x v="9"/>
    </i>
    <i r="1">
      <x v="70"/>
    </i>
    <i r="2">
      <x v="2"/>
    </i>
    <i r="2">
      <x v="5"/>
    </i>
    <i r="2">
      <x v="6"/>
    </i>
    <i r="2">
      <x v="21"/>
    </i>
    <i r="2">
      <x v="27"/>
    </i>
    <i r="2">
      <x v="30"/>
    </i>
    <i t="default">
      <x v="9"/>
    </i>
    <i t="blank">
      <x v="9"/>
    </i>
    <i>
      <x v="10"/>
    </i>
    <i r="1">
      <x v="70"/>
    </i>
    <i r="2">
      <x v="2"/>
    </i>
    <i r="2">
      <x v="5"/>
    </i>
    <i r="2">
      <x v="6"/>
    </i>
    <i r="2">
      <x v="9"/>
    </i>
    <i r="2">
      <x v="10"/>
    </i>
    <i r="2">
      <x v="12"/>
    </i>
    <i r="2">
      <x v="13"/>
    </i>
    <i r="2">
      <x v="15"/>
    </i>
    <i r="2">
      <x v="16"/>
    </i>
    <i r="2">
      <x v="17"/>
    </i>
    <i r="2">
      <x v="20"/>
    </i>
    <i r="2">
      <x v="23"/>
    </i>
    <i r="2">
      <x v="26"/>
    </i>
    <i r="2">
      <x v="27"/>
    </i>
    <i r="2">
      <x v="28"/>
    </i>
    <i r="2">
      <x v="29"/>
    </i>
    <i r="2">
      <x v="30"/>
    </i>
    <i r="2">
      <x v="37"/>
    </i>
    <i r="2">
      <x v="39"/>
    </i>
    <i r="2">
      <x v="40"/>
    </i>
    <i r="2">
      <x v="41"/>
    </i>
    <i r="2">
      <x v="45"/>
    </i>
    <i r="2">
      <x v="46"/>
    </i>
    <i r="2">
      <x v="50"/>
    </i>
    <i r="2">
      <x v="52"/>
    </i>
    <i r="2">
      <x v="64"/>
    </i>
    <i r="2">
      <x v="65"/>
    </i>
    <i r="1">
      <x v="85"/>
    </i>
    <i r="2">
      <x v="39"/>
    </i>
    <i r="2">
      <x v="45"/>
    </i>
    <i t="default">
      <x v="10"/>
    </i>
    <i t="blank">
      <x v="10"/>
    </i>
    <i>
      <x v="11"/>
    </i>
    <i r="1">
      <x v="69"/>
    </i>
    <i r="2">
      <x v="2"/>
    </i>
    <i r="2">
      <x v="5"/>
    </i>
    <i r="2">
      <x v="6"/>
    </i>
    <i r="2">
      <x v="53"/>
    </i>
    <i t="default">
      <x v="11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ctuals" fld="3" baseField="0" baseItem="0" numFmtId="39"/>
    <dataField name="Sum of Budgets" fld="4" baseField="0" baseItem="0" numFmtId="39"/>
    <dataField name="Sum of Variance" fld="5" baseField="0" baseItem="0" numFmtId="39"/>
  </dataFields>
  <formats count="31">
    <format dxfId="0">
      <pivotArea outline="0" fieldPosition="0" axis="axisRow" dataOnly="0" field="2" labelOnly="1" type="button"/>
    </format>
    <format dxfId="0">
      <pivotArea outline="0" fieldPosition="1" axis="axisRow" dataOnly="0" field="0" labelOnly="1" type="button"/>
    </format>
    <format dxfId="0">
      <pivotArea outline="0" fieldPosition="2" axis="axisRow" dataOnly="0" field="1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1">
      <pivotArea outline="0" fieldPosition="0" axis="axisRow" dataOnly="0" field="2" labelOnly="1" type="button"/>
    </format>
    <format dxfId="1">
      <pivotArea outline="0" fieldPosition="1" axis="axisRow" dataOnly="0" field="0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axis="axisRow" dataOnly="0" field="2" labelOnly="1" type="button"/>
    </format>
    <format dxfId="2">
      <pivotArea outline="0" fieldPosition="1" axis="axisRow" dataOnly="0" field="0" labelOnly="1" type="button"/>
    </format>
    <format dxfId="2">
      <pivotArea outline="0" fieldPosition="2" axis="axisRow" dataOnly="0" field="1" labelOnly="1" type="button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3">
      <pivotArea outline="0" fieldPosition="0" axis="axisRow" dataOnly="0" field="2" labelOnly="1" type="button"/>
    </format>
    <format dxfId="3">
      <pivotArea outline="0" fieldPosition="1" axis="axisRow" dataOnly="0" field="0" labelOnly="1" type="button"/>
    </format>
    <format dxfId="3">
      <pivotArea outline="0" fieldPosition="2" axis="axisRow" dataOnly="0" field="1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1" axis="axisRow" dataOnly="0" field="0" labelOnly="1" type="button"/>
    </format>
    <format dxfId="4">
      <pivotArea outline="0" fieldPosition="2" axis="axisRow" dataOnly="0" field="1" labelOnly="1" type="button"/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8"/>
  <sheetViews>
    <sheetView tabSelected="1" zoomScale="75" zoomScaleNormal="75" zoomScalePageLayoutView="0" workbookViewId="0" topLeftCell="A458">
      <selection activeCell="F502" sqref="F502"/>
    </sheetView>
  </sheetViews>
  <sheetFormatPr defaultColWidth="9.140625" defaultRowHeight="12.75"/>
  <cols>
    <col min="1" max="1" width="55.140625" style="9" bestFit="1" customWidth="1"/>
    <col min="2" max="2" width="11.28125" style="9" customWidth="1"/>
    <col min="3" max="3" width="41.00390625" style="9" customWidth="1"/>
    <col min="4" max="4" width="17.57421875" style="9" customWidth="1"/>
    <col min="5" max="5" width="18.421875" style="9" customWidth="1"/>
    <col min="6" max="6" width="17.57421875" style="9" customWidth="1"/>
    <col min="7" max="16384" width="9.140625" style="9" customWidth="1"/>
  </cols>
  <sheetData>
    <row r="1" spans="1:6" ht="15">
      <c r="A1" s="25" t="s">
        <v>2</v>
      </c>
      <c r="B1" s="8"/>
      <c r="C1" s="8"/>
      <c r="D1" s="8"/>
      <c r="E1" s="8"/>
      <c r="F1" s="8"/>
    </row>
    <row r="2" spans="1:6" ht="15">
      <c r="A2" s="25" t="s">
        <v>139</v>
      </c>
      <c r="B2" s="8"/>
      <c r="C2" s="8"/>
      <c r="D2" s="8"/>
      <c r="E2" s="8"/>
      <c r="F2" s="8"/>
    </row>
    <row r="3" spans="1:6" ht="15">
      <c r="A3" s="26" t="s">
        <v>152</v>
      </c>
      <c r="B3" s="8"/>
      <c r="C3" s="8"/>
      <c r="D3" s="8"/>
      <c r="E3" s="8"/>
      <c r="F3" s="8"/>
    </row>
    <row r="5" spans="1:6" ht="14.25">
      <c r="A5" s="10" t="s">
        <v>140</v>
      </c>
      <c r="B5" s="10" t="s">
        <v>141</v>
      </c>
      <c r="C5" s="10" t="s">
        <v>142</v>
      </c>
      <c r="D5" s="10" t="s">
        <v>3</v>
      </c>
      <c r="E5" s="10" t="s">
        <v>4</v>
      </c>
      <c r="F5" s="10" t="s">
        <v>5</v>
      </c>
    </row>
    <row r="6" spans="1:6" ht="14.25">
      <c r="A6" s="11" t="s">
        <v>10</v>
      </c>
      <c r="B6" s="12"/>
      <c r="C6" s="12"/>
      <c r="D6" s="13"/>
      <c r="E6" s="13"/>
      <c r="F6" s="14"/>
    </row>
    <row r="7" spans="1:6" ht="12.75">
      <c r="A7" s="15"/>
      <c r="B7" s="16" t="s">
        <v>104</v>
      </c>
      <c r="C7" s="16"/>
      <c r="D7" s="17"/>
      <c r="E7" s="17"/>
      <c r="F7" s="18"/>
    </row>
    <row r="8" spans="1:6" ht="12.75">
      <c r="A8" s="15"/>
      <c r="B8" s="12"/>
      <c r="C8" s="19" t="s">
        <v>22</v>
      </c>
      <c r="D8" s="20">
        <v>-120</v>
      </c>
      <c r="E8" s="20">
        <v>0</v>
      </c>
      <c r="F8" s="21">
        <v>-120</v>
      </c>
    </row>
    <row r="9" spans="1:6" ht="12.75">
      <c r="A9" s="15"/>
      <c r="B9" s="12"/>
      <c r="C9" s="19" t="s">
        <v>23</v>
      </c>
      <c r="D9" s="20">
        <v>538.8</v>
      </c>
      <c r="E9" s="20">
        <v>0</v>
      </c>
      <c r="F9" s="21">
        <v>538.8</v>
      </c>
    </row>
    <row r="10" spans="1:6" ht="12.75">
      <c r="A10" s="15"/>
      <c r="B10" s="12"/>
      <c r="C10" s="19" t="s">
        <v>24</v>
      </c>
      <c r="D10" s="20">
        <v>4582573.09</v>
      </c>
      <c r="E10" s="20">
        <v>5023750</v>
      </c>
      <c r="F10" s="21">
        <v>-441176.91</v>
      </c>
    </row>
    <row r="11" spans="1:6" ht="12.75">
      <c r="A11" s="15"/>
      <c r="B11" s="12"/>
      <c r="C11" s="19" t="s">
        <v>25</v>
      </c>
      <c r="D11" s="20">
        <v>1151.92</v>
      </c>
      <c r="E11" s="20">
        <v>0</v>
      </c>
      <c r="F11" s="21">
        <v>1151.92</v>
      </c>
    </row>
    <row r="12" spans="1:6" ht="12.75">
      <c r="A12" s="15"/>
      <c r="B12" s="12"/>
      <c r="C12" s="19" t="s">
        <v>74</v>
      </c>
      <c r="D12" s="20">
        <v>369.56</v>
      </c>
      <c r="E12" s="20">
        <v>0</v>
      </c>
      <c r="F12" s="21">
        <v>369.56</v>
      </c>
    </row>
    <row r="13" spans="1:6" ht="12.75">
      <c r="A13" s="15"/>
      <c r="B13" s="12"/>
      <c r="C13" s="19" t="s">
        <v>86</v>
      </c>
      <c r="D13" s="20">
        <v>52411</v>
      </c>
      <c r="E13" s="20">
        <v>0</v>
      </c>
      <c r="F13" s="21">
        <v>52411</v>
      </c>
    </row>
    <row r="14" spans="1:6" ht="12.75">
      <c r="A14" s="15"/>
      <c r="B14" s="16" t="s">
        <v>87</v>
      </c>
      <c r="C14" s="16"/>
      <c r="D14" s="17"/>
      <c r="E14" s="17"/>
      <c r="F14" s="18"/>
    </row>
    <row r="15" spans="1:6" ht="12.75">
      <c r="A15" s="15"/>
      <c r="B15" s="12"/>
      <c r="C15" s="19" t="s">
        <v>67</v>
      </c>
      <c r="D15" s="20">
        <v>-4636925.58</v>
      </c>
      <c r="E15" s="20">
        <v>0</v>
      </c>
      <c r="F15" s="21">
        <v>-4636925.58</v>
      </c>
    </row>
    <row r="16" spans="1:6" ht="14.25">
      <c r="A16" s="11" t="s">
        <v>143</v>
      </c>
      <c r="B16" s="22"/>
      <c r="C16" s="22"/>
      <c r="D16" s="23">
        <v>-1.2100000008940697</v>
      </c>
      <c r="E16" s="23">
        <v>5023750</v>
      </c>
      <c r="F16" s="24">
        <v>-5023751.21</v>
      </c>
    </row>
    <row r="17" spans="1:6" ht="12.75">
      <c r="A17" s="15"/>
      <c r="B17" s="12"/>
      <c r="C17" s="12"/>
      <c r="D17" s="13"/>
      <c r="E17" s="13"/>
      <c r="F17" s="14"/>
    </row>
    <row r="18" spans="1:6" ht="14.25">
      <c r="A18" s="11" t="s">
        <v>11</v>
      </c>
      <c r="B18" s="12"/>
      <c r="C18" s="12"/>
      <c r="D18" s="13"/>
      <c r="E18" s="13"/>
      <c r="F18" s="14"/>
    </row>
    <row r="19" spans="1:6" ht="12.75">
      <c r="A19" s="15"/>
      <c r="B19" s="16" t="s">
        <v>108</v>
      </c>
      <c r="C19" s="16"/>
      <c r="D19" s="17"/>
      <c r="E19" s="17"/>
      <c r="F19" s="18"/>
    </row>
    <row r="20" spans="1:6" ht="12.75">
      <c r="A20" s="15"/>
      <c r="B20" s="12"/>
      <c r="C20" s="19" t="s">
        <v>41</v>
      </c>
      <c r="D20" s="20">
        <v>39270</v>
      </c>
      <c r="E20" s="20">
        <v>10757</v>
      </c>
      <c r="F20" s="21">
        <v>28513</v>
      </c>
    </row>
    <row r="21" spans="1:6" ht="12.75">
      <c r="A21" s="15"/>
      <c r="B21" s="12"/>
      <c r="C21" s="19" t="s">
        <v>58</v>
      </c>
      <c r="D21" s="20">
        <v>19514358.97</v>
      </c>
      <c r="E21" s="20">
        <v>15020299</v>
      </c>
      <c r="F21" s="21">
        <v>4494059.97</v>
      </c>
    </row>
    <row r="22" spans="1:6" ht="12.75">
      <c r="A22" s="15"/>
      <c r="B22" s="12"/>
      <c r="C22" s="19" t="s">
        <v>60</v>
      </c>
      <c r="D22" s="20">
        <v>-5136668.66</v>
      </c>
      <c r="E22" s="20">
        <v>-1480128</v>
      </c>
      <c r="F22" s="21">
        <v>-3656540.66</v>
      </c>
    </row>
    <row r="23" spans="1:6" ht="12.75">
      <c r="A23" s="15"/>
      <c r="B23" s="16" t="s">
        <v>109</v>
      </c>
      <c r="C23" s="16"/>
      <c r="D23" s="17"/>
      <c r="E23" s="17"/>
      <c r="F23" s="18"/>
    </row>
    <row r="24" spans="1:6" ht="12.75">
      <c r="A24" s="15"/>
      <c r="B24" s="12"/>
      <c r="C24" s="19" t="s">
        <v>40</v>
      </c>
      <c r="D24" s="20">
        <v>323</v>
      </c>
      <c r="E24" s="20">
        <v>0</v>
      </c>
      <c r="F24" s="21">
        <v>323</v>
      </c>
    </row>
    <row r="25" spans="1:6" ht="12.75">
      <c r="A25" s="15"/>
      <c r="B25" s="12"/>
      <c r="C25" s="19" t="s">
        <v>41</v>
      </c>
      <c r="D25" s="20">
        <v>51</v>
      </c>
      <c r="E25" s="20">
        <v>0</v>
      </c>
      <c r="F25" s="21">
        <v>51</v>
      </c>
    </row>
    <row r="26" spans="1:6" ht="12.75">
      <c r="A26" s="15"/>
      <c r="B26" s="12"/>
      <c r="C26" s="19" t="s">
        <v>44</v>
      </c>
      <c r="D26" s="20">
        <v>182982.77</v>
      </c>
      <c r="E26" s="20">
        <v>200600</v>
      </c>
      <c r="F26" s="21">
        <v>-17617.23</v>
      </c>
    </row>
    <row r="27" spans="1:6" ht="12.75">
      <c r="A27" s="15"/>
      <c r="B27" s="12"/>
      <c r="C27" s="19" t="s">
        <v>47</v>
      </c>
      <c r="D27" s="20">
        <v>65.4</v>
      </c>
      <c r="E27" s="20">
        <v>0</v>
      </c>
      <c r="F27" s="21">
        <v>65.40000000000009</v>
      </c>
    </row>
    <row r="28" spans="1:6" ht="12.75">
      <c r="A28" s="15"/>
      <c r="B28" s="12"/>
      <c r="C28" s="19" t="s">
        <v>50</v>
      </c>
      <c r="D28" s="20">
        <v>320</v>
      </c>
      <c r="E28" s="20">
        <v>0</v>
      </c>
      <c r="F28" s="21">
        <v>320</v>
      </c>
    </row>
    <row r="29" spans="1:6" ht="12.75">
      <c r="A29" s="15"/>
      <c r="B29" s="12"/>
      <c r="C29" s="19" t="s">
        <v>51</v>
      </c>
      <c r="D29" s="20">
        <v>368</v>
      </c>
      <c r="E29" s="20">
        <v>0</v>
      </c>
      <c r="F29" s="21">
        <v>368</v>
      </c>
    </row>
    <row r="30" spans="1:6" ht="12.75">
      <c r="A30" s="15"/>
      <c r="B30" s="12"/>
      <c r="C30" s="19" t="s">
        <v>62</v>
      </c>
      <c r="D30" s="20">
        <v>0</v>
      </c>
      <c r="E30" s="20">
        <v>50</v>
      </c>
      <c r="F30" s="21">
        <v>-50</v>
      </c>
    </row>
    <row r="31" spans="1:6" ht="12.75">
      <c r="A31" s="15"/>
      <c r="B31" s="12"/>
      <c r="C31" s="19" t="s">
        <v>65</v>
      </c>
      <c r="D31" s="20">
        <v>89746.73</v>
      </c>
      <c r="E31" s="20">
        <v>109000</v>
      </c>
      <c r="F31" s="21">
        <v>-19253.27</v>
      </c>
    </row>
    <row r="32" spans="1:6" ht="12.75">
      <c r="A32" s="15"/>
      <c r="B32" s="12"/>
      <c r="C32" s="19" t="s">
        <v>66</v>
      </c>
      <c r="D32" s="20">
        <v>231696.71</v>
      </c>
      <c r="E32" s="20">
        <v>405800</v>
      </c>
      <c r="F32" s="21">
        <v>-174103.29</v>
      </c>
    </row>
    <row r="33" spans="1:6" ht="12.75">
      <c r="A33" s="15"/>
      <c r="B33" s="12"/>
      <c r="C33" s="19" t="s">
        <v>71</v>
      </c>
      <c r="D33" s="20">
        <v>7511512.49</v>
      </c>
      <c r="E33" s="20">
        <v>7909200</v>
      </c>
      <c r="F33" s="21">
        <v>-397687.51</v>
      </c>
    </row>
    <row r="34" spans="1:6" ht="12.75">
      <c r="A34" s="15"/>
      <c r="B34" s="12"/>
      <c r="C34" s="19" t="s">
        <v>81</v>
      </c>
      <c r="D34" s="20">
        <v>126.2</v>
      </c>
      <c r="E34" s="20">
        <v>25</v>
      </c>
      <c r="F34" s="21">
        <v>101.2</v>
      </c>
    </row>
    <row r="35" spans="1:6" ht="12.75">
      <c r="A35" s="15"/>
      <c r="B35" s="12"/>
      <c r="C35" s="19" t="s">
        <v>83</v>
      </c>
      <c r="D35" s="20">
        <v>0</v>
      </c>
      <c r="E35" s="20">
        <v>3000</v>
      </c>
      <c r="F35" s="21">
        <v>-3000</v>
      </c>
    </row>
    <row r="36" spans="1:6" ht="12.75">
      <c r="A36" s="15"/>
      <c r="B36" s="12"/>
      <c r="C36" s="19" t="s">
        <v>42</v>
      </c>
      <c r="D36" s="20">
        <v>1971248.05</v>
      </c>
      <c r="E36" s="20">
        <v>1796300</v>
      </c>
      <c r="F36" s="21">
        <v>174948.05</v>
      </c>
    </row>
    <row r="37" spans="1:6" ht="12.75">
      <c r="A37" s="15"/>
      <c r="B37" s="16" t="s">
        <v>103</v>
      </c>
      <c r="C37" s="16"/>
      <c r="D37" s="17"/>
      <c r="E37" s="17"/>
      <c r="F37" s="18"/>
    </row>
    <row r="38" spans="1:6" ht="12.75">
      <c r="A38" s="15"/>
      <c r="B38" s="12"/>
      <c r="C38" s="19" t="s">
        <v>42</v>
      </c>
      <c r="D38" s="20">
        <v>2410195</v>
      </c>
      <c r="E38" s="20">
        <v>572451</v>
      </c>
      <c r="F38" s="21">
        <v>1837744</v>
      </c>
    </row>
    <row r="39" spans="1:6" ht="12.75">
      <c r="A39" s="15"/>
      <c r="B39" s="16" t="s">
        <v>111</v>
      </c>
      <c r="C39" s="16"/>
      <c r="D39" s="17"/>
      <c r="E39" s="17"/>
      <c r="F39" s="18"/>
    </row>
    <row r="40" spans="1:6" ht="12.75">
      <c r="A40" s="15"/>
      <c r="B40" s="12"/>
      <c r="C40" s="19" t="s">
        <v>30</v>
      </c>
      <c r="D40" s="20">
        <v>-10897</v>
      </c>
      <c r="E40" s="20">
        <v>1985478</v>
      </c>
      <c r="F40" s="21">
        <v>-1996375</v>
      </c>
    </row>
    <row r="41" spans="1:6" ht="12.75">
      <c r="A41" s="15"/>
      <c r="B41" s="12"/>
      <c r="C41" s="19" t="s">
        <v>31</v>
      </c>
      <c r="D41" s="20">
        <v>-93067</v>
      </c>
      <c r="E41" s="20">
        <v>318719</v>
      </c>
      <c r="F41" s="21">
        <v>-411786</v>
      </c>
    </row>
    <row r="42" spans="1:6" ht="12.75">
      <c r="A42" s="15"/>
      <c r="B42" s="12"/>
      <c r="C42" s="19" t="s">
        <v>32</v>
      </c>
      <c r="D42" s="20">
        <v>-125941</v>
      </c>
      <c r="E42" s="20">
        <v>834954</v>
      </c>
      <c r="F42" s="21">
        <v>-960895</v>
      </c>
    </row>
    <row r="43" spans="1:6" ht="12.75">
      <c r="A43" s="15"/>
      <c r="B43" s="16" t="s">
        <v>112</v>
      </c>
      <c r="C43" s="16"/>
      <c r="D43" s="17"/>
      <c r="E43" s="17"/>
      <c r="F43" s="18"/>
    </row>
    <row r="44" spans="1:6" ht="12.75">
      <c r="A44" s="15"/>
      <c r="B44" s="12"/>
      <c r="C44" s="19" t="s">
        <v>30</v>
      </c>
      <c r="D44" s="20">
        <v>648276.6099999994</v>
      </c>
      <c r="E44" s="20">
        <v>3158504</v>
      </c>
      <c r="F44" s="21">
        <v>-2510227.39</v>
      </c>
    </row>
    <row r="45" spans="1:6" ht="12.75">
      <c r="A45" s="15"/>
      <c r="B45" s="16" t="s">
        <v>87</v>
      </c>
      <c r="C45" s="16"/>
      <c r="D45" s="17"/>
      <c r="E45" s="17"/>
      <c r="F45" s="18"/>
    </row>
    <row r="46" spans="1:6" ht="12.75">
      <c r="A46" s="15"/>
      <c r="B46" s="12"/>
      <c r="C46" s="19" t="s">
        <v>67</v>
      </c>
      <c r="D46" s="20">
        <v>-26419918.549999997</v>
      </c>
      <c r="E46" s="20">
        <v>0</v>
      </c>
      <c r="F46" s="21">
        <v>-26419918.549999997</v>
      </c>
    </row>
    <row r="47" spans="1:6" ht="12.75">
      <c r="A47" s="15"/>
      <c r="B47" s="12"/>
      <c r="C47" s="19" t="s">
        <v>79</v>
      </c>
      <c r="D47" s="20">
        <v>-1990148.03</v>
      </c>
      <c r="E47" s="20">
        <v>0</v>
      </c>
      <c r="F47" s="21">
        <v>-1990148.03</v>
      </c>
    </row>
    <row r="48" spans="1:6" ht="14.25">
      <c r="A48" s="11" t="s">
        <v>144</v>
      </c>
      <c r="B48" s="22"/>
      <c r="C48" s="22"/>
      <c r="D48" s="23">
        <v>-1176099.31</v>
      </c>
      <c r="E48" s="23">
        <v>30845009</v>
      </c>
      <c r="F48" s="24">
        <v>-32021108.31</v>
      </c>
    </row>
    <row r="49" spans="1:6" ht="12.75">
      <c r="A49" s="15"/>
      <c r="B49" s="12"/>
      <c r="C49" s="12"/>
      <c r="D49" s="13"/>
      <c r="E49" s="13"/>
      <c r="F49" s="14"/>
    </row>
    <row r="50" spans="1:6" ht="14.25">
      <c r="A50" s="11" t="s">
        <v>12</v>
      </c>
      <c r="B50" s="12"/>
      <c r="C50" s="12"/>
      <c r="D50" s="13"/>
      <c r="E50" s="13"/>
      <c r="F50" s="14"/>
    </row>
    <row r="51" spans="1:6" ht="12.75">
      <c r="A51" s="15"/>
      <c r="B51" s="16" t="s">
        <v>108</v>
      </c>
      <c r="C51" s="16"/>
      <c r="D51" s="17"/>
      <c r="E51" s="17"/>
      <c r="F51" s="18"/>
    </row>
    <row r="52" spans="1:6" ht="12.75">
      <c r="A52" s="15"/>
      <c r="B52" s="12"/>
      <c r="C52" s="19" t="s">
        <v>22</v>
      </c>
      <c r="D52" s="20">
        <v>39318.19</v>
      </c>
      <c r="E52" s="20">
        <v>64871</v>
      </c>
      <c r="F52" s="21">
        <v>-25552.81</v>
      </c>
    </row>
    <row r="53" spans="1:6" ht="12.75">
      <c r="A53" s="15"/>
      <c r="B53" s="12"/>
      <c r="C53" s="19" t="s">
        <v>23</v>
      </c>
      <c r="D53" s="20">
        <v>2529.08</v>
      </c>
      <c r="E53" s="20">
        <v>0</v>
      </c>
      <c r="F53" s="21">
        <v>2529.08</v>
      </c>
    </row>
    <row r="54" spans="1:6" ht="12.75">
      <c r="A54" s="15"/>
      <c r="B54" s="12"/>
      <c r="C54" s="19" t="s">
        <v>24</v>
      </c>
      <c r="D54" s="20">
        <v>44295.86</v>
      </c>
      <c r="E54" s="20">
        <v>55178</v>
      </c>
      <c r="F54" s="21">
        <v>-10882.14</v>
      </c>
    </row>
    <row r="55" spans="1:6" ht="12.75">
      <c r="A55" s="15"/>
      <c r="B55" s="12"/>
      <c r="C55" s="19" t="s">
        <v>25</v>
      </c>
      <c r="D55" s="20">
        <v>0</v>
      </c>
      <c r="E55" s="20">
        <v>0</v>
      </c>
      <c r="F55" s="21">
        <v>0</v>
      </c>
    </row>
    <row r="56" spans="1:6" ht="12.75">
      <c r="A56" s="15"/>
      <c r="B56" s="12"/>
      <c r="C56" s="19" t="s">
        <v>27</v>
      </c>
      <c r="D56" s="20">
        <v>8310.89</v>
      </c>
      <c r="E56" s="20">
        <v>18915</v>
      </c>
      <c r="F56" s="21">
        <v>-10604.11</v>
      </c>
    </row>
    <row r="57" spans="1:6" ht="12.75">
      <c r="A57" s="15"/>
      <c r="B57" s="12"/>
      <c r="C57" s="19" t="s">
        <v>33</v>
      </c>
      <c r="D57" s="20">
        <v>56588.51</v>
      </c>
      <c r="E57" s="20">
        <v>69699</v>
      </c>
      <c r="F57" s="21">
        <v>-13110.49</v>
      </c>
    </row>
    <row r="58" spans="1:6" ht="12.75">
      <c r="A58" s="15"/>
      <c r="B58" s="12"/>
      <c r="C58" s="19" t="s">
        <v>37</v>
      </c>
      <c r="D58" s="20">
        <v>177.11</v>
      </c>
      <c r="E58" s="20">
        <v>83</v>
      </c>
      <c r="F58" s="21">
        <v>94.11</v>
      </c>
    </row>
    <row r="59" spans="1:6" ht="12.75">
      <c r="A59" s="15"/>
      <c r="B59" s="12"/>
      <c r="C59" s="19" t="s">
        <v>39</v>
      </c>
      <c r="D59" s="20">
        <v>1862.37</v>
      </c>
      <c r="E59" s="20">
        <v>0</v>
      </c>
      <c r="F59" s="21">
        <v>1862.37</v>
      </c>
    </row>
    <row r="60" spans="1:6" ht="12.75">
      <c r="A60" s="15"/>
      <c r="B60" s="12"/>
      <c r="C60" s="19" t="s">
        <v>41</v>
      </c>
      <c r="D60" s="20">
        <v>0</v>
      </c>
      <c r="E60" s="20">
        <v>0</v>
      </c>
      <c r="F60" s="21">
        <v>0</v>
      </c>
    </row>
    <row r="61" spans="1:6" ht="12.75">
      <c r="A61" s="15"/>
      <c r="B61" s="12"/>
      <c r="C61" s="19" t="s">
        <v>44</v>
      </c>
      <c r="D61" s="20">
        <v>0</v>
      </c>
      <c r="E61" s="20">
        <v>87</v>
      </c>
      <c r="F61" s="21">
        <v>-87</v>
      </c>
    </row>
    <row r="62" spans="1:6" ht="12.75">
      <c r="A62" s="15"/>
      <c r="B62" s="12"/>
      <c r="C62" s="19" t="s">
        <v>58</v>
      </c>
      <c r="D62" s="20">
        <v>957201.43</v>
      </c>
      <c r="E62" s="20">
        <v>1021261</v>
      </c>
      <c r="F62" s="21">
        <v>-64059.57</v>
      </c>
    </row>
    <row r="63" spans="1:6" ht="12.75">
      <c r="A63" s="15"/>
      <c r="B63" s="12"/>
      <c r="C63" s="19" t="s">
        <v>65</v>
      </c>
      <c r="D63" s="20">
        <v>26770.49</v>
      </c>
      <c r="E63" s="20">
        <v>30558</v>
      </c>
      <c r="F63" s="21">
        <v>-3787.51</v>
      </c>
    </row>
    <row r="64" spans="1:6" ht="12.75">
      <c r="A64" s="15"/>
      <c r="B64" s="12"/>
      <c r="C64" s="19" t="s">
        <v>66</v>
      </c>
      <c r="D64" s="20">
        <v>100702</v>
      </c>
      <c r="E64" s="20">
        <v>55000</v>
      </c>
      <c r="F64" s="21">
        <v>45702</v>
      </c>
    </row>
    <row r="65" spans="1:6" ht="12.75">
      <c r="A65" s="15"/>
      <c r="B65" s="12"/>
      <c r="C65" s="19" t="s">
        <v>69</v>
      </c>
      <c r="D65" s="20">
        <v>34</v>
      </c>
      <c r="E65" s="20">
        <v>0</v>
      </c>
      <c r="F65" s="21">
        <v>34</v>
      </c>
    </row>
    <row r="66" spans="1:6" ht="12.75">
      <c r="A66" s="15"/>
      <c r="B66" s="12"/>
      <c r="C66" s="19" t="s">
        <v>81</v>
      </c>
      <c r="D66" s="20">
        <v>68.18</v>
      </c>
      <c r="E66" s="20">
        <v>0</v>
      </c>
      <c r="F66" s="21">
        <v>68.18</v>
      </c>
    </row>
    <row r="67" spans="1:6" ht="12.75">
      <c r="A67" s="15"/>
      <c r="B67" s="12"/>
      <c r="C67" s="19" t="s">
        <v>83</v>
      </c>
      <c r="D67" s="20">
        <v>1894.13</v>
      </c>
      <c r="E67" s="20">
        <v>829</v>
      </c>
      <c r="F67" s="21">
        <v>1065.13</v>
      </c>
    </row>
    <row r="68" spans="1:6" ht="12.75">
      <c r="A68" s="15"/>
      <c r="B68" s="12"/>
      <c r="C68" s="19" t="s">
        <v>70</v>
      </c>
      <c r="D68" s="20">
        <v>16.4</v>
      </c>
      <c r="E68" s="20">
        <v>0</v>
      </c>
      <c r="F68" s="21">
        <v>16.4</v>
      </c>
    </row>
    <row r="69" spans="1:6" ht="12.75">
      <c r="A69" s="15"/>
      <c r="B69" s="16" t="s">
        <v>110</v>
      </c>
      <c r="C69" s="16"/>
      <c r="D69" s="17"/>
      <c r="E69" s="17"/>
      <c r="F69" s="18"/>
    </row>
    <row r="70" spans="1:6" ht="12.75">
      <c r="A70" s="15"/>
      <c r="B70" s="12"/>
      <c r="C70" s="19" t="s">
        <v>58</v>
      </c>
      <c r="D70" s="20">
        <v>256769</v>
      </c>
      <c r="E70" s="20">
        <v>260603</v>
      </c>
      <c r="F70" s="21">
        <v>-3834</v>
      </c>
    </row>
    <row r="71" spans="1:6" ht="14.25">
      <c r="A71" s="11" t="s">
        <v>145</v>
      </c>
      <c r="B71" s="22"/>
      <c r="C71" s="22"/>
      <c r="D71" s="23">
        <v>1496537.64</v>
      </c>
      <c r="E71" s="23">
        <v>1577084</v>
      </c>
      <c r="F71" s="24">
        <v>-80546.36</v>
      </c>
    </row>
    <row r="72" spans="1:6" ht="12.75">
      <c r="A72" s="15"/>
      <c r="B72" s="12"/>
      <c r="C72" s="12"/>
      <c r="D72" s="13"/>
      <c r="E72" s="13"/>
      <c r="F72" s="14"/>
    </row>
    <row r="73" spans="1:6" ht="14.25">
      <c r="A73" s="11" t="s">
        <v>15</v>
      </c>
      <c r="B73" s="12"/>
      <c r="C73" s="12"/>
      <c r="D73" s="13"/>
      <c r="E73" s="13"/>
      <c r="F73" s="14"/>
    </row>
    <row r="74" spans="1:6" ht="12.75">
      <c r="A74" s="15"/>
      <c r="B74" s="16" t="s">
        <v>116</v>
      </c>
      <c r="C74" s="16"/>
      <c r="D74" s="17"/>
      <c r="E74" s="17"/>
      <c r="F74" s="18"/>
    </row>
    <row r="75" spans="1:6" ht="12.75">
      <c r="A75" s="15"/>
      <c r="B75" s="12"/>
      <c r="C75" s="19" t="s">
        <v>38</v>
      </c>
      <c r="D75" s="20">
        <v>0</v>
      </c>
      <c r="E75" s="20">
        <v>0</v>
      </c>
      <c r="F75" s="21">
        <v>0</v>
      </c>
    </row>
    <row r="76" spans="1:6" ht="12.75">
      <c r="A76" s="15"/>
      <c r="B76" s="16" t="s">
        <v>118</v>
      </c>
      <c r="C76" s="16"/>
      <c r="D76" s="17"/>
      <c r="E76" s="17"/>
      <c r="F76" s="18"/>
    </row>
    <row r="77" spans="1:6" ht="12.75">
      <c r="A77" s="15"/>
      <c r="B77" s="12"/>
      <c r="C77" s="19" t="s">
        <v>23</v>
      </c>
      <c r="D77" s="20">
        <v>2205.21</v>
      </c>
      <c r="E77" s="20">
        <v>0</v>
      </c>
      <c r="F77" s="21">
        <v>2205.21</v>
      </c>
    </row>
    <row r="78" spans="1:6" ht="12.75">
      <c r="A78" s="15"/>
      <c r="B78" s="12"/>
      <c r="C78" s="19" t="s">
        <v>24</v>
      </c>
      <c r="D78" s="20">
        <v>16012.82</v>
      </c>
      <c r="E78" s="20">
        <v>8998</v>
      </c>
      <c r="F78" s="21">
        <v>7014.82</v>
      </c>
    </row>
    <row r="79" spans="1:6" ht="12.75">
      <c r="A79" s="15"/>
      <c r="B79" s="12"/>
      <c r="C79" s="19" t="s">
        <v>25</v>
      </c>
      <c r="D79" s="20">
        <v>341.64</v>
      </c>
      <c r="E79" s="20">
        <v>0</v>
      </c>
      <c r="F79" s="21">
        <v>341.64</v>
      </c>
    </row>
    <row r="80" spans="1:6" ht="12.75">
      <c r="A80" s="15"/>
      <c r="B80" s="12"/>
      <c r="C80" s="19" t="s">
        <v>27</v>
      </c>
      <c r="D80" s="20">
        <v>1827.09</v>
      </c>
      <c r="E80" s="20">
        <v>1245</v>
      </c>
      <c r="F80" s="21">
        <v>582.09</v>
      </c>
    </row>
    <row r="81" spans="1:6" ht="12.75">
      <c r="A81" s="15"/>
      <c r="B81" s="12"/>
      <c r="C81" s="19" t="s">
        <v>33</v>
      </c>
      <c r="D81" s="20">
        <v>10375.68</v>
      </c>
      <c r="E81" s="20">
        <v>5166</v>
      </c>
      <c r="F81" s="21">
        <v>5209.68</v>
      </c>
    </row>
    <row r="82" spans="1:6" ht="12.75">
      <c r="A82" s="15"/>
      <c r="B82" s="12"/>
      <c r="C82" s="19" t="s">
        <v>37</v>
      </c>
      <c r="D82" s="20">
        <v>95.06</v>
      </c>
      <c r="E82" s="20">
        <v>0</v>
      </c>
      <c r="F82" s="21">
        <v>95.06</v>
      </c>
    </row>
    <row r="83" spans="1:6" ht="12.75">
      <c r="A83" s="15"/>
      <c r="B83" s="12"/>
      <c r="C83" s="19" t="s">
        <v>38</v>
      </c>
      <c r="D83" s="20">
        <v>951</v>
      </c>
      <c r="E83" s="20">
        <v>0</v>
      </c>
      <c r="F83" s="21">
        <v>951</v>
      </c>
    </row>
    <row r="84" spans="1:6" ht="12.75">
      <c r="A84" s="15"/>
      <c r="B84" s="12"/>
      <c r="C84" s="19" t="s">
        <v>39</v>
      </c>
      <c r="D84" s="20">
        <v>1312.12</v>
      </c>
      <c r="E84" s="20">
        <v>2950</v>
      </c>
      <c r="F84" s="21">
        <v>-1637.88</v>
      </c>
    </row>
    <row r="85" spans="1:6" ht="12.75">
      <c r="A85" s="15"/>
      <c r="B85" s="12"/>
      <c r="C85" s="19" t="s">
        <v>69</v>
      </c>
      <c r="D85" s="20">
        <v>136</v>
      </c>
      <c r="E85" s="20">
        <v>0</v>
      </c>
      <c r="F85" s="21">
        <v>136</v>
      </c>
    </row>
    <row r="86" spans="1:6" ht="12.75">
      <c r="A86" s="15"/>
      <c r="B86" s="12"/>
      <c r="C86" s="19" t="s">
        <v>81</v>
      </c>
      <c r="D86" s="20">
        <v>102</v>
      </c>
      <c r="E86" s="20">
        <v>0</v>
      </c>
      <c r="F86" s="21">
        <v>102</v>
      </c>
    </row>
    <row r="87" spans="1:6" ht="12.75">
      <c r="A87" s="15"/>
      <c r="B87" s="16" t="s">
        <v>119</v>
      </c>
      <c r="C87" s="16"/>
      <c r="D87" s="17"/>
      <c r="E87" s="17"/>
      <c r="F87" s="18"/>
    </row>
    <row r="88" spans="1:6" ht="12.75">
      <c r="A88" s="15"/>
      <c r="B88" s="12"/>
      <c r="C88" s="19" t="s">
        <v>24</v>
      </c>
      <c r="D88" s="20">
        <v>14037.99</v>
      </c>
      <c r="E88" s="20">
        <v>10484</v>
      </c>
      <c r="F88" s="21">
        <v>3553.99</v>
      </c>
    </row>
    <row r="89" spans="1:6" ht="12.75">
      <c r="A89" s="15"/>
      <c r="B89" s="12"/>
      <c r="C89" s="19" t="s">
        <v>27</v>
      </c>
      <c r="D89" s="20">
        <v>2105.75</v>
      </c>
      <c r="E89" s="20">
        <v>1530</v>
      </c>
      <c r="F89" s="21">
        <v>575.75</v>
      </c>
    </row>
    <row r="90" spans="1:6" ht="12.75">
      <c r="A90" s="15"/>
      <c r="B90" s="12"/>
      <c r="C90" s="19" t="s">
        <v>33</v>
      </c>
      <c r="D90" s="20">
        <v>8067.76</v>
      </c>
      <c r="E90" s="20">
        <v>6003</v>
      </c>
      <c r="F90" s="21">
        <v>2064.76</v>
      </c>
    </row>
    <row r="91" spans="1:6" ht="12.75">
      <c r="A91" s="15"/>
      <c r="B91" s="12"/>
      <c r="C91" s="19" t="s">
        <v>36</v>
      </c>
      <c r="D91" s="20">
        <v>33.76</v>
      </c>
      <c r="E91" s="20">
        <v>0</v>
      </c>
      <c r="F91" s="21">
        <v>33.76</v>
      </c>
    </row>
    <row r="92" spans="1:6" ht="12.75">
      <c r="A92" s="15"/>
      <c r="B92" s="12"/>
      <c r="C92" s="19" t="s">
        <v>38</v>
      </c>
      <c r="D92" s="20">
        <v>955</v>
      </c>
      <c r="E92" s="20">
        <v>965</v>
      </c>
      <c r="F92" s="21">
        <v>-10</v>
      </c>
    </row>
    <row r="93" spans="1:6" ht="12.75">
      <c r="A93" s="15"/>
      <c r="B93" s="12"/>
      <c r="C93" s="19" t="s">
        <v>39</v>
      </c>
      <c r="D93" s="20">
        <v>127.59</v>
      </c>
      <c r="E93" s="20">
        <v>269</v>
      </c>
      <c r="F93" s="21">
        <v>-141.41</v>
      </c>
    </row>
    <row r="94" spans="1:6" ht="12.75">
      <c r="A94" s="15"/>
      <c r="B94" s="12"/>
      <c r="C94" s="19" t="s">
        <v>49</v>
      </c>
      <c r="D94" s="20">
        <v>0</v>
      </c>
      <c r="E94" s="20">
        <v>0</v>
      </c>
      <c r="F94" s="21">
        <v>0</v>
      </c>
    </row>
    <row r="95" spans="1:6" ht="12.75">
      <c r="A95" s="15"/>
      <c r="B95" s="12"/>
      <c r="C95" s="19" t="s">
        <v>69</v>
      </c>
      <c r="D95" s="20">
        <v>0</v>
      </c>
      <c r="E95" s="20">
        <v>0</v>
      </c>
      <c r="F95" s="21">
        <v>0</v>
      </c>
    </row>
    <row r="96" spans="1:6" ht="12.75">
      <c r="A96" s="15"/>
      <c r="B96" s="16" t="s">
        <v>120</v>
      </c>
      <c r="C96" s="16"/>
      <c r="D96" s="17"/>
      <c r="E96" s="17"/>
      <c r="F96" s="18"/>
    </row>
    <row r="97" spans="1:6" ht="12.75">
      <c r="A97" s="15"/>
      <c r="B97" s="12"/>
      <c r="C97" s="19" t="s">
        <v>24</v>
      </c>
      <c r="D97" s="20">
        <v>7259.24</v>
      </c>
      <c r="E97" s="20">
        <v>9888</v>
      </c>
      <c r="F97" s="21">
        <v>-2628.76</v>
      </c>
    </row>
    <row r="98" spans="1:6" ht="12.75">
      <c r="A98" s="15"/>
      <c r="B98" s="12"/>
      <c r="C98" s="19" t="s">
        <v>27</v>
      </c>
      <c r="D98" s="20">
        <v>1088.89</v>
      </c>
      <c r="E98" s="20">
        <v>1467</v>
      </c>
      <c r="F98" s="21">
        <v>-378.11</v>
      </c>
    </row>
    <row r="99" spans="1:6" ht="12.75">
      <c r="A99" s="15"/>
      <c r="B99" s="12"/>
      <c r="C99" s="19" t="s">
        <v>33</v>
      </c>
      <c r="D99" s="20">
        <v>4261.42</v>
      </c>
      <c r="E99" s="20">
        <v>5913</v>
      </c>
      <c r="F99" s="21">
        <v>-1651.58</v>
      </c>
    </row>
    <row r="100" spans="1:6" ht="12.75">
      <c r="A100" s="15"/>
      <c r="B100" s="12"/>
      <c r="C100" s="19" t="s">
        <v>38</v>
      </c>
      <c r="D100" s="20">
        <v>7233</v>
      </c>
      <c r="E100" s="20">
        <v>2010</v>
      </c>
      <c r="F100" s="21">
        <v>5223</v>
      </c>
    </row>
    <row r="101" spans="1:6" ht="12.75">
      <c r="A101" s="15"/>
      <c r="B101" s="16" t="s">
        <v>121</v>
      </c>
      <c r="C101" s="16"/>
      <c r="D101" s="17"/>
      <c r="E101" s="17"/>
      <c r="F101" s="18"/>
    </row>
    <row r="102" spans="1:6" ht="12.75">
      <c r="A102" s="15"/>
      <c r="B102" s="12"/>
      <c r="C102" s="19" t="s">
        <v>24</v>
      </c>
      <c r="D102" s="20">
        <v>19212.09</v>
      </c>
      <c r="E102" s="20">
        <v>12838</v>
      </c>
      <c r="F102" s="21">
        <v>6374.09</v>
      </c>
    </row>
    <row r="103" spans="1:6" ht="12.75">
      <c r="A103" s="15"/>
      <c r="B103" s="12"/>
      <c r="C103" s="19" t="s">
        <v>27</v>
      </c>
      <c r="D103" s="20">
        <v>3007.7</v>
      </c>
      <c r="E103" s="20">
        <v>1911</v>
      </c>
      <c r="F103" s="21">
        <v>1096.7</v>
      </c>
    </row>
    <row r="104" spans="1:6" ht="12.75">
      <c r="A104" s="15"/>
      <c r="B104" s="12"/>
      <c r="C104" s="19" t="s">
        <v>33</v>
      </c>
      <c r="D104" s="20">
        <v>11809.62</v>
      </c>
      <c r="E104" s="20">
        <v>7677</v>
      </c>
      <c r="F104" s="21">
        <v>4132.62</v>
      </c>
    </row>
    <row r="105" spans="1:6" ht="12.75">
      <c r="A105" s="15"/>
      <c r="B105" s="12"/>
      <c r="C105" s="19" t="s">
        <v>38</v>
      </c>
      <c r="D105" s="20">
        <v>1507</v>
      </c>
      <c r="E105" s="20">
        <v>0</v>
      </c>
      <c r="F105" s="21">
        <v>1507</v>
      </c>
    </row>
    <row r="106" spans="1:6" ht="12.75">
      <c r="A106" s="15"/>
      <c r="B106" s="12"/>
      <c r="C106" s="19" t="s">
        <v>39</v>
      </c>
      <c r="D106" s="20">
        <v>236.1</v>
      </c>
      <c r="E106" s="20">
        <v>0</v>
      </c>
      <c r="F106" s="21">
        <v>236.1</v>
      </c>
    </row>
    <row r="107" spans="1:6" ht="12.75">
      <c r="A107" s="15"/>
      <c r="B107" s="16" t="s">
        <v>122</v>
      </c>
      <c r="C107" s="16"/>
      <c r="D107" s="17"/>
      <c r="E107" s="17"/>
      <c r="F107" s="18"/>
    </row>
    <row r="108" spans="1:6" ht="12.75">
      <c r="A108" s="15"/>
      <c r="B108" s="12"/>
      <c r="C108" s="19" t="s">
        <v>24</v>
      </c>
      <c r="D108" s="20">
        <v>21438.87</v>
      </c>
      <c r="E108" s="20">
        <v>11295</v>
      </c>
      <c r="F108" s="21">
        <v>10143.87</v>
      </c>
    </row>
    <row r="109" spans="1:6" ht="12.75">
      <c r="A109" s="15"/>
      <c r="B109" s="12"/>
      <c r="C109" s="19" t="s">
        <v>27</v>
      </c>
      <c r="D109" s="20">
        <v>3215.82</v>
      </c>
      <c r="E109" s="20">
        <v>1709</v>
      </c>
      <c r="F109" s="21">
        <v>1506.82</v>
      </c>
    </row>
    <row r="110" spans="1:6" ht="12.75">
      <c r="A110" s="15"/>
      <c r="B110" s="12"/>
      <c r="C110" s="19" t="s">
        <v>33</v>
      </c>
      <c r="D110" s="20">
        <v>12564.21</v>
      </c>
      <c r="E110" s="20">
        <v>6755</v>
      </c>
      <c r="F110" s="21">
        <v>5809.21</v>
      </c>
    </row>
    <row r="111" spans="1:6" ht="12.75">
      <c r="A111" s="15"/>
      <c r="B111" s="12"/>
      <c r="C111" s="19" t="s">
        <v>38</v>
      </c>
      <c r="D111" s="20">
        <v>6056</v>
      </c>
      <c r="E111" s="20">
        <v>1276</v>
      </c>
      <c r="F111" s="21">
        <v>4780</v>
      </c>
    </row>
    <row r="112" spans="1:6" ht="12.75">
      <c r="A112" s="15"/>
      <c r="B112" s="12"/>
      <c r="C112" s="19" t="s">
        <v>39</v>
      </c>
      <c r="D112" s="20">
        <v>306.45</v>
      </c>
      <c r="E112" s="20">
        <v>0</v>
      </c>
      <c r="F112" s="21">
        <v>306.45</v>
      </c>
    </row>
    <row r="113" spans="1:6" ht="12.75">
      <c r="A113" s="15"/>
      <c r="B113" s="16" t="s">
        <v>123</v>
      </c>
      <c r="C113" s="16"/>
      <c r="D113" s="17"/>
      <c r="E113" s="17"/>
      <c r="F113" s="18"/>
    </row>
    <row r="114" spans="1:6" ht="12.75">
      <c r="A114" s="15"/>
      <c r="B114" s="12"/>
      <c r="C114" s="19" t="s">
        <v>24</v>
      </c>
      <c r="D114" s="20">
        <v>10369.49</v>
      </c>
      <c r="E114" s="20">
        <v>10139</v>
      </c>
      <c r="F114" s="21">
        <v>230.49</v>
      </c>
    </row>
    <row r="115" spans="1:6" ht="12.75">
      <c r="A115" s="15"/>
      <c r="B115" s="12"/>
      <c r="C115" s="19" t="s">
        <v>27</v>
      </c>
      <c r="D115" s="20">
        <v>1555.43</v>
      </c>
      <c r="E115" s="20">
        <v>1535</v>
      </c>
      <c r="F115" s="21">
        <v>20.430000000000064</v>
      </c>
    </row>
    <row r="116" spans="1:6" ht="12.75">
      <c r="A116" s="15"/>
      <c r="B116" s="12"/>
      <c r="C116" s="19" t="s">
        <v>33</v>
      </c>
      <c r="D116" s="20">
        <v>6114.93</v>
      </c>
      <c r="E116" s="20">
        <v>6063</v>
      </c>
      <c r="F116" s="21">
        <v>51.93000000000029</v>
      </c>
    </row>
    <row r="117" spans="1:6" ht="12.75">
      <c r="A117" s="15"/>
      <c r="B117" s="12"/>
      <c r="C117" s="19" t="s">
        <v>38</v>
      </c>
      <c r="D117" s="20">
        <v>4268</v>
      </c>
      <c r="E117" s="20">
        <v>1650</v>
      </c>
      <c r="F117" s="21">
        <v>2618</v>
      </c>
    </row>
    <row r="118" spans="1:6" ht="12.75">
      <c r="A118" s="15"/>
      <c r="B118" s="12"/>
      <c r="C118" s="19" t="s">
        <v>39</v>
      </c>
      <c r="D118" s="20">
        <v>15</v>
      </c>
      <c r="E118" s="20">
        <v>0</v>
      </c>
      <c r="F118" s="21">
        <v>15</v>
      </c>
    </row>
    <row r="119" spans="1:6" ht="12.75">
      <c r="A119" s="15"/>
      <c r="B119" s="16" t="s">
        <v>124</v>
      </c>
      <c r="C119" s="16"/>
      <c r="D119" s="17"/>
      <c r="E119" s="17"/>
      <c r="F119" s="18"/>
    </row>
    <row r="120" spans="1:6" ht="12.75">
      <c r="A120" s="15"/>
      <c r="B120" s="12"/>
      <c r="C120" s="19" t="s">
        <v>24</v>
      </c>
      <c r="D120" s="20">
        <v>3131.14</v>
      </c>
      <c r="E120" s="20">
        <v>3477</v>
      </c>
      <c r="F120" s="21">
        <v>-345.86</v>
      </c>
    </row>
    <row r="121" spans="1:6" ht="12.75">
      <c r="A121" s="15"/>
      <c r="B121" s="12"/>
      <c r="C121" s="19" t="s">
        <v>27</v>
      </c>
      <c r="D121" s="20">
        <v>469.67</v>
      </c>
      <c r="E121" s="20">
        <v>525</v>
      </c>
      <c r="F121" s="21">
        <v>-55.33</v>
      </c>
    </row>
    <row r="122" spans="1:6" ht="12.75">
      <c r="A122" s="15"/>
      <c r="B122" s="12"/>
      <c r="C122" s="19" t="s">
        <v>33</v>
      </c>
      <c r="D122" s="20">
        <v>1775.07</v>
      </c>
      <c r="E122" s="20">
        <v>1971</v>
      </c>
      <c r="F122" s="21">
        <v>-195.93</v>
      </c>
    </row>
    <row r="123" spans="1:6" ht="12.75">
      <c r="A123" s="15"/>
      <c r="B123" s="12"/>
      <c r="C123" s="19" t="s">
        <v>39</v>
      </c>
      <c r="D123" s="20">
        <v>72.42</v>
      </c>
      <c r="E123" s="20">
        <v>0</v>
      </c>
      <c r="F123" s="21">
        <v>72.42</v>
      </c>
    </row>
    <row r="124" spans="1:6" ht="12.75">
      <c r="A124" s="15"/>
      <c r="B124" s="16" t="s">
        <v>126</v>
      </c>
      <c r="C124" s="16"/>
      <c r="D124" s="17"/>
      <c r="E124" s="17"/>
      <c r="F124" s="18"/>
    </row>
    <row r="125" spans="1:6" ht="12.75">
      <c r="A125" s="15"/>
      <c r="B125" s="12"/>
      <c r="C125" s="19" t="s">
        <v>24</v>
      </c>
      <c r="D125" s="20">
        <v>5028.72</v>
      </c>
      <c r="E125" s="20">
        <v>5047</v>
      </c>
      <c r="F125" s="21">
        <v>-18.28</v>
      </c>
    </row>
    <row r="126" spans="1:6" ht="12.75">
      <c r="A126" s="15"/>
      <c r="B126" s="12"/>
      <c r="C126" s="19" t="s">
        <v>27</v>
      </c>
      <c r="D126" s="20">
        <v>754.31</v>
      </c>
      <c r="E126" s="20">
        <v>759</v>
      </c>
      <c r="F126" s="21">
        <v>-4.69</v>
      </c>
    </row>
    <row r="127" spans="1:6" ht="12.75">
      <c r="A127" s="15"/>
      <c r="B127" s="12"/>
      <c r="C127" s="19" t="s">
        <v>33</v>
      </c>
      <c r="D127" s="20">
        <v>2911.09</v>
      </c>
      <c r="E127" s="20">
        <v>2895</v>
      </c>
      <c r="F127" s="21">
        <v>16.09</v>
      </c>
    </row>
    <row r="128" spans="1:6" ht="12.75">
      <c r="A128" s="15"/>
      <c r="B128" s="12"/>
      <c r="C128" s="19" t="s">
        <v>39</v>
      </c>
      <c r="D128" s="20">
        <v>185</v>
      </c>
      <c r="E128" s="20">
        <v>84</v>
      </c>
      <c r="F128" s="21">
        <v>101</v>
      </c>
    </row>
    <row r="129" spans="1:6" ht="12.75">
      <c r="A129" s="15"/>
      <c r="B129" s="16" t="s">
        <v>127</v>
      </c>
      <c r="C129" s="16"/>
      <c r="D129" s="17"/>
      <c r="E129" s="17"/>
      <c r="F129" s="18"/>
    </row>
    <row r="130" spans="1:6" ht="12.75">
      <c r="A130" s="15"/>
      <c r="B130" s="12"/>
      <c r="C130" s="19" t="s">
        <v>24</v>
      </c>
      <c r="D130" s="20">
        <v>40.11</v>
      </c>
      <c r="E130" s="20">
        <v>0</v>
      </c>
      <c r="F130" s="21">
        <v>40.11</v>
      </c>
    </row>
    <row r="131" spans="1:6" ht="12.75">
      <c r="A131" s="15"/>
      <c r="B131" s="12"/>
      <c r="C131" s="19" t="s">
        <v>27</v>
      </c>
      <c r="D131" s="20">
        <v>6.01</v>
      </c>
      <c r="E131" s="20">
        <v>0</v>
      </c>
      <c r="F131" s="21">
        <v>6.01</v>
      </c>
    </row>
    <row r="132" spans="1:6" ht="12.75">
      <c r="A132" s="15"/>
      <c r="B132" s="12"/>
      <c r="C132" s="19" t="s">
        <v>33</v>
      </c>
      <c r="D132" s="20">
        <v>22.71</v>
      </c>
      <c r="E132" s="20">
        <v>0</v>
      </c>
      <c r="F132" s="21">
        <v>22.71</v>
      </c>
    </row>
    <row r="133" spans="1:6" ht="12.75">
      <c r="A133" s="15"/>
      <c r="B133" s="16" t="s">
        <v>129</v>
      </c>
      <c r="C133" s="16"/>
      <c r="D133" s="17"/>
      <c r="E133" s="17"/>
      <c r="F133" s="18"/>
    </row>
    <row r="134" spans="1:6" ht="12.75">
      <c r="A134" s="15"/>
      <c r="B134" s="12"/>
      <c r="C134" s="19" t="s">
        <v>24</v>
      </c>
      <c r="D134" s="20">
        <v>523.6</v>
      </c>
      <c r="E134" s="20">
        <v>0</v>
      </c>
      <c r="F134" s="21">
        <v>523.6</v>
      </c>
    </row>
    <row r="135" spans="1:6" ht="12.75">
      <c r="A135" s="15"/>
      <c r="B135" s="12"/>
      <c r="C135" s="19" t="s">
        <v>27</v>
      </c>
      <c r="D135" s="20">
        <v>78.54</v>
      </c>
      <c r="E135" s="20">
        <v>0</v>
      </c>
      <c r="F135" s="21">
        <v>78.54</v>
      </c>
    </row>
    <row r="136" spans="1:6" ht="12.75">
      <c r="A136" s="15"/>
      <c r="B136" s="12"/>
      <c r="C136" s="19" t="s">
        <v>33</v>
      </c>
      <c r="D136" s="20">
        <v>302.99</v>
      </c>
      <c r="E136" s="20">
        <v>0</v>
      </c>
      <c r="F136" s="21">
        <v>302.99</v>
      </c>
    </row>
    <row r="137" spans="1:6" ht="12.75">
      <c r="A137" s="15"/>
      <c r="B137" s="12"/>
      <c r="C137" s="19" t="s">
        <v>39</v>
      </c>
      <c r="D137" s="20">
        <v>46</v>
      </c>
      <c r="E137" s="20">
        <v>0</v>
      </c>
      <c r="F137" s="21">
        <v>46</v>
      </c>
    </row>
    <row r="138" spans="1:6" ht="12.75">
      <c r="A138" s="15"/>
      <c r="B138" s="16" t="s">
        <v>130</v>
      </c>
      <c r="C138" s="16"/>
      <c r="D138" s="17"/>
      <c r="E138" s="17"/>
      <c r="F138" s="18"/>
    </row>
    <row r="139" spans="1:6" ht="12.75">
      <c r="A139" s="15"/>
      <c r="B139" s="12"/>
      <c r="C139" s="19" t="s">
        <v>24</v>
      </c>
      <c r="D139" s="20">
        <v>0</v>
      </c>
      <c r="E139" s="20">
        <v>0</v>
      </c>
      <c r="F139" s="21">
        <v>0</v>
      </c>
    </row>
    <row r="140" spans="1:6" ht="12.75">
      <c r="A140" s="15"/>
      <c r="B140" s="12"/>
      <c r="C140" s="19" t="s">
        <v>27</v>
      </c>
      <c r="D140" s="20">
        <v>0</v>
      </c>
      <c r="E140" s="20">
        <v>0</v>
      </c>
      <c r="F140" s="21">
        <v>0</v>
      </c>
    </row>
    <row r="141" spans="1:6" ht="12.75">
      <c r="A141" s="15"/>
      <c r="B141" s="12"/>
      <c r="C141" s="19" t="s">
        <v>33</v>
      </c>
      <c r="D141" s="20">
        <v>0</v>
      </c>
      <c r="E141" s="20">
        <v>0</v>
      </c>
      <c r="F141" s="21">
        <v>0</v>
      </c>
    </row>
    <row r="142" spans="1:6" ht="12.75">
      <c r="A142" s="15"/>
      <c r="B142" s="16" t="s">
        <v>131</v>
      </c>
      <c r="C142" s="16"/>
      <c r="D142" s="17"/>
      <c r="E142" s="17"/>
      <c r="F142" s="18"/>
    </row>
    <row r="143" spans="1:6" ht="12.75">
      <c r="A143" s="15"/>
      <c r="B143" s="12"/>
      <c r="C143" s="19" t="s">
        <v>24</v>
      </c>
      <c r="D143" s="20">
        <v>378.34</v>
      </c>
      <c r="E143" s="20">
        <v>0</v>
      </c>
      <c r="F143" s="21">
        <v>378.34</v>
      </c>
    </row>
    <row r="144" spans="1:6" ht="12.75">
      <c r="A144" s="15"/>
      <c r="B144" s="12"/>
      <c r="C144" s="19" t="s">
        <v>27</v>
      </c>
      <c r="D144" s="20">
        <v>56.76</v>
      </c>
      <c r="E144" s="20">
        <v>0</v>
      </c>
      <c r="F144" s="21">
        <v>56.76</v>
      </c>
    </row>
    <row r="145" spans="1:6" ht="12.75">
      <c r="A145" s="15"/>
      <c r="B145" s="12"/>
      <c r="C145" s="19" t="s">
        <v>33</v>
      </c>
      <c r="D145" s="20">
        <v>214.14</v>
      </c>
      <c r="E145" s="20">
        <v>0</v>
      </c>
      <c r="F145" s="21">
        <v>214.14</v>
      </c>
    </row>
    <row r="146" spans="1:6" ht="12.75">
      <c r="A146" s="15"/>
      <c r="B146" s="12"/>
      <c r="C146" s="19" t="s">
        <v>39</v>
      </c>
      <c r="D146" s="20">
        <v>34.49</v>
      </c>
      <c r="E146" s="20">
        <v>0</v>
      </c>
      <c r="F146" s="21">
        <v>34.49</v>
      </c>
    </row>
    <row r="147" spans="1:6" ht="12.75">
      <c r="A147" s="15"/>
      <c r="B147" s="16" t="s">
        <v>101</v>
      </c>
      <c r="C147" s="16"/>
      <c r="D147" s="17"/>
      <c r="E147" s="17"/>
      <c r="F147" s="18"/>
    </row>
    <row r="148" spans="1:6" ht="12.75">
      <c r="A148" s="15"/>
      <c r="B148" s="12"/>
      <c r="C148" s="19" t="s">
        <v>22</v>
      </c>
      <c r="D148" s="20">
        <v>216562.22</v>
      </c>
      <c r="E148" s="20">
        <v>217420</v>
      </c>
      <c r="F148" s="21">
        <v>-857.7799999999934</v>
      </c>
    </row>
    <row r="149" spans="1:6" ht="12.75">
      <c r="A149" s="15"/>
      <c r="B149" s="12"/>
      <c r="C149" s="19" t="s">
        <v>23</v>
      </c>
      <c r="D149" s="20">
        <v>36106.59</v>
      </c>
      <c r="E149" s="20">
        <v>43733</v>
      </c>
      <c r="F149" s="21">
        <v>-7626.41</v>
      </c>
    </row>
    <row r="150" spans="1:6" ht="12.75">
      <c r="A150" s="15"/>
      <c r="B150" s="12"/>
      <c r="C150" s="19" t="s">
        <v>24</v>
      </c>
      <c r="D150" s="20">
        <v>547789.18</v>
      </c>
      <c r="E150" s="20">
        <v>637470</v>
      </c>
      <c r="F150" s="21">
        <v>-89680.82</v>
      </c>
    </row>
    <row r="151" spans="1:6" ht="12.75">
      <c r="A151" s="15"/>
      <c r="B151" s="12"/>
      <c r="C151" s="19" t="s">
        <v>27</v>
      </c>
      <c r="D151" s="20">
        <v>82168.32</v>
      </c>
      <c r="E151" s="20">
        <v>95610</v>
      </c>
      <c r="F151" s="21">
        <v>-13441.68</v>
      </c>
    </row>
    <row r="152" spans="1:6" ht="12.75">
      <c r="A152" s="15"/>
      <c r="B152" s="12"/>
      <c r="C152" s="19" t="s">
        <v>33</v>
      </c>
      <c r="D152" s="20">
        <v>460700.67</v>
      </c>
      <c r="E152" s="20">
        <v>516564</v>
      </c>
      <c r="F152" s="21">
        <v>-55863.33</v>
      </c>
    </row>
    <row r="153" spans="1:6" ht="12.75">
      <c r="A153" s="15"/>
      <c r="B153" s="12"/>
      <c r="C153" s="19" t="s">
        <v>36</v>
      </c>
      <c r="D153" s="20">
        <v>-7119.87</v>
      </c>
      <c r="E153" s="20">
        <v>2400</v>
      </c>
      <c r="F153" s="21">
        <v>-9519.87</v>
      </c>
    </row>
    <row r="154" spans="1:6" ht="12.75">
      <c r="A154" s="15"/>
      <c r="B154" s="12"/>
      <c r="C154" s="19" t="s">
        <v>37</v>
      </c>
      <c r="D154" s="20">
        <v>7645.46</v>
      </c>
      <c r="E154" s="20">
        <v>6780</v>
      </c>
      <c r="F154" s="21">
        <v>865.46</v>
      </c>
    </row>
    <row r="155" spans="1:6" ht="12.75">
      <c r="A155" s="15"/>
      <c r="B155" s="12"/>
      <c r="C155" s="19" t="s">
        <v>38</v>
      </c>
      <c r="D155" s="20">
        <v>80252</v>
      </c>
      <c r="E155" s="20">
        <v>84558</v>
      </c>
      <c r="F155" s="21">
        <v>-4306</v>
      </c>
    </row>
    <row r="156" spans="1:6" ht="12.75">
      <c r="A156" s="15"/>
      <c r="B156" s="12"/>
      <c r="C156" s="19" t="s">
        <v>39</v>
      </c>
      <c r="D156" s="20">
        <v>29209.97</v>
      </c>
      <c r="E156" s="20">
        <v>27000</v>
      </c>
      <c r="F156" s="21">
        <v>2209.97</v>
      </c>
    </row>
    <row r="157" spans="1:6" ht="12.75">
      <c r="A157" s="15"/>
      <c r="B157" s="12"/>
      <c r="C157" s="19" t="s">
        <v>41</v>
      </c>
      <c r="D157" s="20">
        <v>18520.17</v>
      </c>
      <c r="E157" s="20">
        <v>0</v>
      </c>
      <c r="F157" s="21">
        <v>18520.17</v>
      </c>
    </row>
    <row r="158" spans="1:6" ht="12.75">
      <c r="A158" s="15"/>
      <c r="B158" s="12"/>
      <c r="C158" s="19" t="s">
        <v>44</v>
      </c>
      <c r="D158" s="20">
        <v>426.15</v>
      </c>
      <c r="E158" s="20">
        <v>2100</v>
      </c>
      <c r="F158" s="21">
        <v>-1673.85</v>
      </c>
    </row>
    <row r="159" spans="1:6" ht="12.75">
      <c r="A159" s="15"/>
      <c r="B159" s="12"/>
      <c r="C159" s="19" t="s">
        <v>47</v>
      </c>
      <c r="D159" s="20">
        <v>748.87</v>
      </c>
      <c r="E159" s="20">
        <v>469</v>
      </c>
      <c r="F159" s="21">
        <v>279.87</v>
      </c>
    </row>
    <row r="160" spans="1:6" ht="12.75">
      <c r="A160" s="15"/>
      <c r="B160" s="12"/>
      <c r="C160" s="19" t="s">
        <v>49</v>
      </c>
      <c r="D160" s="20">
        <v>1828.18</v>
      </c>
      <c r="E160" s="20">
        <v>1963</v>
      </c>
      <c r="F160" s="21">
        <v>-134.82</v>
      </c>
    </row>
    <row r="161" spans="1:6" ht="12.75">
      <c r="A161" s="15"/>
      <c r="B161" s="12"/>
      <c r="C161" s="19" t="s">
        <v>50</v>
      </c>
      <c r="D161" s="20">
        <v>561.5</v>
      </c>
      <c r="E161" s="20">
        <v>1200</v>
      </c>
      <c r="F161" s="21">
        <v>-638.5</v>
      </c>
    </row>
    <row r="162" spans="1:6" ht="12.75">
      <c r="A162" s="15"/>
      <c r="B162" s="12"/>
      <c r="C162" s="19" t="s">
        <v>51</v>
      </c>
      <c r="D162" s="20">
        <v>130</v>
      </c>
      <c r="E162" s="20">
        <v>0</v>
      </c>
      <c r="F162" s="21">
        <v>130</v>
      </c>
    </row>
    <row r="163" spans="1:6" ht="12.75">
      <c r="A163" s="15"/>
      <c r="B163" s="12"/>
      <c r="C163" s="19" t="s">
        <v>52</v>
      </c>
      <c r="D163" s="20">
        <v>179.49</v>
      </c>
      <c r="E163" s="20">
        <v>180</v>
      </c>
      <c r="F163" s="21">
        <v>-0.51</v>
      </c>
    </row>
    <row r="164" spans="1:6" ht="12.75">
      <c r="A164" s="15"/>
      <c r="B164" s="12"/>
      <c r="C164" s="19" t="s">
        <v>53</v>
      </c>
      <c r="D164" s="20">
        <v>89.47</v>
      </c>
      <c r="E164" s="20">
        <v>0</v>
      </c>
      <c r="F164" s="21">
        <v>89.47</v>
      </c>
    </row>
    <row r="165" spans="1:6" ht="12.75">
      <c r="A165" s="15"/>
      <c r="B165" s="12"/>
      <c r="C165" s="19" t="s">
        <v>55</v>
      </c>
      <c r="D165" s="20">
        <v>1259.05</v>
      </c>
      <c r="E165" s="20">
        <v>1425</v>
      </c>
      <c r="F165" s="21">
        <v>-165.95</v>
      </c>
    </row>
    <row r="166" spans="1:6" ht="12.75">
      <c r="A166" s="15"/>
      <c r="B166" s="12"/>
      <c r="C166" s="19" t="s">
        <v>62</v>
      </c>
      <c r="D166" s="20">
        <v>202.12</v>
      </c>
      <c r="E166" s="20">
        <v>240</v>
      </c>
      <c r="F166" s="21">
        <v>-37.88</v>
      </c>
    </row>
    <row r="167" spans="1:6" ht="12.75">
      <c r="A167" s="15"/>
      <c r="B167" s="12"/>
      <c r="C167" s="19" t="s">
        <v>63</v>
      </c>
      <c r="D167" s="20">
        <v>2129.89</v>
      </c>
      <c r="E167" s="20">
        <v>2653</v>
      </c>
      <c r="F167" s="21">
        <v>-523.11</v>
      </c>
    </row>
    <row r="168" spans="1:6" ht="12.75">
      <c r="A168" s="15"/>
      <c r="B168" s="12"/>
      <c r="C168" s="19" t="s">
        <v>64</v>
      </c>
      <c r="D168" s="20">
        <v>38.06</v>
      </c>
      <c r="E168" s="20">
        <v>110</v>
      </c>
      <c r="F168" s="21">
        <v>-71.94</v>
      </c>
    </row>
    <row r="169" spans="1:6" ht="12.75">
      <c r="A169" s="15"/>
      <c r="B169" s="12"/>
      <c r="C169" s="19" t="s">
        <v>69</v>
      </c>
      <c r="D169" s="20">
        <v>629</v>
      </c>
      <c r="E169" s="20">
        <v>196</v>
      </c>
      <c r="F169" s="21">
        <v>433</v>
      </c>
    </row>
    <row r="170" spans="1:6" ht="12.75">
      <c r="A170" s="15"/>
      <c r="B170" s="12"/>
      <c r="C170" s="19" t="s">
        <v>74</v>
      </c>
      <c r="D170" s="20">
        <v>321.03</v>
      </c>
      <c r="E170" s="20">
        <v>351</v>
      </c>
      <c r="F170" s="21">
        <v>-29.97</v>
      </c>
    </row>
    <row r="171" spans="1:6" ht="12.75">
      <c r="A171" s="15"/>
      <c r="B171" s="12"/>
      <c r="C171" s="19" t="s">
        <v>81</v>
      </c>
      <c r="D171" s="20">
        <v>493.64</v>
      </c>
      <c r="E171" s="20">
        <v>900</v>
      </c>
      <c r="F171" s="21">
        <v>-406.36</v>
      </c>
    </row>
    <row r="172" spans="1:6" ht="12.75">
      <c r="A172" s="15"/>
      <c r="B172" s="12"/>
      <c r="C172" s="19" t="s">
        <v>83</v>
      </c>
      <c r="D172" s="20">
        <v>0</v>
      </c>
      <c r="E172" s="20">
        <v>626</v>
      </c>
      <c r="F172" s="21">
        <v>-626</v>
      </c>
    </row>
    <row r="173" spans="1:6" ht="12.75">
      <c r="A173" s="15"/>
      <c r="B173" s="12"/>
      <c r="C173" s="19" t="s">
        <v>84</v>
      </c>
      <c r="D173" s="20">
        <v>704.69</v>
      </c>
      <c r="E173" s="20">
        <v>135</v>
      </c>
      <c r="F173" s="21">
        <v>569.69</v>
      </c>
    </row>
    <row r="174" spans="1:6" ht="12.75">
      <c r="A174" s="15"/>
      <c r="B174" s="12"/>
      <c r="C174" s="19" t="s">
        <v>85</v>
      </c>
      <c r="D174" s="20">
        <v>440.19</v>
      </c>
      <c r="E174" s="20">
        <v>84</v>
      </c>
      <c r="F174" s="21">
        <v>356.19</v>
      </c>
    </row>
    <row r="175" spans="1:6" ht="12.75">
      <c r="A175" s="15"/>
      <c r="B175" s="12"/>
      <c r="C175" s="19" t="s">
        <v>29</v>
      </c>
      <c r="D175" s="20">
        <v>241.28</v>
      </c>
      <c r="E175" s="20">
        <v>0</v>
      </c>
      <c r="F175" s="21">
        <v>241.28</v>
      </c>
    </row>
    <row r="176" spans="1:6" ht="12.75">
      <c r="A176" s="15"/>
      <c r="B176" s="16" t="s">
        <v>102</v>
      </c>
      <c r="C176" s="16"/>
      <c r="D176" s="17"/>
      <c r="E176" s="17"/>
      <c r="F176" s="18"/>
    </row>
    <row r="177" spans="1:6" ht="12.75">
      <c r="A177" s="15"/>
      <c r="B177" s="12"/>
      <c r="C177" s="19" t="s">
        <v>22</v>
      </c>
      <c r="D177" s="20">
        <v>360</v>
      </c>
      <c r="E177" s="20">
        <v>0</v>
      </c>
      <c r="F177" s="21">
        <v>360</v>
      </c>
    </row>
    <row r="178" spans="1:6" ht="12.75">
      <c r="A178" s="15"/>
      <c r="B178" s="16" t="s">
        <v>87</v>
      </c>
      <c r="C178" s="16"/>
      <c r="D178" s="17"/>
      <c r="E178" s="17"/>
      <c r="F178" s="18"/>
    </row>
    <row r="179" spans="1:6" ht="12.75">
      <c r="A179" s="15"/>
      <c r="B179" s="12"/>
      <c r="C179" s="19" t="s">
        <v>79</v>
      </c>
      <c r="D179" s="20">
        <v>-1688956.96</v>
      </c>
      <c r="E179" s="20">
        <v>0</v>
      </c>
      <c r="F179" s="21">
        <v>-1688956.96</v>
      </c>
    </row>
    <row r="180" spans="1:6" ht="12.75">
      <c r="A180" s="15"/>
      <c r="B180" s="16" t="s">
        <v>88</v>
      </c>
      <c r="C180" s="16"/>
      <c r="D180" s="17"/>
      <c r="E180" s="17"/>
      <c r="F180" s="18"/>
    </row>
    <row r="181" spans="1:6" ht="12.75">
      <c r="A181" s="15"/>
      <c r="B181" s="12"/>
      <c r="C181" s="19" t="s">
        <v>38</v>
      </c>
      <c r="D181" s="20">
        <v>267</v>
      </c>
      <c r="E181" s="20">
        <v>0</v>
      </c>
      <c r="F181" s="21">
        <v>267</v>
      </c>
    </row>
    <row r="182" spans="1:6" ht="12.75">
      <c r="A182" s="15"/>
      <c r="B182" s="16" t="s">
        <v>89</v>
      </c>
      <c r="C182" s="16"/>
      <c r="D182" s="17"/>
      <c r="E182" s="17"/>
      <c r="F182" s="18"/>
    </row>
    <row r="183" spans="1:6" ht="12.75">
      <c r="A183" s="15"/>
      <c r="B183" s="12"/>
      <c r="C183" s="19" t="s">
        <v>24</v>
      </c>
      <c r="D183" s="20">
        <v>0</v>
      </c>
      <c r="E183" s="20">
        <v>0</v>
      </c>
      <c r="F183" s="21">
        <v>0</v>
      </c>
    </row>
    <row r="184" spans="1:6" ht="12.75">
      <c r="A184" s="15"/>
      <c r="B184" s="12"/>
      <c r="C184" s="19" t="s">
        <v>27</v>
      </c>
      <c r="D184" s="20">
        <v>0</v>
      </c>
      <c r="E184" s="20">
        <v>0</v>
      </c>
      <c r="F184" s="21">
        <v>0</v>
      </c>
    </row>
    <row r="185" spans="1:6" ht="12.75">
      <c r="A185" s="15"/>
      <c r="B185" s="12"/>
      <c r="C185" s="19" t="s">
        <v>33</v>
      </c>
      <c r="D185" s="20">
        <v>0</v>
      </c>
      <c r="E185" s="20">
        <v>0</v>
      </c>
      <c r="F185" s="21">
        <v>0</v>
      </c>
    </row>
    <row r="186" spans="1:6" ht="12.75">
      <c r="A186" s="15"/>
      <c r="B186" s="12"/>
      <c r="C186" s="19" t="s">
        <v>38</v>
      </c>
      <c r="D186" s="20">
        <v>372</v>
      </c>
      <c r="E186" s="20">
        <v>0</v>
      </c>
      <c r="F186" s="21">
        <v>372</v>
      </c>
    </row>
    <row r="187" spans="1:6" ht="12.75">
      <c r="A187" s="15"/>
      <c r="B187" s="16" t="s">
        <v>90</v>
      </c>
      <c r="C187" s="16"/>
      <c r="D187" s="17"/>
      <c r="E187" s="17"/>
      <c r="F187" s="18"/>
    </row>
    <row r="188" spans="1:6" ht="12.75">
      <c r="A188" s="15"/>
      <c r="B188" s="12"/>
      <c r="C188" s="19" t="s">
        <v>24</v>
      </c>
      <c r="D188" s="20">
        <v>2020.06</v>
      </c>
      <c r="E188" s="20">
        <v>0</v>
      </c>
      <c r="F188" s="21">
        <v>2020.06</v>
      </c>
    </row>
    <row r="189" spans="1:6" ht="12.75">
      <c r="A189" s="15"/>
      <c r="B189" s="12"/>
      <c r="C189" s="19" t="s">
        <v>27</v>
      </c>
      <c r="D189" s="20">
        <v>303.01</v>
      </c>
      <c r="E189" s="20">
        <v>0</v>
      </c>
      <c r="F189" s="21">
        <v>303.01</v>
      </c>
    </row>
    <row r="190" spans="1:6" ht="12.75">
      <c r="A190" s="15"/>
      <c r="B190" s="12"/>
      <c r="C190" s="19" t="s">
        <v>33</v>
      </c>
      <c r="D190" s="20">
        <v>1208</v>
      </c>
      <c r="E190" s="20">
        <v>0</v>
      </c>
      <c r="F190" s="21">
        <v>1208</v>
      </c>
    </row>
    <row r="191" spans="1:6" ht="12.75">
      <c r="A191" s="15"/>
      <c r="B191" s="16" t="s">
        <v>91</v>
      </c>
      <c r="C191" s="16"/>
      <c r="D191" s="17"/>
      <c r="E191" s="17"/>
      <c r="F191" s="18"/>
    </row>
    <row r="192" spans="1:6" ht="12.75">
      <c r="A192" s="15"/>
      <c r="B192" s="12"/>
      <c r="C192" s="19" t="s">
        <v>24</v>
      </c>
      <c r="D192" s="20">
        <v>0</v>
      </c>
      <c r="E192" s="20">
        <v>0</v>
      </c>
      <c r="F192" s="21">
        <v>0</v>
      </c>
    </row>
    <row r="193" spans="1:6" ht="12.75">
      <c r="A193" s="15"/>
      <c r="B193" s="12"/>
      <c r="C193" s="19" t="s">
        <v>27</v>
      </c>
      <c r="D193" s="20">
        <v>0</v>
      </c>
      <c r="E193" s="20">
        <v>0</v>
      </c>
      <c r="F193" s="21">
        <v>0</v>
      </c>
    </row>
    <row r="194" spans="1:6" ht="12.75">
      <c r="A194" s="15"/>
      <c r="B194" s="12"/>
      <c r="C194" s="19" t="s">
        <v>33</v>
      </c>
      <c r="D194" s="20">
        <v>0</v>
      </c>
      <c r="E194" s="20">
        <v>0</v>
      </c>
      <c r="F194" s="21">
        <v>0</v>
      </c>
    </row>
    <row r="195" spans="1:6" ht="12.75">
      <c r="A195" s="15"/>
      <c r="B195" s="12"/>
      <c r="C195" s="19" t="s">
        <v>36</v>
      </c>
      <c r="D195" s="20">
        <v>0</v>
      </c>
      <c r="E195" s="20">
        <v>0</v>
      </c>
      <c r="F195" s="21">
        <v>0</v>
      </c>
    </row>
    <row r="196" spans="1:6" ht="12.75">
      <c r="A196" s="15"/>
      <c r="B196" s="12"/>
      <c r="C196" s="19" t="s">
        <v>38</v>
      </c>
      <c r="D196" s="20">
        <v>1110</v>
      </c>
      <c r="E196" s="20">
        <v>0</v>
      </c>
      <c r="F196" s="21">
        <v>1110</v>
      </c>
    </row>
    <row r="197" spans="1:6" ht="12.75">
      <c r="A197" s="15"/>
      <c r="B197" s="16" t="s">
        <v>93</v>
      </c>
      <c r="C197" s="16"/>
      <c r="D197" s="17"/>
      <c r="E197" s="17"/>
      <c r="F197" s="18"/>
    </row>
    <row r="198" spans="1:6" ht="12.75">
      <c r="A198" s="15"/>
      <c r="B198" s="12"/>
      <c r="C198" s="19" t="s">
        <v>38</v>
      </c>
      <c r="D198" s="20">
        <v>417</v>
      </c>
      <c r="E198" s="20">
        <v>459</v>
      </c>
      <c r="F198" s="21">
        <v>-42</v>
      </c>
    </row>
    <row r="199" spans="1:6" ht="12.75">
      <c r="A199" s="15"/>
      <c r="B199" s="16" t="s">
        <v>96</v>
      </c>
      <c r="C199" s="16"/>
      <c r="D199" s="17"/>
      <c r="E199" s="17"/>
      <c r="F199" s="18"/>
    </row>
    <row r="200" spans="1:6" ht="12.75">
      <c r="A200" s="15"/>
      <c r="B200" s="12"/>
      <c r="C200" s="19" t="s">
        <v>24</v>
      </c>
      <c r="D200" s="20">
        <v>2339.51</v>
      </c>
      <c r="E200" s="20">
        <v>980</v>
      </c>
      <c r="F200" s="21">
        <v>1359.51</v>
      </c>
    </row>
    <row r="201" spans="1:6" ht="12.75">
      <c r="A201" s="15"/>
      <c r="B201" s="12"/>
      <c r="C201" s="19" t="s">
        <v>27</v>
      </c>
      <c r="D201" s="20">
        <v>350.94</v>
      </c>
      <c r="E201" s="20">
        <v>148</v>
      </c>
      <c r="F201" s="21">
        <v>202.94</v>
      </c>
    </row>
    <row r="202" spans="1:6" ht="12.75">
      <c r="A202" s="15"/>
      <c r="B202" s="12"/>
      <c r="C202" s="19" t="s">
        <v>33</v>
      </c>
      <c r="D202" s="20">
        <v>1399.03</v>
      </c>
      <c r="E202" s="20">
        <v>587</v>
      </c>
      <c r="F202" s="21">
        <v>812.03</v>
      </c>
    </row>
    <row r="203" spans="1:6" ht="12.75">
      <c r="A203" s="15"/>
      <c r="B203" s="12"/>
      <c r="C203" s="19" t="s">
        <v>39</v>
      </c>
      <c r="D203" s="20">
        <v>5.75</v>
      </c>
      <c r="E203" s="20">
        <v>0</v>
      </c>
      <c r="F203" s="21">
        <v>5.75</v>
      </c>
    </row>
    <row r="204" spans="1:6" ht="14.25">
      <c r="A204" s="11" t="s">
        <v>146</v>
      </c>
      <c r="B204" s="22"/>
      <c r="C204" s="22"/>
      <c r="D204" s="23">
        <v>-310.50000000027944</v>
      </c>
      <c r="E204" s="23">
        <v>1780835</v>
      </c>
      <c r="F204" s="24">
        <v>-1781145.5</v>
      </c>
    </row>
    <row r="205" spans="1:6" ht="12.75">
      <c r="A205" s="15"/>
      <c r="B205" s="12"/>
      <c r="C205" s="12"/>
      <c r="D205" s="13"/>
      <c r="E205" s="13"/>
      <c r="F205" s="14"/>
    </row>
    <row r="206" spans="1:6" ht="14.25">
      <c r="A206" s="11" t="s">
        <v>16</v>
      </c>
      <c r="B206" s="12"/>
      <c r="C206" s="12"/>
      <c r="D206" s="13"/>
      <c r="E206" s="13"/>
      <c r="F206" s="14"/>
    </row>
    <row r="207" spans="1:6" ht="12.75">
      <c r="A207" s="15"/>
      <c r="B207" s="16" t="s">
        <v>113</v>
      </c>
      <c r="C207" s="16"/>
      <c r="D207" s="17"/>
      <c r="E207" s="17"/>
      <c r="F207" s="18"/>
    </row>
    <row r="208" spans="1:6" ht="12.75">
      <c r="A208" s="15"/>
      <c r="B208" s="12"/>
      <c r="C208" s="19" t="s">
        <v>24</v>
      </c>
      <c r="D208" s="20">
        <v>12.02</v>
      </c>
      <c r="E208" s="20">
        <v>0</v>
      </c>
      <c r="F208" s="21">
        <v>12.02</v>
      </c>
    </row>
    <row r="209" spans="1:6" ht="12.75">
      <c r="A209" s="15"/>
      <c r="B209" s="12"/>
      <c r="C209" s="19" t="s">
        <v>27</v>
      </c>
      <c r="D209" s="20">
        <v>1.8</v>
      </c>
      <c r="E209" s="20">
        <v>0</v>
      </c>
      <c r="F209" s="21">
        <v>1.8</v>
      </c>
    </row>
    <row r="210" spans="1:6" ht="12.75">
      <c r="A210" s="15"/>
      <c r="B210" s="12"/>
      <c r="C210" s="19" t="s">
        <v>33</v>
      </c>
      <c r="D210" s="20">
        <v>6.8</v>
      </c>
      <c r="E210" s="20">
        <v>0</v>
      </c>
      <c r="F210" s="21">
        <v>6.8</v>
      </c>
    </row>
    <row r="211" spans="1:6" ht="12.75">
      <c r="A211" s="15"/>
      <c r="B211" s="12"/>
      <c r="C211" s="19" t="s">
        <v>36</v>
      </c>
      <c r="D211" s="20">
        <v>908.88</v>
      </c>
      <c r="E211" s="20">
        <v>150</v>
      </c>
      <c r="F211" s="21">
        <v>758.88</v>
      </c>
    </row>
    <row r="212" spans="1:6" ht="12.75">
      <c r="A212" s="15"/>
      <c r="B212" s="12"/>
      <c r="C212" s="19" t="s">
        <v>39</v>
      </c>
      <c r="D212" s="20">
        <v>20</v>
      </c>
      <c r="E212" s="20">
        <v>0</v>
      </c>
      <c r="F212" s="21">
        <v>20</v>
      </c>
    </row>
    <row r="213" spans="1:6" ht="12.75">
      <c r="A213" s="15"/>
      <c r="B213" s="12"/>
      <c r="C213" s="19" t="s">
        <v>53</v>
      </c>
      <c r="D213" s="20">
        <v>18215.32</v>
      </c>
      <c r="E213" s="20">
        <v>4450</v>
      </c>
      <c r="F213" s="21">
        <v>13765.32</v>
      </c>
    </row>
    <row r="214" spans="1:6" ht="12.75">
      <c r="A214" s="15"/>
      <c r="B214" s="16" t="s">
        <v>114</v>
      </c>
      <c r="C214" s="16"/>
      <c r="D214" s="17"/>
      <c r="E214" s="17"/>
      <c r="F214" s="18"/>
    </row>
    <row r="215" spans="1:6" ht="12.75">
      <c r="A215" s="15"/>
      <c r="B215" s="12"/>
      <c r="C215" s="19" t="s">
        <v>24</v>
      </c>
      <c r="D215" s="20">
        <v>57.92</v>
      </c>
      <c r="E215" s="20">
        <v>0</v>
      </c>
      <c r="F215" s="21">
        <v>57.92</v>
      </c>
    </row>
    <row r="216" spans="1:6" ht="12.75">
      <c r="A216" s="15"/>
      <c r="B216" s="12"/>
      <c r="C216" s="19" t="s">
        <v>27</v>
      </c>
      <c r="D216" s="20">
        <v>8.69</v>
      </c>
      <c r="E216" s="20">
        <v>0</v>
      </c>
      <c r="F216" s="21">
        <v>8.69</v>
      </c>
    </row>
    <row r="217" spans="1:6" ht="12.75">
      <c r="A217" s="15"/>
      <c r="B217" s="12"/>
      <c r="C217" s="19" t="s">
        <v>33</v>
      </c>
      <c r="D217" s="20">
        <v>32.78</v>
      </c>
      <c r="E217" s="20">
        <v>0</v>
      </c>
      <c r="F217" s="21">
        <v>32.78</v>
      </c>
    </row>
    <row r="218" spans="1:6" ht="12.75">
      <c r="A218" s="15"/>
      <c r="B218" s="12"/>
      <c r="C218" s="19" t="s">
        <v>36</v>
      </c>
      <c r="D218" s="20">
        <v>682</v>
      </c>
      <c r="E218" s="20">
        <v>100</v>
      </c>
      <c r="F218" s="21">
        <v>582</v>
      </c>
    </row>
    <row r="219" spans="1:6" ht="12.75">
      <c r="A219" s="15"/>
      <c r="B219" s="12"/>
      <c r="C219" s="19" t="s">
        <v>39</v>
      </c>
      <c r="D219" s="20">
        <v>20</v>
      </c>
      <c r="E219" s="20">
        <v>0</v>
      </c>
      <c r="F219" s="21">
        <v>20</v>
      </c>
    </row>
    <row r="220" spans="1:6" ht="12.75">
      <c r="A220" s="15"/>
      <c r="B220" s="12"/>
      <c r="C220" s="19" t="s">
        <v>53</v>
      </c>
      <c r="D220" s="20">
        <v>21364</v>
      </c>
      <c r="E220" s="20">
        <v>7100</v>
      </c>
      <c r="F220" s="21">
        <v>14264</v>
      </c>
    </row>
    <row r="221" spans="1:6" ht="12.75">
      <c r="A221" s="15"/>
      <c r="B221" s="12"/>
      <c r="C221" s="19" t="s">
        <v>54</v>
      </c>
      <c r="D221" s="20">
        <v>0</v>
      </c>
      <c r="E221" s="20">
        <v>0</v>
      </c>
      <c r="F221" s="21">
        <v>0</v>
      </c>
    </row>
    <row r="222" spans="1:6" ht="12.75">
      <c r="A222" s="15"/>
      <c r="B222" s="16" t="s">
        <v>115</v>
      </c>
      <c r="C222" s="16"/>
      <c r="D222" s="17"/>
      <c r="E222" s="17"/>
      <c r="F222" s="18"/>
    </row>
    <row r="223" spans="1:6" ht="12.75">
      <c r="A223" s="15"/>
      <c r="B223" s="12"/>
      <c r="C223" s="19" t="s">
        <v>24</v>
      </c>
      <c r="D223" s="20">
        <v>12.02</v>
      </c>
      <c r="E223" s="20">
        <v>0</v>
      </c>
      <c r="F223" s="21">
        <v>12.02</v>
      </c>
    </row>
    <row r="224" spans="1:6" ht="12.75">
      <c r="A224" s="15"/>
      <c r="B224" s="12"/>
      <c r="C224" s="19" t="s">
        <v>27</v>
      </c>
      <c r="D224" s="20">
        <v>1.8</v>
      </c>
      <c r="E224" s="20">
        <v>0</v>
      </c>
      <c r="F224" s="21">
        <v>1.8</v>
      </c>
    </row>
    <row r="225" spans="1:6" ht="12.75">
      <c r="A225" s="15"/>
      <c r="B225" s="12"/>
      <c r="C225" s="19" t="s">
        <v>33</v>
      </c>
      <c r="D225" s="20">
        <v>6.8</v>
      </c>
      <c r="E225" s="20">
        <v>0</v>
      </c>
      <c r="F225" s="21">
        <v>6.8</v>
      </c>
    </row>
    <row r="226" spans="1:6" ht="12.75">
      <c r="A226" s="15"/>
      <c r="B226" s="12"/>
      <c r="C226" s="19" t="s">
        <v>36</v>
      </c>
      <c r="D226" s="20">
        <v>682</v>
      </c>
      <c r="E226" s="20">
        <v>100</v>
      </c>
      <c r="F226" s="21">
        <v>582</v>
      </c>
    </row>
    <row r="227" spans="1:6" ht="12.75">
      <c r="A227" s="15"/>
      <c r="B227" s="12"/>
      <c r="C227" s="19" t="s">
        <v>39</v>
      </c>
      <c r="D227" s="20">
        <v>20</v>
      </c>
      <c r="E227" s="20">
        <v>0</v>
      </c>
      <c r="F227" s="21">
        <v>20</v>
      </c>
    </row>
    <row r="228" spans="1:6" ht="12.75">
      <c r="A228" s="15"/>
      <c r="B228" s="12"/>
      <c r="C228" s="19" t="s">
        <v>53</v>
      </c>
      <c r="D228" s="20">
        <v>25862.89</v>
      </c>
      <c r="E228" s="20">
        <v>7100</v>
      </c>
      <c r="F228" s="21">
        <v>18762.89</v>
      </c>
    </row>
    <row r="229" spans="1:6" ht="12.75">
      <c r="A229" s="15"/>
      <c r="B229" s="16" t="s">
        <v>116</v>
      </c>
      <c r="C229" s="16"/>
      <c r="D229" s="17"/>
      <c r="E229" s="17"/>
      <c r="F229" s="18"/>
    </row>
    <row r="230" spans="1:6" ht="12.75">
      <c r="A230" s="15"/>
      <c r="B230" s="12"/>
      <c r="C230" s="19" t="s">
        <v>36</v>
      </c>
      <c r="D230" s="20">
        <v>83.34</v>
      </c>
      <c r="E230" s="20">
        <v>0</v>
      </c>
      <c r="F230" s="21">
        <v>83.34</v>
      </c>
    </row>
    <row r="231" spans="1:6" ht="12.75">
      <c r="A231" s="15"/>
      <c r="B231" s="12"/>
      <c r="C231" s="19" t="s">
        <v>49</v>
      </c>
      <c r="D231" s="20">
        <v>0</v>
      </c>
      <c r="E231" s="20">
        <v>0</v>
      </c>
      <c r="F231" s="21">
        <v>0</v>
      </c>
    </row>
    <row r="232" spans="1:6" ht="12.75">
      <c r="A232" s="15"/>
      <c r="B232" s="12"/>
      <c r="C232" s="19" t="s">
        <v>53</v>
      </c>
      <c r="D232" s="20">
        <v>11400.3</v>
      </c>
      <c r="E232" s="20">
        <v>9400</v>
      </c>
      <c r="F232" s="21">
        <v>2000.3</v>
      </c>
    </row>
    <row r="233" spans="1:6" ht="12.75">
      <c r="A233" s="15"/>
      <c r="B233" s="16" t="s">
        <v>117</v>
      </c>
      <c r="C233" s="16"/>
      <c r="D233" s="17"/>
      <c r="E233" s="17"/>
      <c r="F233" s="18"/>
    </row>
    <row r="234" spans="1:6" ht="12.75">
      <c r="A234" s="15"/>
      <c r="B234" s="12"/>
      <c r="C234" s="19" t="s">
        <v>36</v>
      </c>
      <c r="D234" s="20">
        <v>75.83</v>
      </c>
      <c r="E234" s="20">
        <v>0</v>
      </c>
      <c r="F234" s="21">
        <v>75.83</v>
      </c>
    </row>
    <row r="235" spans="1:6" ht="12.75">
      <c r="A235" s="15"/>
      <c r="B235" s="12"/>
      <c r="C235" s="19" t="s">
        <v>53</v>
      </c>
      <c r="D235" s="20">
        <v>6008.76</v>
      </c>
      <c r="E235" s="20">
        <v>4110</v>
      </c>
      <c r="F235" s="21">
        <v>1898.76</v>
      </c>
    </row>
    <row r="236" spans="1:6" ht="12.75">
      <c r="A236" s="15"/>
      <c r="B236" s="16" t="s">
        <v>118</v>
      </c>
      <c r="C236" s="16"/>
      <c r="D236" s="17"/>
      <c r="E236" s="17"/>
      <c r="F236" s="18"/>
    </row>
    <row r="237" spans="1:6" ht="12.75">
      <c r="A237" s="15"/>
      <c r="B237" s="12"/>
      <c r="C237" s="19" t="s">
        <v>36</v>
      </c>
      <c r="D237" s="20">
        <v>499.36</v>
      </c>
      <c r="E237" s="20">
        <v>0</v>
      </c>
      <c r="F237" s="21">
        <v>499.36</v>
      </c>
    </row>
    <row r="238" spans="1:6" ht="12.75">
      <c r="A238" s="15"/>
      <c r="B238" s="12"/>
      <c r="C238" s="19" t="s">
        <v>53</v>
      </c>
      <c r="D238" s="20">
        <v>5378.73</v>
      </c>
      <c r="E238" s="20">
        <v>1003</v>
      </c>
      <c r="F238" s="21">
        <v>4375.73</v>
      </c>
    </row>
    <row r="239" spans="1:6" ht="12.75">
      <c r="A239" s="15"/>
      <c r="B239" s="16" t="s">
        <v>119</v>
      </c>
      <c r="C239" s="16"/>
      <c r="D239" s="17"/>
      <c r="E239" s="17"/>
      <c r="F239" s="18"/>
    </row>
    <row r="240" spans="1:6" ht="12.75">
      <c r="A240" s="15"/>
      <c r="B240" s="12"/>
      <c r="C240" s="19" t="s">
        <v>24</v>
      </c>
      <c r="D240" s="20">
        <v>0</v>
      </c>
      <c r="E240" s="20">
        <v>0</v>
      </c>
      <c r="F240" s="21">
        <v>0</v>
      </c>
    </row>
    <row r="241" spans="1:6" ht="12.75">
      <c r="A241" s="15"/>
      <c r="B241" s="12"/>
      <c r="C241" s="19" t="s">
        <v>27</v>
      </c>
      <c r="D241" s="20">
        <v>0</v>
      </c>
      <c r="E241" s="20">
        <v>0</v>
      </c>
      <c r="F241" s="21">
        <v>0</v>
      </c>
    </row>
    <row r="242" spans="1:6" ht="12.75">
      <c r="A242" s="15"/>
      <c r="B242" s="12"/>
      <c r="C242" s="19" t="s">
        <v>33</v>
      </c>
      <c r="D242" s="20">
        <v>0</v>
      </c>
      <c r="E242" s="20">
        <v>0</v>
      </c>
      <c r="F242" s="21">
        <v>0</v>
      </c>
    </row>
    <row r="243" spans="1:6" ht="12.75">
      <c r="A243" s="15"/>
      <c r="B243" s="16" t="s">
        <v>120</v>
      </c>
      <c r="C243" s="16"/>
      <c r="D243" s="17"/>
      <c r="E243" s="17"/>
      <c r="F243" s="18"/>
    </row>
    <row r="244" spans="1:6" ht="12.75">
      <c r="A244" s="15"/>
      <c r="B244" s="12"/>
      <c r="C244" s="19" t="s">
        <v>24</v>
      </c>
      <c r="D244" s="20">
        <v>158.16</v>
      </c>
      <c r="E244" s="20">
        <v>0</v>
      </c>
      <c r="F244" s="21">
        <v>158.16</v>
      </c>
    </row>
    <row r="245" spans="1:6" ht="12.75">
      <c r="A245" s="15"/>
      <c r="B245" s="12"/>
      <c r="C245" s="19" t="s">
        <v>27</v>
      </c>
      <c r="D245" s="20">
        <v>23.72</v>
      </c>
      <c r="E245" s="20">
        <v>0</v>
      </c>
      <c r="F245" s="21">
        <v>23.72</v>
      </c>
    </row>
    <row r="246" spans="1:6" ht="12.75">
      <c r="A246" s="15"/>
      <c r="B246" s="12"/>
      <c r="C246" s="19" t="s">
        <v>33</v>
      </c>
      <c r="D246" s="20">
        <v>89.52</v>
      </c>
      <c r="E246" s="20">
        <v>0</v>
      </c>
      <c r="F246" s="21">
        <v>89.52</v>
      </c>
    </row>
    <row r="247" spans="1:6" ht="12.75">
      <c r="A247" s="15"/>
      <c r="B247" s="12"/>
      <c r="C247" s="19" t="s">
        <v>36</v>
      </c>
      <c r="D247" s="20">
        <v>11323.74</v>
      </c>
      <c r="E247" s="20">
        <v>600</v>
      </c>
      <c r="F247" s="21">
        <v>10723.74</v>
      </c>
    </row>
    <row r="248" spans="1:6" ht="12.75">
      <c r="A248" s="15"/>
      <c r="B248" s="12"/>
      <c r="C248" s="19" t="s">
        <v>53</v>
      </c>
      <c r="D248" s="20">
        <v>19069.04</v>
      </c>
      <c r="E248" s="20">
        <v>7710</v>
      </c>
      <c r="F248" s="21">
        <v>11359.04</v>
      </c>
    </row>
    <row r="249" spans="1:6" ht="12.75">
      <c r="A249" s="15"/>
      <c r="B249" s="12"/>
      <c r="C249" s="19" t="s">
        <v>57</v>
      </c>
      <c r="D249" s="20">
        <v>1740.82</v>
      </c>
      <c r="E249" s="20">
        <v>300</v>
      </c>
      <c r="F249" s="21">
        <v>1440.82</v>
      </c>
    </row>
    <row r="250" spans="1:6" ht="12.75">
      <c r="A250" s="15"/>
      <c r="B250" s="16" t="s">
        <v>121</v>
      </c>
      <c r="C250" s="16"/>
      <c r="D250" s="17"/>
      <c r="E250" s="17"/>
      <c r="F250" s="18"/>
    </row>
    <row r="251" spans="1:6" ht="12.75">
      <c r="A251" s="15"/>
      <c r="B251" s="12"/>
      <c r="C251" s="19" t="s">
        <v>24</v>
      </c>
      <c r="D251" s="20">
        <v>0</v>
      </c>
      <c r="E251" s="20">
        <v>106</v>
      </c>
      <c r="F251" s="21">
        <v>-106</v>
      </c>
    </row>
    <row r="252" spans="1:6" ht="12.75">
      <c r="A252" s="15"/>
      <c r="B252" s="12"/>
      <c r="C252" s="19" t="s">
        <v>33</v>
      </c>
      <c r="D252" s="20">
        <v>0</v>
      </c>
      <c r="E252" s="20">
        <v>64</v>
      </c>
      <c r="F252" s="21">
        <v>-64</v>
      </c>
    </row>
    <row r="253" spans="1:6" ht="12.75">
      <c r="A253" s="15"/>
      <c r="B253" s="12"/>
      <c r="C253" s="19" t="s">
        <v>36</v>
      </c>
      <c r="D253" s="20">
        <v>302.07</v>
      </c>
      <c r="E253" s="20">
        <v>200</v>
      </c>
      <c r="F253" s="21">
        <v>102.07</v>
      </c>
    </row>
    <row r="254" spans="1:6" ht="12.75">
      <c r="A254" s="15"/>
      <c r="B254" s="12"/>
      <c r="C254" s="19" t="s">
        <v>53</v>
      </c>
      <c r="D254" s="20">
        <v>6194.27</v>
      </c>
      <c r="E254" s="20">
        <v>3200</v>
      </c>
      <c r="F254" s="21">
        <v>2994.27</v>
      </c>
    </row>
    <row r="255" spans="1:6" ht="12.75">
      <c r="A255" s="15"/>
      <c r="B255" s="16" t="s">
        <v>122</v>
      </c>
      <c r="C255" s="16"/>
      <c r="D255" s="17"/>
      <c r="E255" s="17"/>
      <c r="F255" s="18"/>
    </row>
    <row r="256" spans="1:6" ht="12.75">
      <c r="A256" s="15"/>
      <c r="B256" s="12"/>
      <c r="C256" s="19" t="s">
        <v>24</v>
      </c>
      <c r="D256" s="20">
        <v>488.7</v>
      </c>
      <c r="E256" s="20">
        <v>0</v>
      </c>
      <c r="F256" s="21">
        <v>488.7</v>
      </c>
    </row>
    <row r="257" spans="1:6" ht="12.75">
      <c r="A257" s="15"/>
      <c r="B257" s="12"/>
      <c r="C257" s="19" t="s">
        <v>27</v>
      </c>
      <c r="D257" s="20">
        <v>73.31</v>
      </c>
      <c r="E257" s="20">
        <v>0</v>
      </c>
      <c r="F257" s="21">
        <v>73.31</v>
      </c>
    </row>
    <row r="258" spans="1:6" ht="12.75">
      <c r="A258" s="15"/>
      <c r="B258" s="12"/>
      <c r="C258" s="19" t="s">
        <v>33</v>
      </c>
      <c r="D258" s="20">
        <v>276.6</v>
      </c>
      <c r="E258" s="20">
        <v>0</v>
      </c>
      <c r="F258" s="21">
        <v>276.6</v>
      </c>
    </row>
    <row r="259" spans="1:6" ht="12.75">
      <c r="A259" s="15"/>
      <c r="B259" s="12"/>
      <c r="C259" s="19" t="s">
        <v>36</v>
      </c>
      <c r="D259" s="20">
        <v>225.45</v>
      </c>
      <c r="E259" s="20">
        <v>0</v>
      </c>
      <c r="F259" s="21">
        <v>225.45</v>
      </c>
    </row>
    <row r="260" spans="1:6" ht="12.75">
      <c r="A260" s="15"/>
      <c r="B260" s="12"/>
      <c r="C260" s="19" t="s">
        <v>53</v>
      </c>
      <c r="D260" s="20">
        <v>8219.31</v>
      </c>
      <c r="E260" s="20">
        <v>1205</v>
      </c>
      <c r="F260" s="21">
        <v>7014.31</v>
      </c>
    </row>
    <row r="261" spans="1:6" ht="12.75">
      <c r="A261" s="15"/>
      <c r="B261" s="12"/>
      <c r="C261" s="19" t="s">
        <v>56</v>
      </c>
      <c r="D261" s="20">
        <v>0</v>
      </c>
      <c r="E261" s="20">
        <v>0</v>
      </c>
      <c r="F261" s="21">
        <v>0</v>
      </c>
    </row>
    <row r="262" spans="1:6" ht="12.75">
      <c r="A262" s="15"/>
      <c r="B262" s="16" t="s">
        <v>123</v>
      </c>
      <c r="C262" s="16"/>
      <c r="D262" s="17"/>
      <c r="E262" s="17"/>
      <c r="F262" s="18"/>
    </row>
    <row r="263" spans="1:6" ht="12.75">
      <c r="A263" s="15"/>
      <c r="B263" s="12"/>
      <c r="C263" s="19" t="s">
        <v>24</v>
      </c>
      <c r="D263" s="20">
        <v>0</v>
      </c>
      <c r="E263" s="20">
        <v>0</v>
      </c>
      <c r="F263" s="21">
        <v>0</v>
      </c>
    </row>
    <row r="264" spans="1:6" ht="12.75">
      <c r="A264" s="15"/>
      <c r="B264" s="12"/>
      <c r="C264" s="19" t="s">
        <v>27</v>
      </c>
      <c r="D264" s="20">
        <v>0</v>
      </c>
      <c r="E264" s="20">
        <v>0</v>
      </c>
      <c r="F264" s="21">
        <v>0</v>
      </c>
    </row>
    <row r="265" spans="1:6" ht="12.75">
      <c r="A265" s="15"/>
      <c r="B265" s="12"/>
      <c r="C265" s="19" t="s">
        <v>33</v>
      </c>
      <c r="D265" s="20">
        <v>0</v>
      </c>
      <c r="E265" s="20">
        <v>0</v>
      </c>
      <c r="F265" s="21">
        <v>0</v>
      </c>
    </row>
    <row r="266" spans="1:6" ht="12.75">
      <c r="A266" s="15"/>
      <c r="B266" s="12"/>
      <c r="C266" s="19" t="s">
        <v>36</v>
      </c>
      <c r="D266" s="20">
        <v>187.31</v>
      </c>
      <c r="E266" s="20">
        <v>0</v>
      </c>
      <c r="F266" s="21">
        <v>187.31</v>
      </c>
    </row>
    <row r="267" spans="1:6" ht="12.75">
      <c r="A267" s="15"/>
      <c r="B267" s="12"/>
      <c r="C267" s="19" t="s">
        <v>44</v>
      </c>
      <c r="D267" s="20">
        <v>-4.779999999999973</v>
      </c>
      <c r="E267" s="20">
        <v>0</v>
      </c>
      <c r="F267" s="21">
        <v>-4.779999999999973</v>
      </c>
    </row>
    <row r="268" spans="1:6" ht="12.75">
      <c r="A268" s="15"/>
      <c r="B268" s="12"/>
      <c r="C268" s="19" t="s">
        <v>53</v>
      </c>
      <c r="D268" s="20">
        <v>4431.83</v>
      </c>
      <c r="E268" s="20">
        <v>5156</v>
      </c>
      <c r="F268" s="21">
        <v>-724.1700000000005</v>
      </c>
    </row>
    <row r="269" spans="1:6" ht="12.75">
      <c r="A269" s="15"/>
      <c r="B269" s="16" t="s">
        <v>124</v>
      </c>
      <c r="C269" s="16"/>
      <c r="D269" s="17"/>
      <c r="E269" s="17"/>
      <c r="F269" s="18"/>
    </row>
    <row r="270" spans="1:6" ht="12.75">
      <c r="A270" s="15"/>
      <c r="B270" s="12"/>
      <c r="C270" s="19" t="s">
        <v>24</v>
      </c>
      <c r="D270" s="20">
        <v>405.73</v>
      </c>
      <c r="E270" s="20">
        <v>0</v>
      </c>
      <c r="F270" s="21">
        <v>405.73</v>
      </c>
    </row>
    <row r="271" spans="1:6" ht="12.75">
      <c r="A271" s="15"/>
      <c r="B271" s="12"/>
      <c r="C271" s="19" t="s">
        <v>27</v>
      </c>
      <c r="D271" s="20">
        <v>60.86</v>
      </c>
      <c r="E271" s="20">
        <v>0</v>
      </c>
      <c r="F271" s="21">
        <v>60.86</v>
      </c>
    </row>
    <row r="272" spans="1:6" ht="12.75">
      <c r="A272" s="15"/>
      <c r="B272" s="12"/>
      <c r="C272" s="19" t="s">
        <v>33</v>
      </c>
      <c r="D272" s="20">
        <v>229.64</v>
      </c>
      <c r="E272" s="20">
        <v>0</v>
      </c>
      <c r="F272" s="21">
        <v>229.64</v>
      </c>
    </row>
    <row r="273" spans="1:6" ht="12.75">
      <c r="A273" s="15"/>
      <c r="B273" s="12"/>
      <c r="C273" s="19" t="s">
        <v>36</v>
      </c>
      <c r="D273" s="20">
        <v>0</v>
      </c>
      <c r="E273" s="20">
        <v>0</v>
      </c>
      <c r="F273" s="21">
        <v>0</v>
      </c>
    </row>
    <row r="274" spans="1:6" ht="12.75">
      <c r="A274" s="15"/>
      <c r="B274" s="12"/>
      <c r="C274" s="19" t="s">
        <v>53</v>
      </c>
      <c r="D274" s="20">
        <v>5376.11</v>
      </c>
      <c r="E274" s="20">
        <v>0</v>
      </c>
      <c r="F274" s="21">
        <v>5376.11</v>
      </c>
    </row>
    <row r="275" spans="1:6" ht="12.75">
      <c r="A275" s="15"/>
      <c r="B275" s="16" t="s">
        <v>125</v>
      </c>
      <c r="C275" s="16"/>
      <c r="D275" s="17"/>
      <c r="E275" s="17"/>
      <c r="F275" s="18"/>
    </row>
    <row r="276" spans="1:6" ht="12.75">
      <c r="A276" s="15"/>
      <c r="B276" s="12"/>
      <c r="C276" s="19" t="s">
        <v>53</v>
      </c>
      <c r="D276" s="20">
        <v>246.71</v>
      </c>
      <c r="E276" s="20">
        <v>0</v>
      </c>
      <c r="F276" s="21">
        <v>246.71</v>
      </c>
    </row>
    <row r="277" spans="1:6" ht="12.75">
      <c r="A277" s="15"/>
      <c r="B277" s="12"/>
      <c r="C277" s="19" t="s">
        <v>57</v>
      </c>
      <c r="D277" s="20">
        <v>13.29</v>
      </c>
      <c r="E277" s="20">
        <v>0</v>
      </c>
      <c r="F277" s="21">
        <v>13.29</v>
      </c>
    </row>
    <row r="278" spans="1:6" ht="12.75">
      <c r="A278" s="15"/>
      <c r="B278" s="16" t="s">
        <v>126</v>
      </c>
      <c r="C278" s="16"/>
      <c r="D278" s="17"/>
      <c r="E278" s="17"/>
      <c r="F278" s="18"/>
    </row>
    <row r="279" spans="1:6" ht="12.75">
      <c r="A279" s="15"/>
      <c r="B279" s="12"/>
      <c r="C279" s="19" t="s">
        <v>36</v>
      </c>
      <c r="D279" s="20">
        <v>19.62</v>
      </c>
      <c r="E279" s="20">
        <v>0</v>
      </c>
      <c r="F279" s="21">
        <v>19.62</v>
      </c>
    </row>
    <row r="280" spans="1:6" ht="12.75">
      <c r="A280" s="15"/>
      <c r="B280" s="12"/>
      <c r="C280" s="19" t="s">
        <v>53</v>
      </c>
      <c r="D280" s="20">
        <v>363.96</v>
      </c>
      <c r="E280" s="20">
        <v>200</v>
      </c>
      <c r="F280" s="21">
        <v>163.96</v>
      </c>
    </row>
    <row r="281" spans="1:6" ht="12.75">
      <c r="A281" s="15"/>
      <c r="B281" s="16" t="s">
        <v>128</v>
      </c>
      <c r="C281" s="16"/>
      <c r="D281" s="17"/>
      <c r="E281" s="17"/>
      <c r="F281" s="18"/>
    </row>
    <row r="282" spans="1:6" ht="12.75">
      <c r="A282" s="15"/>
      <c r="B282" s="12"/>
      <c r="C282" s="19" t="s">
        <v>36</v>
      </c>
      <c r="D282" s="20">
        <v>0</v>
      </c>
      <c r="E282" s="20">
        <v>0</v>
      </c>
      <c r="F282" s="21">
        <v>0</v>
      </c>
    </row>
    <row r="283" spans="1:6" ht="12.75">
      <c r="A283" s="15"/>
      <c r="B283" s="12"/>
      <c r="C283" s="19" t="s">
        <v>53</v>
      </c>
      <c r="D283" s="20">
        <v>22.08</v>
      </c>
      <c r="E283" s="20">
        <v>0</v>
      </c>
      <c r="F283" s="21">
        <v>22.08</v>
      </c>
    </row>
    <row r="284" spans="1:6" ht="12.75">
      <c r="A284" s="15"/>
      <c r="B284" s="16" t="s">
        <v>129</v>
      </c>
      <c r="C284" s="16"/>
      <c r="D284" s="17"/>
      <c r="E284" s="17"/>
      <c r="F284" s="18"/>
    </row>
    <row r="285" spans="1:6" ht="12.75">
      <c r="A285" s="15"/>
      <c r="B285" s="12"/>
      <c r="C285" s="19" t="s">
        <v>53</v>
      </c>
      <c r="D285" s="20">
        <v>93.68</v>
      </c>
      <c r="E285" s="20">
        <v>0</v>
      </c>
      <c r="F285" s="21">
        <v>93.68</v>
      </c>
    </row>
    <row r="286" spans="1:6" ht="12.75">
      <c r="A286" s="15"/>
      <c r="B286" s="16" t="s">
        <v>130</v>
      </c>
      <c r="C286" s="16"/>
      <c r="D286" s="17"/>
      <c r="E286" s="17"/>
      <c r="F286" s="18"/>
    </row>
    <row r="287" spans="1:6" ht="12.75">
      <c r="A287" s="15"/>
      <c r="B287" s="12"/>
      <c r="C287" s="19" t="s">
        <v>53</v>
      </c>
      <c r="D287" s="20">
        <v>51.46</v>
      </c>
      <c r="E287" s="20">
        <v>61</v>
      </c>
      <c r="F287" s="21">
        <v>-9.539999999999992</v>
      </c>
    </row>
    <row r="288" spans="1:6" ht="12.75">
      <c r="A288" s="15"/>
      <c r="B288" s="16" t="s">
        <v>135</v>
      </c>
      <c r="C288" s="16"/>
      <c r="D288" s="17"/>
      <c r="E288" s="17"/>
      <c r="F288" s="18"/>
    </row>
    <row r="289" spans="1:6" ht="12.75">
      <c r="A289" s="15"/>
      <c r="B289" s="12"/>
      <c r="C289" s="19" t="s">
        <v>22</v>
      </c>
      <c r="D289" s="20">
        <v>29277.61</v>
      </c>
      <c r="E289" s="20">
        <v>35517</v>
      </c>
      <c r="F289" s="21">
        <v>-6239.39</v>
      </c>
    </row>
    <row r="290" spans="1:6" ht="12.75">
      <c r="A290" s="15"/>
      <c r="B290" s="12"/>
      <c r="C290" s="19" t="s">
        <v>23</v>
      </c>
      <c r="D290" s="20">
        <v>90499.59</v>
      </c>
      <c r="E290" s="20">
        <v>84328</v>
      </c>
      <c r="F290" s="21">
        <v>6171.59</v>
      </c>
    </row>
    <row r="291" spans="1:6" ht="12.75">
      <c r="A291" s="15"/>
      <c r="B291" s="12"/>
      <c r="C291" s="19" t="s">
        <v>24</v>
      </c>
      <c r="D291" s="20">
        <v>311513.87</v>
      </c>
      <c r="E291" s="20">
        <v>349875</v>
      </c>
      <c r="F291" s="21">
        <v>-38361.13</v>
      </c>
    </row>
    <row r="292" spans="1:6" ht="12.75">
      <c r="A292" s="15"/>
      <c r="B292" s="12"/>
      <c r="C292" s="19" t="s">
        <v>26</v>
      </c>
      <c r="D292" s="20">
        <v>323.69</v>
      </c>
      <c r="E292" s="20">
        <v>0</v>
      </c>
      <c r="F292" s="21">
        <v>323.69</v>
      </c>
    </row>
    <row r="293" spans="1:6" ht="12.75">
      <c r="A293" s="15"/>
      <c r="B293" s="12"/>
      <c r="C293" s="19" t="s">
        <v>27</v>
      </c>
      <c r="D293" s="20">
        <v>46727.18</v>
      </c>
      <c r="E293" s="20">
        <v>52329</v>
      </c>
      <c r="F293" s="21">
        <v>-5601.82</v>
      </c>
    </row>
    <row r="294" spans="1:6" ht="12.75">
      <c r="A294" s="15"/>
      <c r="B294" s="12"/>
      <c r="C294" s="19" t="s">
        <v>33</v>
      </c>
      <c r="D294" s="20">
        <v>245630.94</v>
      </c>
      <c r="E294" s="20">
        <v>267426</v>
      </c>
      <c r="F294" s="21">
        <v>-21795.06</v>
      </c>
    </row>
    <row r="295" spans="1:6" ht="12.75">
      <c r="A295" s="15"/>
      <c r="B295" s="12"/>
      <c r="C295" s="19" t="s">
        <v>34</v>
      </c>
      <c r="D295" s="20">
        <v>0</v>
      </c>
      <c r="E295" s="20">
        <v>2864</v>
      </c>
      <c r="F295" s="21">
        <v>-2864</v>
      </c>
    </row>
    <row r="296" spans="1:6" ht="12.75">
      <c r="A296" s="15"/>
      <c r="B296" s="12"/>
      <c r="C296" s="19" t="s">
        <v>36</v>
      </c>
      <c r="D296" s="20">
        <v>117564.92</v>
      </c>
      <c r="E296" s="20">
        <v>75378</v>
      </c>
      <c r="F296" s="21">
        <v>42186.92</v>
      </c>
    </row>
    <row r="297" spans="1:6" ht="12.75">
      <c r="A297" s="15"/>
      <c r="B297" s="12"/>
      <c r="C297" s="19" t="s">
        <v>37</v>
      </c>
      <c r="D297" s="20">
        <v>56.08</v>
      </c>
      <c r="E297" s="20">
        <v>200</v>
      </c>
      <c r="F297" s="21">
        <v>-143.92</v>
      </c>
    </row>
    <row r="298" spans="1:6" ht="12.75">
      <c r="A298" s="15"/>
      <c r="B298" s="12"/>
      <c r="C298" s="19" t="s">
        <v>38</v>
      </c>
      <c r="D298" s="20">
        <v>7463</v>
      </c>
      <c r="E298" s="20">
        <v>7965</v>
      </c>
      <c r="F298" s="21">
        <v>-502</v>
      </c>
    </row>
    <row r="299" spans="1:6" ht="12.75">
      <c r="A299" s="15"/>
      <c r="B299" s="12"/>
      <c r="C299" s="19" t="s">
        <v>39</v>
      </c>
      <c r="D299" s="20">
        <v>304.92</v>
      </c>
      <c r="E299" s="20">
        <v>0</v>
      </c>
      <c r="F299" s="21">
        <v>304.92</v>
      </c>
    </row>
    <row r="300" spans="1:6" ht="12.75">
      <c r="A300" s="15"/>
      <c r="B300" s="12"/>
      <c r="C300" s="19" t="s">
        <v>40</v>
      </c>
      <c r="D300" s="20">
        <v>0</v>
      </c>
      <c r="E300" s="20">
        <v>0</v>
      </c>
      <c r="F300" s="21">
        <v>0</v>
      </c>
    </row>
    <row r="301" spans="1:6" ht="12.75">
      <c r="A301" s="15"/>
      <c r="B301" s="12"/>
      <c r="C301" s="19" t="s">
        <v>41</v>
      </c>
      <c r="D301" s="20">
        <v>31403.11</v>
      </c>
      <c r="E301" s="20">
        <v>35140</v>
      </c>
      <c r="F301" s="21">
        <v>-3736.89</v>
      </c>
    </row>
    <row r="302" spans="1:6" ht="12.75">
      <c r="A302" s="15"/>
      <c r="B302" s="12"/>
      <c r="C302" s="19" t="s">
        <v>43</v>
      </c>
      <c r="D302" s="20">
        <v>0</v>
      </c>
      <c r="E302" s="20">
        <v>0</v>
      </c>
      <c r="F302" s="21">
        <v>0</v>
      </c>
    </row>
    <row r="303" spans="1:6" ht="12.75">
      <c r="A303" s="15"/>
      <c r="B303" s="12"/>
      <c r="C303" s="19" t="s">
        <v>44</v>
      </c>
      <c r="D303" s="20">
        <v>119.4</v>
      </c>
      <c r="E303" s="20">
        <v>9410</v>
      </c>
      <c r="F303" s="21">
        <v>-9290.6</v>
      </c>
    </row>
    <row r="304" spans="1:6" ht="12.75">
      <c r="A304" s="15"/>
      <c r="B304" s="12"/>
      <c r="C304" s="19" t="s">
        <v>46</v>
      </c>
      <c r="D304" s="20">
        <v>0</v>
      </c>
      <c r="E304" s="20">
        <v>1608</v>
      </c>
      <c r="F304" s="21">
        <v>-1608</v>
      </c>
    </row>
    <row r="305" spans="1:6" ht="12.75">
      <c r="A305" s="15"/>
      <c r="B305" s="12"/>
      <c r="C305" s="19" t="s">
        <v>47</v>
      </c>
      <c r="D305" s="20">
        <v>5250.57</v>
      </c>
      <c r="E305" s="20">
        <v>4730</v>
      </c>
      <c r="F305" s="21">
        <v>520.57</v>
      </c>
    </row>
    <row r="306" spans="1:6" ht="12.75">
      <c r="A306" s="15"/>
      <c r="B306" s="12"/>
      <c r="C306" s="19" t="s">
        <v>49</v>
      </c>
      <c r="D306" s="20">
        <v>2415.77</v>
      </c>
      <c r="E306" s="20">
        <v>3350</v>
      </c>
      <c r="F306" s="21">
        <v>-934.23</v>
      </c>
    </row>
    <row r="307" spans="1:6" ht="12.75">
      <c r="A307" s="15"/>
      <c r="B307" s="12"/>
      <c r="C307" s="19" t="s">
        <v>51</v>
      </c>
      <c r="D307" s="20">
        <v>78</v>
      </c>
      <c r="E307" s="20">
        <v>0</v>
      </c>
      <c r="F307" s="21">
        <v>78</v>
      </c>
    </row>
    <row r="308" spans="1:6" ht="12.75">
      <c r="A308" s="15"/>
      <c r="B308" s="12"/>
      <c r="C308" s="19" t="s">
        <v>52</v>
      </c>
      <c r="D308" s="20">
        <v>57.71</v>
      </c>
      <c r="E308" s="20">
        <v>0</v>
      </c>
      <c r="F308" s="21">
        <v>57.71</v>
      </c>
    </row>
    <row r="309" spans="1:6" ht="12.75">
      <c r="A309" s="15"/>
      <c r="B309" s="12"/>
      <c r="C309" s="19" t="s">
        <v>53</v>
      </c>
      <c r="D309" s="20">
        <v>104420.14</v>
      </c>
      <c r="E309" s="20">
        <v>218207</v>
      </c>
      <c r="F309" s="21">
        <v>-113786.86</v>
      </c>
    </row>
    <row r="310" spans="1:6" ht="12.75">
      <c r="A310" s="15"/>
      <c r="B310" s="12"/>
      <c r="C310" s="19" t="s">
        <v>54</v>
      </c>
      <c r="D310" s="20">
        <v>0</v>
      </c>
      <c r="E310" s="20">
        <v>0</v>
      </c>
      <c r="F310" s="21">
        <v>0</v>
      </c>
    </row>
    <row r="311" spans="1:6" ht="12.75">
      <c r="A311" s="15"/>
      <c r="B311" s="12"/>
      <c r="C311" s="19" t="s">
        <v>55</v>
      </c>
      <c r="D311" s="20">
        <v>1168.28</v>
      </c>
      <c r="E311" s="20">
        <v>1920</v>
      </c>
      <c r="F311" s="21">
        <v>-751.72</v>
      </c>
    </row>
    <row r="312" spans="1:6" ht="12.75">
      <c r="A312" s="15"/>
      <c r="B312" s="12"/>
      <c r="C312" s="19" t="s">
        <v>60</v>
      </c>
      <c r="D312" s="20">
        <v>-1906.51</v>
      </c>
      <c r="E312" s="20">
        <v>-3915</v>
      </c>
      <c r="F312" s="21">
        <v>2008.49</v>
      </c>
    </row>
    <row r="313" spans="1:6" ht="12.75">
      <c r="A313" s="15"/>
      <c r="B313" s="12"/>
      <c r="C313" s="19" t="s">
        <v>62</v>
      </c>
      <c r="D313" s="20">
        <v>5</v>
      </c>
      <c r="E313" s="20">
        <v>0</v>
      </c>
      <c r="F313" s="21">
        <v>5</v>
      </c>
    </row>
    <row r="314" spans="1:6" ht="12.75">
      <c r="A314" s="15"/>
      <c r="B314" s="12"/>
      <c r="C314" s="19" t="s">
        <v>63</v>
      </c>
      <c r="D314" s="20">
        <v>1108.25</v>
      </c>
      <c r="E314" s="20">
        <v>4500</v>
      </c>
      <c r="F314" s="21">
        <v>-3391.75</v>
      </c>
    </row>
    <row r="315" spans="1:6" ht="12.75">
      <c r="A315" s="15"/>
      <c r="B315" s="12"/>
      <c r="C315" s="19" t="s">
        <v>64</v>
      </c>
      <c r="D315" s="20">
        <v>1847.21</v>
      </c>
      <c r="E315" s="20">
        <v>4026</v>
      </c>
      <c r="F315" s="21">
        <v>-2178.79</v>
      </c>
    </row>
    <row r="316" spans="1:6" ht="12.75">
      <c r="A316" s="15"/>
      <c r="B316" s="12"/>
      <c r="C316" s="19" t="s">
        <v>69</v>
      </c>
      <c r="D316" s="20">
        <v>170</v>
      </c>
      <c r="E316" s="20">
        <v>0</v>
      </c>
      <c r="F316" s="21">
        <v>170</v>
      </c>
    </row>
    <row r="317" spans="1:6" ht="12.75">
      <c r="A317" s="15"/>
      <c r="B317" s="12"/>
      <c r="C317" s="19" t="s">
        <v>74</v>
      </c>
      <c r="D317" s="20">
        <v>271.15</v>
      </c>
      <c r="E317" s="20">
        <v>575</v>
      </c>
      <c r="F317" s="21">
        <v>-303.85</v>
      </c>
    </row>
    <row r="318" spans="1:6" ht="12.75">
      <c r="A318" s="15"/>
      <c r="B318" s="12"/>
      <c r="C318" s="19" t="s">
        <v>82</v>
      </c>
      <c r="D318" s="20">
        <v>0</v>
      </c>
      <c r="E318" s="20">
        <v>0</v>
      </c>
      <c r="F318" s="21">
        <v>0</v>
      </c>
    </row>
    <row r="319" spans="1:6" ht="12.75">
      <c r="A319" s="15"/>
      <c r="B319" s="12"/>
      <c r="C319" s="19" t="s">
        <v>83</v>
      </c>
      <c r="D319" s="20">
        <v>0</v>
      </c>
      <c r="E319" s="20">
        <v>2250</v>
      </c>
      <c r="F319" s="21">
        <v>-2250</v>
      </c>
    </row>
    <row r="320" spans="1:6" ht="12.75">
      <c r="A320" s="15"/>
      <c r="B320" s="12"/>
      <c r="C320" s="19" t="s">
        <v>84</v>
      </c>
      <c r="D320" s="20">
        <v>20</v>
      </c>
      <c r="E320" s="20">
        <v>136</v>
      </c>
      <c r="F320" s="21">
        <v>-116</v>
      </c>
    </row>
    <row r="321" spans="1:6" ht="12.75">
      <c r="A321" s="15"/>
      <c r="B321" s="12"/>
      <c r="C321" s="19" t="s">
        <v>29</v>
      </c>
      <c r="D321" s="20">
        <v>1144.35</v>
      </c>
      <c r="E321" s="20">
        <v>304</v>
      </c>
      <c r="F321" s="21">
        <v>840.35</v>
      </c>
    </row>
    <row r="322" spans="1:6" ht="12.75">
      <c r="A322" s="15"/>
      <c r="B322" s="16" t="s">
        <v>136</v>
      </c>
      <c r="C322" s="16"/>
      <c r="D322" s="17"/>
      <c r="E322" s="17"/>
      <c r="F322" s="18"/>
    </row>
    <row r="323" spans="1:6" ht="12.75">
      <c r="A323" s="15"/>
      <c r="B323" s="12"/>
      <c r="C323" s="19" t="s">
        <v>24</v>
      </c>
      <c r="D323" s="20">
        <v>285.91</v>
      </c>
      <c r="E323" s="20">
        <v>0</v>
      </c>
      <c r="F323" s="21">
        <v>285.91</v>
      </c>
    </row>
    <row r="324" spans="1:6" ht="12.75">
      <c r="A324" s="15"/>
      <c r="B324" s="12"/>
      <c r="C324" s="19" t="s">
        <v>27</v>
      </c>
      <c r="D324" s="20">
        <v>42.89</v>
      </c>
      <c r="E324" s="20">
        <v>0</v>
      </c>
      <c r="F324" s="21">
        <v>42.89</v>
      </c>
    </row>
    <row r="325" spans="1:6" ht="12.75">
      <c r="A325" s="15"/>
      <c r="B325" s="12"/>
      <c r="C325" s="19" t="s">
        <v>33</v>
      </c>
      <c r="D325" s="20">
        <v>166.35</v>
      </c>
      <c r="E325" s="20">
        <v>0</v>
      </c>
      <c r="F325" s="21">
        <v>166.35</v>
      </c>
    </row>
    <row r="326" spans="1:6" ht="12.75">
      <c r="A326" s="15"/>
      <c r="B326" s="12"/>
      <c r="C326" s="19" t="s">
        <v>36</v>
      </c>
      <c r="D326" s="20">
        <v>60.02</v>
      </c>
      <c r="E326" s="20">
        <v>0</v>
      </c>
      <c r="F326" s="21">
        <v>60.02</v>
      </c>
    </row>
    <row r="327" spans="1:6" ht="12.75">
      <c r="A327" s="15"/>
      <c r="B327" s="12"/>
      <c r="C327" s="19" t="s">
        <v>53</v>
      </c>
      <c r="D327" s="20">
        <v>79.26</v>
      </c>
      <c r="E327" s="20">
        <v>0</v>
      </c>
      <c r="F327" s="21">
        <v>79.26</v>
      </c>
    </row>
    <row r="328" spans="1:6" ht="12.75">
      <c r="A328" s="15"/>
      <c r="B328" s="12"/>
      <c r="C328" s="19" t="s">
        <v>63</v>
      </c>
      <c r="D328" s="20">
        <v>292.9</v>
      </c>
      <c r="E328" s="20">
        <v>0</v>
      </c>
      <c r="F328" s="21">
        <v>292.9</v>
      </c>
    </row>
    <row r="329" spans="1:6" ht="12.75">
      <c r="A329" s="15"/>
      <c r="B329" s="16" t="s">
        <v>137</v>
      </c>
      <c r="C329" s="16"/>
      <c r="D329" s="17"/>
      <c r="E329" s="17"/>
      <c r="F329" s="18"/>
    </row>
    <row r="330" spans="1:6" ht="12.75">
      <c r="A330" s="15"/>
      <c r="B330" s="12"/>
      <c r="C330" s="19" t="s">
        <v>53</v>
      </c>
      <c r="D330" s="20">
        <v>65.77</v>
      </c>
      <c r="E330" s="20">
        <v>0</v>
      </c>
      <c r="F330" s="21">
        <v>65.77</v>
      </c>
    </row>
    <row r="331" spans="1:6" ht="12.75">
      <c r="A331" s="15"/>
      <c r="B331" s="16" t="s">
        <v>88</v>
      </c>
      <c r="C331" s="16"/>
      <c r="D331" s="17"/>
      <c r="E331" s="17"/>
      <c r="F331" s="18"/>
    </row>
    <row r="332" spans="1:6" ht="12.75">
      <c r="A332" s="15"/>
      <c r="B332" s="12"/>
      <c r="C332" s="19" t="s">
        <v>24</v>
      </c>
      <c r="D332" s="20">
        <v>13.64</v>
      </c>
      <c r="E332" s="20">
        <v>0</v>
      </c>
      <c r="F332" s="21">
        <v>13.64</v>
      </c>
    </row>
    <row r="333" spans="1:6" ht="12.75">
      <c r="A333" s="15"/>
      <c r="B333" s="12"/>
      <c r="C333" s="19" t="s">
        <v>27</v>
      </c>
      <c r="D333" s="20">
        <v>2.05</v>
      </c>
      <c r="E333" s="20">
        <v>0</v>
      </c>
      <c r="F333" s="21">
        <v>2.05</v>
      </c>
    </row>
    <row r="334" spans="1:6" ht="12.75">
      <c r="A334" s="15"/>
      <c r="B334" s="12"/>
      <c r="C334" s="19" t="s">
        <v>33</v>
      </c>
      <c r="D334" s="20">
        <v>8.16</v>
      </c>
      <c r="E334" s="20">
        <v>0</v>
      </c>
      <c r="F334" s="21">
        <v>8.16</v>
      </c>
    </row>
    <row r="335" spans="1:6" ht="12.75">
      <c r="A335" s="15"/>
      <c r="B335" s="16" t="s">
        <v>92</v>
      </c>
      <c r="C335" s="16"/>
      <c r="D335" s="17"/>
      <c r="E335" s="17"/>
      <c r="F335" s="18"/>
    </row>
    <row r="336" spans="1:6" ht="12.75">
      <c r="A336" s="15"/>
      <c r="B336" s="12"/>
      <c r="C336" s="19" t="s">
        <v>36</v>
      </c>
      <c r="D336" s="20">
        <v>0</v>
      </c>
      <c r="E336" s="20">
        <v>0</v>
      </c>
      <c r="F336" s="21">
        <v>0</v>
      </c>
    </row>
    <row r="337" spans="1:6" ht="12.75">
      <c r="A337" s="15"/>
      <c r="B337" s="12"/>
      <c r="C337" s="19" t="s">
        <v>53</v>
      </c>
      <c r="D337" s="20">
        <v>1060.78</v>
      </c>
      <c r="E337" s="20">
        <v>0</v>
      </c>
      <c r="F337" s="21">
        <v>1060.78</v>
      </c>
    </row>
    <row r="338" spans="1:6" ht="12.75">
      <c r="A338" s="15"/>
      <c r="B338" s="16" t="s">
        <v>94</v>
      </c>
      <c r="C338" s="16"/>
      <c r="D338" s="17"/>
      <c r="E338" s="17"/>
      <c r="F338" s="18"/>
    </row>
    <row r="339" spans="1:6" ht="12.75">
      <c r="A339" s="15"/>
      <c r="B339" s="12"/>
      <c r="C339" s="19" t="s">
        <v>36</v>
      </c>
      <c r="D339" s="20">
        <v>0.6699999999999875</v>
      </c>
      <c r="E339" s="20">
        <v>0</v>
      </c>
      <c r="F339" s="21">
        <v>0.6699999999999875</v>
      </c>
    </row>
    <row r="340" spans="1:6" ht="12.75">
      <c r="A340" s="15"/>
      <c r="B340" s="12"/>
      <c r="C340" s="19" t="s">
        <v>53</v>
      </c>
      <c r="D340" s="20">
        <v>122.79</v>
      </c>
      <c r="E340" s="20">
        <v>277</v>
      </c>
      <c r="F340" s="21">
        <v>-154.21</v>
      </c>
    </row>
    <row r="341" spans="1:6" ht="12.75">
      <c r="A341" s="15"/>
      <c r="B341" s="16" t="s">
        <v>95</v>
      </c>
      <c r="C341" s="16"/>
      <c r="D341" s="17"/>
      <c r="E341" s="17"/>
      <c r="F341" s="18"/>
    </row>
    <row r="342" spans="1:6" ht="12.75">
      <c r="A342" s="15"/>
      <c r="B342" s="12"/>
      <c r="C342" s="19" t="s">
        <v>44</v>
      </c>
      <c r="D342" s="20">
        <v>0</v>
      </c>
      <c r="E342" s="20">
        <v>0</v>
      </c>
      <c r="F342" s="21">
        <v>0</v>
      </c>
    </row>
    <row r="343" spans="1:6" ht="12.75">
      <c r="A343" s="15"/>
      <c r="B343" s="12"/>
      <c r="C343" s="19" t="s">
        <v>53</v>
      </c>
      <c r="D343" s="20">
        <v>74.7</v>
      </c>
      <c r="E343" s="20">
        <v>122</v>
      </c>
      <c r="F343" s="21">
        <v>-47.3</v>
      </c>
    </row>
    <row r="344" spans="1:6" ht="14.25">
      <c r="A344" s="11" t="s">
        <v>147</v>
      </c>
      <c r="B344" s="22"/>
      <c r="C344" s="22"/>
      <c r="D344" s="23">
        <v>1150254.37</v>
      </c>
      <c r="E344" s="23">
        <v>1210837</v>
      </c>
      <c r="F344" s="24">
        <v>-60582.63</v>
      </c>
    </row>
    <row r="345" spans="1:6" ht="12.75">
      <c r="A345" s="15"/>
      <c r="B345" s="12"/>
      <c r="C345" s="12"/>
      <c r="D345" s="13"/>
      <c r="E345" s="13"/>
      <c r="F345" s="14"/>
    </row>
    <row r="346" spans="1:6" ht="14.25">
      <c r="A346" s="11" t="s">
        <v>17</v>
      </c>
      <c r="B346" s="12"/>
      <c r="C346" s="12"/>
      <c r="D346" s="13"/>
      <c r="E346" s="13"/>
      <c r="F346" s="14"/>
    </row>
    <row r="347" spans="1:6" ht="12.75">
      <c r="A347" s="15"/>
      <c r="B347" s="16" t="s">
        <v>113</v>
      </c>
      <c r="C347" s="16"/>
      <c r="D347" s="17"/>
      <c r="E347" s="17"/>
      <c r="F347" s="18"/>
    </row>
    <row r="348" spans="1:6" ht="12.75">
      <c r="A348" s="15"/>
      <c r="B348" s="12"/>
      <c r="C348" s="19" t="s">
        <v>24</v>
      </c>
      <c r="D348" s="20">
        <v>0</v>
      </c>
      <c r="E348" s="20">
        <v>0</v>
      </c>
      <c r="F348" s="21">
        <v>0</v>
      </c>
    </row>
    <row r="349" spans="1:6" ht="12.75">
      <c r="A349" s="15"/>
      <c r="B349" s="12"/>
      <c r="C349" s="19" t="s">
        <v>27</v>
      </c>
      <c r="D349" s="20">
        <v>0</v>
      </c>
      <c r="E349" s="20">
        <v>0</v>
      </c>
      <c r="F349" s="21">
        <v>0</v>
      </c>
    </row>
    <row r="350" spans="1:6" ht="12.75">
      <c r="A350" s="15"/>
      <c r="B350" s="12"/>
      <c r="C350" s="19" t="s">
        <v>33</v>
      </c>
      <c r="D350" s="20">
        <v>0</v>
      </c>
      <c r="E350" s="20">
        <v>0</v>
      </c>
      <c r="F350" s="21">
        <v>0</v>
      </c>
    </row>
    <row r="351" spans="1:6" ht="12.75">
      <c r="A351" s="15"/>
      <c r="B351" s="12"/>
      <c r="C351" s="19" t="s">
        <v>36</v>
      </c>
      <c r="D351" s="20">
        <v>292.78</v>
      </c>
      <c r="E351" s="20">
        <v>0</v>
      </c>
      <c r="F351" s="21">
        <v>292.78</v>
      </c>
    </row>
    <row r="352" spans="1:6" ht="12.75">
      <c r="A352" s="15"/>
      <c r="B352" s="16" t="s">
        <v>114</v>
      </c>
      <c r="C352" s="16"/>
      <c r="D352" s="17"/>
      <c r="E352" s="17"/>
      <c r="F352" s="18"/>
    </row>
    <row r="353" spans="1:6" ht="12.75">
      <c r="A353" s="15"/>
      <c r="B353" s="12"/>
      <c r="C353" s="19" t="s">
        <v>24</v>
      </c>
      <c r="D353" s="20">
        <v>117.72</v>
      </c>
      <c r="E353" s="20">
        <v>0</v>
      </c>
      <c r="F353" s="21">
        <v>117.72</v>
      </c>
    </row>
    <row r="354" spans="1:6" ht="12.75">
      <c r="A354" s="15"/>
      <c r="B354" s="12"/>
      <c r="C354" s="19" t="s">
        <v>27</v>
      </c>
      <c r="D354" s="20">
        <v>17.66</v>
      </c>
      <c r="E354" s="20">
        <v>0</v>
      </c>
      <c r="F354" s="21">
        <v>17.66</v>
      </c>
    </row>
    <row r="355" spans="1:6" ht="12.75">
      <c r="A355" s="15"/>
      <c r="B355" s="12"/>
      <c r="C355" s="19" t="s">
        <v>33</v>
      </c>
      <c r="D355" s="20">
        <v>66.63</v>
      </c>
      <c r="E355" s="20">
        <v>0</v>
      </c>
      <c r="F355" s="21">
        <v>66.63</v>
      </c>
    </row>
    <row r="356" spans="1:6" ht="12.75">
      <c r="A356" s="15"/>
      <c r="B356" s="12"/>
      <c r="C356" s="19" t="s">
        <v>36</v>
      </c>
      <c r="D356" s="20">
        <v>44.4</v>
      </c>
      <c r="E356" s="20">
        <v>0</v>
      </c>
      <c r="F356" s="21">
        <v>44.4</v>
      </c>
    </row>
    <row r="357" spans="1:6" ht="12.75">
      <c r="A357" s="15"/>
      <c r="B357" s="16" t="s">
        <v>118</v>
      </c>
      <c r="C357" s="16"/>
      <c r="D357" s="17"/>
      <c r="E357" s="17"/>
      <c r="F357" s="18"/>
    </row>
    <row r="358" spans="1:6" ht="12.75">
      <c r="A358" s="15"/>
      <c r="B358" s="12"/>
      <c r="C358" s="19" t="s">
        <v>36</v>
      </c>
      <c r="D358" s="20">
        <v>0</v>
      </c>
      <c r="E358" s="20">
        <v>28</v>
      </c>
      <c r="F358" s="21">
        <v>-28</v>
      </c>
    </row>
    <row r="359" spans="1:6" ht="12.75">
      <c r="A359" s="15"/>
      <c r="B359" s="12"/>
      <c r="C359" s="19" t="s">
        <v>54</v>
      </c>
      <c r="D359" s="20">
        <v>24</v>
      </c>
      <c r="E359" s="20">
        <v>0</v>
      </c>
      <c r="F359" s="21">
        <v>24</v>
      </c>
    </row>
    <row r="360" spans="1:6" ht="12.75">
      <c r="A360" s="15"/>
      <c r="B360" s="16" t="s">
        <v>121</v>
      </c>
      <c r="C360" s="16"/>
      <c r="D360" s="17"/>
      <c r="E360" s="17"/>
      <c r="F360" s="18"/>
    </row>
    <row r="361" spans="1:6" ht="12.75">
      <c r="A361" s="15"/>
      <c r="B361" s="12"/>
      <c r="C361" s="19" t="s">
        <v>36</v>
      </c>
      <c r="D361" s="20">
        <v>0</v>
      </c>
      <c r="E361" s="20">
        <v>0</v>
      </c>
      <c r="F361" s="21">
        <v>0</v>
      </c>
    </row>
    <row r="362" spans="1:6" ht="12.75">
      <c r="A362" s="15"/>
      <c r="B362" s="12"/>
      <c r="C362" s="19" t="s">
        <v>49</v>
      </c>
      <c r="D362" s="20">
        <v>0</v>
      </c>
      <c r="E362" s="20">
        <v>0</v>
      </c>
      <c r="F362" s="21">
        <v>0</v>
      </c>
    </row>
    <row r="363" spans="1:6" ht="12.75">
      <c r="A363" s="15"/>
      <c r="B363" s="16" t="s">
        <v>122</v>
      </c>
      <c r="C363" s="16"/>
      <c r="D363" s="17"/>
      <c r="E363" s="17"/>
      <c r="F363" s="18"/>
    </row>
    <row r="364" spans="1:6" ht="12.75">
      <c r="A364" s="15"/>
      <c r="B364" s="12"/>
      <c r="C364" s="19" t="s">
        <v>41</v>
      </c>
      <c r="D364" s="20">
        <v>0</v>
      </c>
      <c r="E364" s="20">
        <v>0</v>
      </c>
      <c r="F364" s="21">
        <v>0</v>
      </c>
    </row>
    <row r="365" spans="1:6" ht="12.75">
      <c r="A365" s="15"/>
      <c r="B365" s="16" t="s">
        <v>123</v>
      </c>
      <c r="C365" s="16"/>
      <c r="D365" s="17"/>
      <c r="E365" s="17"/>
      <c r="F365" s="18"/>
    </row>
    <row r="366" spans="1:6" ht="12.75">
      <c r="A366" s="15"/>
      <c r="B366" s="12"/>
      <c r="C366" s="19" t="s">
        <v>24</v>
      </c>
      <c r="D366" s="20">
        <v>104.47</v>
      </c>
      <c r="E366" s="20">
        <v>488</v>
      </c>
      <c r="F366" s="21">
        <v>-383.53</v>
      </c>
    </row>
    <row r="367" spans="1:6" ht="12.75">
      <c r="A367" s="15"/>
      <c r="B367" s="12"/>
      <c r="C367" s="19" t="s">
        <v>27</v>
      </c>
      <c r="D367" s="20">
        <v>15.67</v>
      </c>
      <c r="E367" s="20">
        <v>78</v>
      </c>
      <c r="F367" s="21">
        <v>-62.33</v>
      </c>
    </row>
    <row r="368" spans="1:6" ht="12.75">
      <c r="A368" s="15"/>
      <c r="B368" s="12"/>
      <c r="C368" s="19" t="s">
        <v>33</v>
      </c>
      <c r="D368" s="20">
        <v>61.86</v>
      </c>
      <c r="E368" s="20">
        <v>291</v>
      </c>
      <c r="F368" s="21">
        <v>-229.14</v>
      </c>
    </row>
    <row r="369" spans="1:6" ht="12.75">
      <c r="A369" s="15"/>
      <c r="B369" s="12"/>
      <c r="C369" s="19" t="s">
        <v>36</v>
      </c>
      <c r="D369" s="20">
        <v>0</v>
      </c>
      <c r="E369" s="20">
        <v>0</v>
      </c>
      <c r="F369" s="21">
        <v>0</v>
      </c>
    </row>
    <row r="370" spans="1:6" ht="12.75">
      <c r="A370" s="15"/>
      <c r="B370" s="12"/>
      <c r="C370" s="19" t="s">
        <v>44</v>
      </c>
      <c r="D370" s="20">
        <v>0</v>
      </c>
      <c r="E370" s="20">
        <v>0</v>
      </c>
      <c r="F370" s="21">
        <v>0</v>
      </c>
    </row>
    <row r="371" spans="1:6" ht="12.75">
      <c r="A371" s="15"/>
      <c r="B371" s="12"/>
      <c r="C371" s="19" t="s">
        <v>77</v>
      </c>
      <c r="D371" s="20">
        <v>0</v>
      </c>
      <c r="E371" s="20">
        <v>0</v>
      </c>
      <c r="F371" s="21">
        <v>0</v>
      </c>
    </row>
    <row r="372" spans="1:6" ht="12.75">
      <c r="A372" s="15"/>
      <c r="B372" s="16" t="s">
        <v>136</v>
      </c>
      <c r="C372" s="16"/>
      <c r="D372" s="17"/>
      <c r="E372" s="17"/>
      <c r="F372" s="18"/>
    </row>
    <row r="373" spans="1:6" ht="12.75">
      <c r="A373" s="15"/>
      <c r="B373" s="12"/>
      <c r="C373" s="19" t="s">
        <v>22</v>
      </c>
      <c r="D373" s="20">
        <v>194353.02</v>
      </c>
      <c r="E373" s="20">
        <v>140350</v>
      </c>
      <c r="F373" s="21">
        <v>54003.02</v>
      </c>
    </row>
    <row r="374" spans="1:6" ht="12.75">
      <c r="A374" s="15"/>
      <c r="B374" s="12"/>
      <c r="C374" s="19" t="s">
        <v>23</v>
      </c>
      <c r="D374" s="20">
        <v>72644.33</v>
      </c>
      <c r="E374" s="20">
        <v>69510</v>
      </c>
      <c r="F374" s="21">
        <v>3134.33</v>
      </c>
    </row>
    <row r="375" spans="1:6" ht="12.75">
      <c r="A375" s="15"/>
      <c r="B375" s="12"/>
      <c r="C375" s="19" t="s">
        <v>24</v>
      </c>
      <c r="D375" s="20">
        <v>358258.58</v>
      </c>
      <c r="E375" s="20">
        <v>432087</v>
      </c>
      <c r="F375" s="21">
        <v>-73828.42</v>
      </c>
    </row>
    <row r="376" spans="1:6" ht="12.75">
      <c r="A376" s="15"/>
      <c r="B376" s="12"/>
      <c r="C376" s="19" t="s">
        <v>27</v>
      </c>
      <c r="D376" s="20">
        <v>53738.87</v>
      </c>
      <c r="E376" s="20">
        <v>64815</v>
      </c>
      <c r="F376" s="21">
        <v>-11076.13</v>
      </c>
    </row>
    <row r="377" spans="1:6" ht="12.75">
      <c r="A377" s="15"/>
      <c r="B377" s="12"/>
      <c r="C377" s="19" t="s">
        <v>33</v>
      </c>
      <c r="D377" s="20">
        <v>360213.06</v>
      </c>
      <c r="E377" s="20">
        <v>368328</v>
      </c>
      <c r="F377" s="21">
        <v>-8114.94</v>
      </c>
    </row>
    <row r="378" spans="1:6" ht="12.75">
      <c r="A378" s="15"/>
      <c r="B378" s="12"/>
      <c r="C378" s="19" t="s">
        <v>34</v>
      </c>
      <c r="D378" s="20">
        <v>202.74</v>
      </c>
      <c r="E378" s="20">
        <v>3250</v>
      </c>
      <c r="F378" s="21">
        <v>-3047.26</v>
      </c>
    </row>
    <row r="379" spans="1:6" ht="12.75">
      <c r="A379" s="15"/>
      <c r="B379" s="12"/>
      <c r="C379" s="19" t="s">
        <v>36</v>
      </c>
      <c r="D379" s="20">
        <v>161517.05</v>
      </c>
      <c r="E379" s="20">
        <v>39000</v>
      </c>
      <c r="F379" s="21">
        <v>122517.05</v>
      </c>
    </row>
    <row r="380" spans="1:6" ht="12.75">
      <c r="A380" s="15"/>
      <c r="B380" s="12"/>
      <c r="C380" s="19" t="s">
        <v>37</v>
      </c>
      <c r="D380" s="20">
        <v>856.33</v>
      </c>
      <c r="E380" s="20">
        <v>650</v>
      </c>
      <c r="F380" s="21">
        <v>206.33</v>
      </c>
    </row>
    <row r="381" spans="1:6" ht="12.75">
      <c r="A381" s="15"/>
      <c r="B381" s="12"/>
      <c r="C381" s="19" t="s">
        <v>38</v>
      </c>
      <c r="D381" s="20">
        <v>81547.25</v>
      </c>
      <c r="E381" s="20">
        <v>84000</v>
      </c>
      <c r="F381" s="21">
        <v>-2452.75</v>
      </c>
    </row>
    <row r="382" spans="1:6" ht="12.75">
      <c r="A382" s="15"/>
      <c r="B382" s="12"/>
      <c r="C382" s="19" t="s">
        <v>39</v>
      </c>
      <c r="D382" s="20">
        <v>687.5</v>
      </c>
      <c r="E382" s="20">
        <v>500</v>
      </c>
      <c r="F382" s="21">
        <v>187.5</v>
      </c>
    </row>
    <row r="383" spans="1:6" ht="12.75">
      <c r="A383" s="15"/>
      <c r="B383" s="12"/>
      <c r="C383" s="19" t="s">
        <v>40</v>
      </c>
      <c r="D383" s="20">
        <v>121.5</v>
      </c>
      <c r="E383" s="20">
        <v>2250</v>
      </c>
      <c r="F383" s="21">
        <v>-2128.5</v>
      </c>
    </row>
    <row r="384" spans="1:6" ht="12.75">
      <c r="A384" s="15"/>
      <c r="B384" s="12"/>
      <c r="C384" s="19" t="s">
        <v>41</v>
      </c>
      <c r="D384" s="20">
        <v>95496.1</v>
      </c>
      <c r="E384" s="20">
        <v>91500</v>
      </c>
      <c r="F384" s="21">
        <v>3996.1</v>
      </c>
    </row>
    <row r="385" spans="1:6" ht="12.75">
      <c r="A385" s="15"/>
      <c r="B385" s="12"/>
      <c r="C385" s="19" t="s">
        <v>43</v>
      </c>
      <c r="D385" s="20">
        <v>0</v>
      </c>
      <c r="E385" s="20">
        <v>15300</v>
      </c>
      <c r="F385" s="21">
        <v>-15300</v>
      </c>
    </row>
    <row r="386" spans="1:6" ht="12.75">
      <c r="A386" s="15"/>
      <c r="B386" s="12"/>
      <c r="C386" s="19" t="s">
        <v>44</v>
      </c>
      <c r="D386" s="20">
        <v>0</v>
      </c>
      <c r="E386" s="20">
        <v>300</v>
      </c>
      <c r="F386" s="21">
        <v>-300</v>
      </c>
    </row>
    <row r="387" spans="1:6" ht="12.75">
      <c r="A387" s="15"/>
      <c r="B387" s="12"/>
      <c r="C387" s="19" t="s">
        <v>47</v>
      </c>
      <c r="D387" s="20">
        <v>3499.73</v>
      </c>
      <c r="E387" s="20">
        <v>3360</v>
      </c>
      <c r="F387" s="21">
        <v>139.73</v>
      </c>
    </row>
    <row r="388" spans="1:6" ht="12.75">
      <c r="A388" s="15"/>
      <c r="B388" s="12"/>
      <c r="C388" s="19" t="s">
        <v>49</v>
      </c>
      <c r="D388" s="20">
        <v>2313</v>
      </c>
      <c r="E388" s="20">
        <v>2250</v>
      </c>
      <c r="F388" s="21">
        <v>63</v>
      </c>
    </row>
    <row r="389" spans="1:6" ht="12.75">
      <c r="A389" s="15"/>
      <c r="B389" s="12"/>
      <c r="C389" s="19" t="s">
        <v>50</v>
      </c>
      <c r="D389" s="20">
        <v>1079.93</v>
      </c>
      <c r="E389" s="20">
        <v>0</v>
      </c>
      <c r="F389" s="21">
        <v>1079.93</v>
      </c>
    </row>
    <row r="390" spans="1:6" ht="12.75">
      <c r="A390" s="15"/>
      <c r="B390" s="12"/>
      <c r="C390" s="19" t="s">
        <v>51</v>
      </c>
      <c r="D390" s="20">
        <v>7018.45</v>
      </c>
      <c r="E390" s="20">
        <v>5850</v>
      </c>
      <c r="F390" s="21">
        <v>1168.45</v>
      </c>
    </row>
    <row r="391" spans="1:6" ht="12.75">
      <c r="A391" s="15"/>
      <c r="B391" s="12"/>
      <c r="C391" s="19" t="s">
        <v>52</v>
      </c>
      <c r="D391" s="20">
        <v>1114.74</v>
      </c>
      <c r="E391" s="20">
        <v>1725</v>
      </c>
      <c r="F391" s="21">
        <v>-610.26</v>
      </c>
    </row>
    <row r="392" spans="1:6" ht="12.75">
      <c r="A392" s="15"/>
      <c r="B392" s="12"/>
      <c r="C392" s="19" t="s">
        <v>53</v>
      </c>
      <c r="D392" s="20">
        <v>6044.32</v>
      </c>
      <c r="E392" s="20">
        <v>7500</v>
      </c>
      <c r="F392" s="21">
        <v>-1455.68</v>
      </c>
    </row>
    <row r="393" spans="1:6" ht="12.75">
      <c r="A393" s="15"/>
      <c r="B393" s="12"/>
      <c r="C393" s="19" t="s">
        <v>54</v>
      </c>
      <c r="D393" s="20">
        <v>58073.31</v>
      </c>
      <c r="E393" s="20">
        <v>21000</v>
      </c>
      <c r="F393" s="21">
        <v>37073.31</v>
      </c>
    </row>
    <row r="394" spans="1:6" ht="12.75">
      <c r="A394" s="15"/>
      <c r="B394" s="12"/>
      <c r="C394" s="19" t="s">
        <v>57</v>
      </c>
      <c r="D394" s="20">
        <v>873.53</v>
      </c>
      <c r="E394" s="20">
        <v>800</v>
      </c>
      <c r="F394" s="21">
        <v>73.53</v>
      </c>
    </row>
    <row r="395" spans="1:6" ht="12.75">
      <c r="A395" s="15"/>
      <c r="B395" s="12"/>
      <c r="C395" s="19" t="s">
        <v>60</v>
      </c>
      <c r="D395" s="20">
        <v>0</v>
      </c>
      <c r="E395" s="20">
        <v>0</v>
      </c>
      <c r="F395" s="21">
        <v>0</v>
      </c>
    </row>
    <row r="396" spans="1:6" ht="12.75">
      <c r="A396" s="15"/>
      <c r="B396" s="12"/>
      <c r="C396" s="19" t="s">
        <v>62</v>
      </c>
      <c r="D396" s="20">
        <v>266.47</v>
      </c>
      <c r="E396" s="20">
        <v>300</v>
      </c>
      <c r="F396" s="21">
        <v>-33.53</v>
      </c>
    </row>
    <row r="397" spans="1:6" ht="12.75">
      <c r="A397" s="15"/>
      <c r="B397" s="12"/>
      <c r="C397" s="19" t="s">
        <v>63</v>
      </c>
      <c r="D397" s="20">
        <v>384.8</v>
      </c>
      <c r="E397" s="20">
        <v>2550</v>
      </c>
      <c r="F397" s="21">
        <v>-2165.2</v>
      </c>
    </row>
    <row r="398" spans="1:6" ht="12.75">
      <c r="A398" s="15"/>
      <c r="B398" s="12"/>
      <c r="C398" s="19" t="s">
        <v>64</v>
      </c>
      <c r="D398" s="20">
        <v>9427.05</v>
      </c>
      <c r="E398" s="20">
        <v>10695</v>
      </c>
      <c r="F398" s="21">
        <v>-1267.95</v>
      </c>
    </row>
    <row r="399" spans="1:6" ht="12.75">
      <c r="A399" s="15"/>
      <c r="B399" s="12"/>
      <c r="C399" s="19" t="s">
        <v>69</v>
      </c>
      <c r="D399" s="20">
        <v>68</v>
      </c>
      <c r="E399" s="20">
        <v>0</v>
      </c>
      <c r="F399" s="21">
        <v>68</v>
      </c>
    </row>
    <row r="400" spans="1:6" ht="12.75">
      <c r="A400" s="15"/>
      <c r="B400" s="12"/>
      <c r="C400" s="19" t="s">
        <v>73</v>
      </c>
      <c r="D400" s="20">
        <v>9</v>
      </c>
      <c r="E400" s="20">
        <v>0</v>
      </c>
      <c r="F400" s="21">
        <v>9</v>
      </c>
    </row>
    <row r="401" spans="1:6" ht="12.75">
      <c r="A401" s="15"/>
      <c r="B401" s="12"/>
      <c r="C401" s="19" t="s">
        <v>74</v>
      </c>
      <c r="D401" s="20">
        <v>891.64</v>
      </c>
      <c r="E401" s="20">
        <v>900</v>
      </c>
      <c r="F401" s="21">
        <v>-8.360000000000014</v>
      </c>
    </row>
    <row r="402" spans="1:6" ht="12.75">
      <c r="A402" s="15"/>
      <c r="B402" s="12"/>
      <c r="C402" s="19" t="s">
        <v>75</v>
      </c>
      <c r="D402" s="20">
        <v>20231.82</v>
      </c>
      <c r="E402" s="20">
        <v>21600</v>
      </c>
      <c r="F402" s="21">
        <v>-1368.18</v>
      </c>
    </row>
    <row r="403" spans="1:6" ht="12.75">
      <c r="A403" s="15"/>
      <c r="B403" s="12"/>
      <c r="C403" s="19" t="s">
        <v>76</v>
      </c>
      <c r="D403" s="20">
        <v>7397.07</v>
      </c>
      <c r="E403" s="20">
        <v>6000</v>
      </c>
      <c r="F403" s="21">
        <v>1397.07</v>
      </c>
    </row>
    <row r="404" spans="1:6" ht="12.75">
      <c r="A404" s="15"/>
      <c r="B404" s="12"/>
      <c r="C404" s="19" t="s">
        <v>78</v>
      </c>
      <c r="D404" s="20">
        <v>2006.4</v>
      </c>
      <c r="E404" s="20">
        <v>600</v>
      </c>
      <c r="F404" s="21">
        <v>1406.4</v>
      </c>
    </row>
    <row r="405" spans="1:6" ht="12.75">
      <c r="A405" s="15"/>
      <c r="B405" s="12"/>
      <c r="C405" s="19" t="s">
        <v>81</v>
      </c>
      <c r="D405" s="20">
        <v>358.59</v>
      </c>
      <c r="E405" s="20">
        <v>600</v>
      </c>
      <c r="F405" s="21">
        <v>-241.41</v>
      </c>
    </row>
    <row r="406" spans="1:6" ht="12.75">
      <c r="A406" s="15"/>
      <c r="B406" s="12"/>
      <c r="C406" s="19" t="s">
        <v>83</v>
      </c>
      <c r="D406" s="20">
        <v>0</v>
      </c>
      <c r="E406" s="20">
        <v>300</v>
      </c>
      <c r="F406" s="21">
        <v>-300</v>
      </c>
    </row>
    <row r="407" spans="1:6" ht="12.75">
      <c r="A407" s="15"/>
      <c r="B407" s="12"/>
      <c r="C407" s="19" t="s">
        <v>84</v>
      </c>
      <c r="D407" s="20">
        <v>883.6</v>
      </c>
      <c r="E407" s="20">
        <v>0</v>
      </c>
      <c r="F407" s="21">
        <v>883.6</v>
      </c>
    </row>
    <row r="408" spans="1:6" ht="12.75">
      <c r="A408" s="15"/>
      <c r="B408" s="12"/>
      <c r="C408" s="19" t="s">
        <v>85</v>
      </c>
      <c r="D408" s="20">
        <v>0</v>
      </c>
      <c r="E408" s="20">
        <v>0</v>
      </c>
      <c r="F408" s="21">
        <v>0</v>
      </c>
    </row>
    <row r="409" spans="1:6" ht="12.75">
      <c r="A409" s="15"/>
      <c r="B409" s="12"/>
      <c r="C409" s="19" t="s">
        <v>45</v>
      </c>
      <c r="D409" s="20">
        <v>0</v>
      </c>
      <c r="E409" s="20">
        <v>0</v>
      </c>
      <c r="F409" s="21">
        <v>0</v>
      </c>
    </row>
    <row r="410" spans="1:6" ht="12.75">
      <c r="A410" s="15"/>
      <c r="B410" s="12"/>
      <c r="C410" s="19" t="s">
        <v>80</v>
      </c>
      <c r="D410" s="20">
        <v>236.42</v>
      </c>
      <c r="E410" s="20">
        <v>0</v>
      </c>
      <c r="F410" s="21">
        <v>236.42</v>
      </c>
    </row>
    <row r="411" spans="1:6" ht="12.75">
      <c r="A411" s="15"/>
      <c r="B411" s="16" t="s">
        <v>105</v>
      </c>
      <c r="C411" s="16"/>
      <c r="D411" s="17"/>
      <c r="E411" s="17"/>
      <c r="F411" s="18"/>
    </row>
    <row r="412" spans="1:6" ht="12.75">
      <c r="A412" s="15"/>
      <c r="B412" s="12"/>
      <c r="C412" s="19" t="s">
        <v>74</v>
      </c>
      <c r="D412" s="20">
        <v>0</v>
      </c>
      <c r="E412" s="20">
        <v>5481</v>
      </c>
      <c r="F412" s="21">
        <v>-5481</v>
      </c>
    </row>
    <row r="413" spans="1:6" ht="12.75">
      <c r="A413" s="15"/>
      <c r="B413" s="16" t="s">
        <v>87</v>
      </c>
      <c r="C413" s="16"/>
      <c r="D413" s="17"/>
      <c r="E413" s="17"/>
      <c r="F413" s="18"/>
    </row>
    <row r="414" spans="1:6" ht="12.75">
      <c r="A414" s="15"/>
      <c r="B414" s="12"/>
      <c r="C414" s="19" t="s">
        <v>67</v>
      </c>
      <c r="D414" s="20">
        <v>-914068.32</v>
      </c>
      <c r="E414" s="20">
        <v>0</v>
      </c>
      <c r="F414" s="21">
        <v>-914068.32</v>
      </c>
    </row>
    <row r="415" spans="1:6" ht="12.75">
      <c r="A415" s="15"/>
      <c r="B415" s="16" t="s">
        <v>88</v>
      </c>
      <c r="C415" s="16"/>
      <c r="D415" s="17"/>
      <c r="E415" s="17"/>
      <c r="F415" s="18"/>
    </row>
    <row r="416" spans="1:6" ht="12.75">
      <c r="A416" s="15"/>
      <c r="B416" s="12"/>
      <c r="C416" s="19" t="s">
        <v>49</v>
      </c>
      <c r="D416" s="20">
        <v>582.22</v>
      </c>
      <c r="E416" s="20">
        <v>0</v>
      </c>
      <c r="F416" s="21">
        <v>582.22</v>
      </c>
    </row>
    <row r="417" spans="1:6" ht="12.75">
      <c r="A417" s="15"/>
      <c r="B417" s="12"/>
      <c r="C417" s="19" t="s">
        <v>54</v>
      </c>
      <c r="D417" s="20">
        <v>0</v>
      </c>
      <c r="E417" s="20">
        <v>0</v>
      </c>
      <c r="F417" s="21">
        <v>0</v>
      </c>
    </row>
    <row r="418" spans="1:6" ht="12.75">
      <c r="A418" s="15"/>
      <c r="B418" s="16" t="s">
        <v>91</v>
      </c>
      <c r="C418" s="16"/>
      <c r="D418" s="17"/>
      <c r="E418" s="17"/>
      <c r="F418" s="18"/>
    </row>
    <row r="419" spans="1:6" ht="12.75">
      <c r="A419" s="15"/>
      <c r="B419" s="12"/>
      <c r="C419" s="19" t="s">
        <v>36</v>
      </c>
      <c r="D419" s="20">
        <v>0</v>
      </c>
      <c r="E419" s="20">
        <v>0</v>
      </c>
      <c r="F419" s="21">
        <v>0</v>
      </c>
    </row>
    <row r="420" spans="1:6" ht="12.75">
      <c r="A420" s="15"/>
      <c r="B420" s="16" t="s">
        <v>95</v>
      </c>
      <c r="C420" s="16"/>
      <c r="D420" s="17"/>
      <c r="E420" s="17"/>
      <c r="F420" s="18"/>
    </row>
    <row r="421" spans="1:6" ht="12.75">
      <c r="A421" s="15"/>
      <c r="B421" s="12"/>
      <c r="C421" s="19" t="s">
        <v>24</v>
      </c>
      <c r="D421" s="20">
        <v>0</v>
      </c>
      <c r="E421" s="20">
        <v>0</v>
      </c>
      <c r="F421" s="21">
        <v>0</v>
      </c>
    </row>
    <row r="422" spans="1:6" ht="12.75">
      <c r="A422" s="15"/>
      <c r="B422" s="12"/>
      <c r="C422" s="19" t="s">
        <v>27</v>
      </c>
      <c r="D422" s="20">
        <v>0</v>
      </c>
      <c r="E422" s="20">
        <v>0</v>
      </c>
      <c r="F422" s="21">
        <v>0</v>
      </c>
    </row>
    <row r="423" spans="1:6" ht="12.75">
      <c r="A423" s="15"/>
      <c r="B423" s="12"/>
      <c r="C423" s="19" t="s">
        <v>33</v>
      </c>
      <c r="D423" s="20">
        <v>0</v>
      </c>
      <c r="E423" s="20">
        <v>0</v>
      </c>
      <c r="F423" s="21">
        <v>0</v>
      </c>
    </row>
    <row r="424" spans="1:6" ht="14.25">
      <c r="A424" s="11" t="s">
        <v>148</v>
      </c>
      <c r="B424" s="22"/>
      <c r="C424" s="22"/>
      <c r="D424" s="23">
        <v>589073.29</v>
      </c>
      <c r="E424" s="23">
        <v>1404236</v>
      </c>
      <c r="F424" s="24">
        <v>-815162.71</v>
      </c>
    </row>
    <row r="425" spans="1:6" ht="12.75">
      <c r="A425" s="15"/>
      <c r="B425" s="12"/>
      <c r="C425" s="12"/>
      <c r="D425" s="13"/>
      <c r="E425" s="13"/>
      <c r="F425" s="14"/>
    </row>
    <row r="426" spans="1:6" ht="14.25">
      <c r="A426" s="11" t="s">
        <v>18</v>
      </c>
      <c r="B426" s="12"/>
      <c r="C426" s="12"/>
      <c r="D426" s="13"/>
      <c r="E426" s="13"/>
      <c r="F426" s="14"/>
    </row>
    <row r="427" spans="1:6" ht="12.75">
      <c r="A427" s="15"/>
      <c r="B427" s="16" t="s">
        <v>136</v>
      </c>
      <c r="C427" s="16"/>
      <c r="D427" s="17"/>
      <c r="E427" s="17"/>
      <c r="F427" s="18"/>
    </row>
    <row r="428" spans="1:6" ht="12.75">
      <c r="A428" s="15"/>
      <c r="B428" s="12"/>
      <c r="C428" s="19" t="s">
        <v>24</v>
      </c>
      <c r="D428" s="20">
        <v>0</v>
      </c>
      <c r="E428" s="20">
        <v>1545</v>
      </c>
      <c r="F428" s="21">
        <v>-1545</v>
      </c>
    </row>
    <row r="429" spans="1:6" ht="12.75">
      <c r="A429" s="15"/>
      <c r="B429" s="12"/>
      <c r="C429" s="19" t="s">
        <v>27</v>
      </c>
      <c r="D429" s="20">
        <v>0</v>
      </c>
      <c r="E429" s="20">
        <v>231</v>
      </c>
      <c r="F429" s="21">
        <v>-231</v>
      </c>
    </row>
    <row r="430" spans="1:6" ht="12.75">
      <c r="A430" s="15"/>
      <c r="B430" s="12"/>
      <c r="C430" s="19" t="s">
        <v>33</v>
      </c>
      <c r="D430" s="20">
        <v>0</v>
      </c>
      <c r="E430" s="20">
        <v>924</v>
      </c>
      <c r="F430" s="21">
        <v>-924</v>
      </c>
    </row>
    <row r="431" spans="1:6" ht="12.75">
      <c r="A431" s="15"/>
      <c r="B431" s="12"/>
      <c r="C431" s="19" t="s">
        <v>48</v>
      </c>
      <c r="D431" s="20">
        <v>29629.51</v>
      </c>
      <c r="E431" s="20">
        <v>31776</v>
      </c>
      <c r="F431" s="21">
        <v>-2146.49</v>
      </c>
    </row>
    <row r="432" spans="1:6" ht="12.75">
      <c r="A432" s="15"/>
      <c r="B432" s="12"/>
      <c r="C432" s="19" t="s">
        <v>54</v>
      </c>
      <c r="D432" s="20">
        <v>104.16</v>
      </c>
      <c r="E432" s="20">
        <v>0</v>
      </c>
      <c r="F432" s="21">
        <v>104.16</v>
      </c>
    </row>
    <row r="433" spans="1:6" ht="12.75">
      <c r="A433" s="15"/>
      <c r="B433" s="12"/>
      <c r="C433" s="19" t="s">
        <v>57</v>
      </c>
      <c r="D433" s="20">
        <v>15864.61</v>
      </c>
      <c r="E433" s="20">
        <v>12582</v>
      </c>
      <c r="F433" s="21">
        <v>3282.61</v>
      </c>
    </row>
    <row r="434" spans="1:6" ht="14.25">
      <c r="A434" s="11" t="s">
        <v>149</v>
      </c>
      <c r="B434" s="22"/>
      <c r="C434" s="22"/>
      <c r="D434" s="23">
        <v>45598.28</v>
      </c>
      <c r="E434" s="23">
        <v>47058</v>
      </c>
      <c r="F434" s="24">
        <v>-1459.72</v>
      </c>
    </row>
    <row r="435" spans="1:6" ht="12.75">
      <c r="A435" s="15"/>
      <c r="B435" s="12"/>
      <c r="C435" s="12"/>
      <c r="D435" s="13"/>
      <c r="E435" s="13"/>
      <c r="F435" s="14"/>
    </row>
    <row r="436" spans="1:6" ht="14.25">
      <c r="A436" s="11" t="s">
        <v>19</v>
      </c>
      <c r="B436" s="12"/>
      <c r="C436" s="12"/>
      <c r="D436" s="13"/>
      <c r="E436" s="13"/>
      <c r="F436" s="14"/>
    </row>
    <row r="437" spans="1:6" ht="12.75">
      <c r="A437" s="15"/>
      <c r="B437" s="16" t="s">
        <v>136</v>
      </c>
      <c r="C437" s="16"/>
      <c r="D437" s="17"/>
      <c r="E437" s="17"/>
      <c r="F437" s="18"/>
    </row>
    <row r="438" spans="1:6" ht="12.75">
      <c r="A438" s="15"/>
      <c r="B438" s="12"/>
      <c r="C438" s="19" t="s">
        <v>24</v>
      </c>
      <c r="D438" s="20">
        <v>485055.2700000012</v>
      </c>
      <c r="E438" s="20">
        <v>438321</v>
      </c>
      <c r="F438" s="21">
        <v>46734.270000001095</v>
      </c>
    </row>
    <row r="439" spans="1:6" ht="12.75">
      <c r="A439" s="15"/>
      <c r="B439" s="12"/>
      <c r="C439" s="19" t="s">
        <v>27</v>
      </c>
      <c r="D439" s="20">
        <v>72746.87000000011</v>
      </c>
      <c r="E439" s="20">
        <v>65745</v>
      </c>
      <c r="F439" s="21">
        <v>7001.870000000107</v>
      </c>
    </row>
    <row r="440" spans="1:6" ht="12.75">
      <c r="A440" s="15"/>
      <c r="B440" s="12"/>
      <c r="C440" s="19" t="s">
        <v>33</v>
      </c>
      <c r="D440" s="20">
        <v>278497.32</v>
      </c>
      <c r="E440" s="20">
        <v>250467</v>
      </c>
      <c r="F440" s="21">
        <v>28030.320000000094</v>
      </c>
    </row>
    <row r="441" spans="1:6" ht="12.75">
      <c r="A441" s="15"/>
      <c r="B441" s="12"/>
      <c r="C441" s="19" t="s">
        <v>28</v>
      </c>
      <c r="D441" s="20">
        <v>300.07</v>
      </c>
      <c r="E441" s="20">
        <v>0</v>
      </c>
      <c r="F441" s="21">
        <v>300.07</v>
      </c>
    </row>
    <row r="442" spans="1:6" ht="12.75">
      <c r="A442" s="15"/>
      <c r="B442" s="12"/>
      <c r="C442" s="19" t="s">
        <v>36</v>
      </c>
      <c r="D442" s="20">
        <v>428885.13</v>
      </c>
      <c r="E442" s="20">
        <v>415830</v>
      </c>
      <c r="F442" s="21">
        <v>13055.129999999917</v>
      </c>
    </row>
    <row r="443" spans="1:6" ht="12.75">
      <c r="A443" s="15"/>
      <c r="B443" s="12"/>
      <c r="C443" s="19" t="s">
        <v>38</v>
      </c>
      <c r="D443" s="20">
        <v>426.9</v>
      </c>
      <c r="E443" s="20">
        <v>0</v>
      </c>
      <c r="F443" s="21">
        <v>426.9</v>
      </c>
    </row>
    <row r="444" spans="1:6" ht="12.75">
      <c r="A444" s="15"/>
      <c r="B444" s="12"/>
      <c r="C444" s="19" t="s">
        <v>39</v>
      </c>
      <c r="D444" s="20">
        <v>1613.69</v>
      </c>
      <c r="E444" s="20">
        <v>0</v>
      </c>
      <c r="F444" s="21">
        <v>1613.69</v>
      </c>
    </row>
    <row r="445" spans="1:6" ht="12.75">
      <c r="A445" s="15"/>
      <c r="B445" s="12"/>
      <c r="C445" s="19" t="s">
        <v>41</v>
      </c>
      <c r="D445" s="20">
        <v>508526.63</v>
      </c>
      <c r="E445" s="20">
        <v>485004</v>
      </c>
      <c r="F445" s="21">
        <v>23522.63</v>
      </c>
    </row>
    <row r="446" spans="1:6" ht="12.75">
      <c r="A446" s="15"/>
      <c r="B446" s="12"/>
      <c r="C446" s="19" t="s">
        <v>43</v>
      </c>
      <c r="D446" s="20">
        <v>3214.36</v>
      </c>
      <c r="E446" s="20">
        <v>402</v>
      </c>
      <c r="F446" s="21">
        <v>2812.36</v>
      </c>
    </row>
    <row r="447" spans="1:6" ht="12.75">
      <c r="A447" s="15"/>
      <c r="B447" s="12"/>
      <c r="C447" s="19" t="s">
        <v>44</v>
      </c>
      <c r="D447" s="20">
        <v>-67.45</v>
      </c>
      <c r="E447" s="20">
        <v>-1490</v>
      </c>
      <c r="F447" s="21">
        <v>1422.55</v>
      </c>
    </row>
    <row r="448" spans="1:6" ht="12.75">
      <c r="A448" s="15"/>
      <c r="B448" s="12"/>
      <c r="C448" s="19" t="s">
        <v>47</v>
      </c>
      <c r="D448" s="20">
        <v>0</v>
      </c>
      <c r="E448" s="20">
        <v>0</v>
      </c>
      <c r="F448" s="21">
        <v>0</v>
      </c>
    </row>
    <row r="449" spans="1:6" ht="12.75">
      <c r="A449" s="15"/>
      <c r="B449" s="12"/>
      <c r="C449" s="19" t="s">
        <v>50</v>
      </c>
      <c r="D449" s="20">
        <v>-462.22</v>
      </c>
      <c r="E449" s="20">
        <v>0</v>
      </c>
      <c r="F449" s="21">
        <v>-462.22</v>
      </c>
    </row>
    <row r="450" spans="1:6" ht="12.75">
      <c r="A450" s="15"/>
      <c r="B450" s="12"/>
      <c r="C450" s="19" t="s">
        <v>53</v>
      </c>
      <c r="D450" s="20">
        <v>1765.87</v>
      </c>
      <c r="E450" s="20">
        <v>0</v>
      </c>
      <c r="F450" s="21">
        <v>1765.87</v>
      </c>
    </row>
    <row r="451" spans="1:6" ht="12.75">
      <c r="A451" s="15"/>
      <c r="B451" s="12"/>
      <c r="C451" s="19" t="s">
        <v>54</v>
      </c>
      <c r="D451" s="20">
        <v>497144.71</v>
      </c>
      <c r="E451" s="20">
        <v>504000</v>
      </c>
      <c r="F451" s="21">
        <v>-6855.290000000026</v>
      </c>
    </row>
    <row r="452" spans="1:6" ht="12.75">
      <c r="A452" s="15"/>
      <c r="B452" s="12"/>
      <c r="C452" s="19" t="s">
        <v>55</v>
      </c>
      <c r="D452" s="20">
        <v>0</v>
      </c>
      <c r="E452" s="20">
        <v>0</v>
      </c>
      <c r="F452" s="21">
        <v>0</v>
      </c>
    </row>
    <row r="453" spans="1:6" ht="12.75">
      <c r="A453" s="15"/>
      <c r="B453" s="12"/>
      <c r="C453" s="19" t="s">
        <v>56</v>
      </c>
      <c r="D453" s="20">
        <v>2154127.22</v>
      </c>
      <c r="E453" s="20">
        <v>2124000</v>
      </c>
      <c r="F453" s="21">
        <v>30127.22</v>
      </c>
    </row>
    <row r="454" spans="1:6" ht="12.75">
      <c r="A454" s="15"/>
      <c r="B454" s="12"/>
      <c r="C454" s="19" t="s">
        <v>57</v>
      </c>
      <c r="D454" s="20">
        <v>102468.63</v>
      </c>
      <c r="E454" s="20">
        <v>133340</v>
      </c>
      <c r="F454" s="21">
        <v>-30871.37</v>
      </c>
    </row>
    <row r="455" spans="1:6" ht="12.75">
      <c r="A455" s="15"/>
      <c r="B455" s="12"/>
      <c r="C455" s="19" t="s">
        <v>65</v>
      </c>
      <c r="D455" s="20">
        <v>145</v>
      </c>
      <c r="E455" s="20">
        <v>0</v>
      </c>
      <c r="F455" s="21">
        <v>145</v>
      </c>
    </row>
    <row r="456" spans="1:6" ht="12.75">
      <c r="A456" s="15"/>
      <c r="B456" s="12"/>
      <c r="C456" s="19" t="s">
        <v>67</v>
      </c>
      <c r="D456" s="20">
        <v>0</v>
      </c>
      <c r="E456" s="20">
        <v>0</v>
      </c>
      <c r="F456" s="21">
        <v>0</v>
      </c>
    </row>
    <row r="457" spans="1:6" ht="12.75">
      <c r="A457" s="15"/>
      <c r="B457" s="12"/>
      <c r="C457" s="19" t="s">
        <v>68</v>
      </c>
      <c r="D457" s="20">
        <v>5653.12</v>
      </c>
      <c r="E457" s="20">
        <v>0</v>
      </c>
      <c r="F457" s="21">
        <v>5653.12</v>
      </c>
    </row>
    <row r="458" spans="1:6" ht="12.75">
      <c r="A458" s="15"/>
      <c r="B458" s="12"/>
      <c r="C458" s="19" t="s">
        <v>69</v>
      </c>
      <c r="D458" s="20">
        <v>68</v>
      </c>
      <c r="E458" s="20">
        <v>0</v>
      </c>
      <c r="F458" s="21">
        <v>68</v>
      </c>
    </row>
    <row r="459" spans="1:6" ht="12.75">
      <c r="A459" s="15"/>
      <c r="B459" s="12"/>
      <c r="C459" s="19" t="s">
        <v>75</v>
      </c>
      <c r="D459" s="20">
        <v>1610202.43</v>
      </c>
      <c r="E459" s="20">
        <v>1451400</v>
      </c>
      <c r="F459" s="21">
        <v>158802.43</v>
      </c>
    </row>
    <row r="460" spans="1:6" ht="12.75">
      <c r="A460" s="15"/>
      <c r="B460" s="12"/>
      <c r="C460" s="19" t="s">
        <v>76</v>
      </c>
      <c r="D460" s="20">
        <v>130015.66</v>
      </c>
      <c r="E460" s="20">
        <v>140640</v>
      </c>
      <c r="F460" s="21">
        <v>-10624.34</v>
      </c>
    </row>
    <row r="461" spans="1:6" ht="12.75">
      <c r="A461" s="15"/>
      <c r="B461" s="12"/>
      <c r="C461" s="19" t="s">
        <v>78</v>
      </c>
      <c r="D461" s="20">
        <v>912061.92</v>
      </c>
      <c r="E461" s="20">
        <v>1074000</v>
      </c>
      <c r="F461" s="21">
        <v>-161938.08</v>
      </c>
    </row>
    <row r="462" spans="1:6" ht="12.75">
      <c r="A462" s="15"/>
      <c r="B462" s="12"/>
      <c r="C462" s="19" t="s">
        <v>81</v>
      </c>
      <c r="D462" s="20">
        <v>7.5</v>
      </c>
      <c r="E462" s="20">
        <v>0</v>
      </c>
      <c r="F462" s="21">
        <v>7.5</v>
      </c>
    </row>
    <row r="463" spans="1:6" ht="12.75">
      <c r="A463" s="15"/>
      <c r="B463" s="12"/>
      <c r="C463" s="19" t="s">
        <v>59</v>
      </c>
      <c r="D463" s="20">
        <v>449.94</v>
      </c>
      <c r="E463" s="20">
        <v>0</v>
      </c>
      <c r="F463" s="21">
        <v>449.94</v>
      </c>
    </row>
    <row r="464" spans="1:6" ht="12.75">
      <c r="A464" s="15"/>
      <c r="B464" s="12"/>
      <c r="C464" s="19" t="s">
        <v>61</v>
      </c>
      <c r="D464" s="20">
        <v>473.88</v>
      </c>
      <c r="E464" s="20">
        <v>0</v>
      </c>
      <c r="F464" s="21">
        <v>473.88</v>
      </c>
    </row>
    <row r="465" spans="1:6" ht="12.75">
      <c r="A465" s="15"/>
      <c r="B465" s="16" t="s">
        <v>87</v>
      </c>
      <c r="C465" s="16"/>
      <c r="D465" s="17"/>
      <c r="E465" s="17"/>
      <c r="F465" s="18"/>
    </row>
    <row r="466" spans="1:6" ht="12.75">
      <c r="A466" s="15"/>
      <c r="B466" s="12"/>
      <c r="C466" s="19" t="s">
        <v>67</v>
      </c>
      <c r="D466" s="20">
        <v>-8830241.2</v>
      </c>
      <c r="E466" s="20">
        <v>0</v>
      </c>
      <c r="F466" s="21">
        <v>-8830241.2</v>
      </c>
    </row>
    <row r="467" spans="1:6" ht="12.75">
      <c r="A467" s="15"/>
      <c r="B467" s="12"/>
      <c r="C467" s="19" t="s">
        <v>75</v>
      </c>
      <c r="D467" s="20">
        <v>0</v>
      </c>
      <c r="E467" s="20">
        <v>0</v>
      </c>
      <c r="F467" s="21">
        <v>0</v>
      </c>
    </row>
    <row r="468" spans="1:6" ht="14.25">
      <c r="A468" s="11" t="s">
        <v>150</v>
      </c>
      <c r="B468" s="22"/>
      <c r="C468" s="22"/>
      <c r="D468" s="23">
        <v>-1636920.75</v>
      </c>
      <c r="E468" s="23">
        <v>7081659</v>
      </c>
      <c r="F468" s="24">
        <v>-8718579.749999998</v>
      </c>
    </row>
    <row r="469" spans="1:6" ht="12.75">
      <c r="A469" s="15"/>
      <c r="B469" s="12"/>
      <c r="C469" s="12"/>
      <c r="D469" s="13"/>
      <c r="E469" s="13"/>
      <c r="F469" s="14"/>
    </row>
    <row r="470" spans="1:6" ht="14.25">
      <c r="A470" s="11" t="s">
        <v>21</v>
      </c>
      <c r="B470" s="12"/>
      <c r="C470" s="12"/>
      <c r="D470" s="13"/>
      <c r="E470" s="13"/>
      <c r="F470" s="14"/>
    </row>
    <row r="471" spans="1:6" ht="12.75">
      <c r="A471" s="15"/>
      <c r="B471" s="16" t="s">
        <v>135</v>
      </c>
      <c r="C471" s="16"/>
      <c r="D471" s="17"/>
      <c r="E471" s="17"/>
      <c r="F471" s="18"/>
    </row>
    <row r="472" spans="1:6" ht="12.75">
      <c r="A472" s="15"/>
      <c r="B472" s="12"/>
      <c r="C472" s="19" t="s">
        <v>24</v>
      </c>
      <c r="D472" s="20">
        <v>604.31</v>
      </c>
      <c r="E472" s="20">
        <v>0</v>
      </c>
      <c r="F472" s="21">
        <v>604.31</v>
      </c>
    </row>
    <row r="473" spans="1:6" ht="12.75">
      <c r="A473" s="15"/>
      <c r="B473" s="12"/>
      <c r="C473" s="19" t="s">
        <v>27</v>
      </c>
      <c r="D473" s="20">
        <v>90.65</v>
      </c>
      <c r="E473" s="20">
        <v>0</v>
      </c>
      <c r="F473" s="21">
        <v>90.65</v>
      </c>
    </row>
    <row r="474" spans="1:6" ht="12.75">
      <c r="A474" s="15"/>
      <c r="B474" s="12"/>
      <c r="C474" s="19" t="s">
        <v>33</v>
      </c>
      <c r="D474" s="20">
        <v>348.34</v>
      </c>
      <c r="E474" s="20">
        <v>0</v>
      </c>
      <c r="F474" s="21">
        <v>348.34</v>
      </c>
    </row>
    <row r="475" spans="1:6" ht="12.75">
      <c r="A475" s="15"/>
      <c r="B475" s="12"/>
      <c r="C475" s="19" t="s">
        <v>82</v>
      </c>
      <c r="D475" s="20">
        <v>0</v>
      </c>
      <c r="E475" s="20">
        <v>0</v>
      </c>
      <c r="F475" s="21">
        <v>0</v>
      </c>
    </row>
    <row r="476" spans="1:6" ht="14.25">
      <c r="A476" s="11" t="s">
        <v>151</v>
      </c>
      <c r="B476" s="22"/>
      <c r="C476" s="22"/>
      <c r="D476" s="23">
        <v>1043.3</v>
      </c>
      <c r="E476" s="23">
        <v>0</v>
      </c>
      <c r="F476" s="24">
        <v>1043.3</v>
      </c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</sheetData>
  <sheetProtection/>
  <printOptions horizontalCentered="1"/>
  <pageMargins left="0.75" right="0.75" top="0.5" bottom="0.5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E466">
      <selection activeCell="E500" sqref="E500"/>
    </sheetView>
  </sheetViews>
  <sheetFormatPr defaultColWidth="9.140625" defaultRowHeight="12.75"/>
  <cols>
    <col min="4" max="12" width="14.28125" style="0" bestFit="1" customWidth="1"/>
  </cols>
  <sheetData>
    <row r="1" spans="1:10" ht="12.75">
      <c r="A1" s="1"/>
      <c r="B1" s="2"/>
      <c r="C1" s="3"/>
      <c r="D1" s="2" t="s">
        <v>0</v>
      </c>
      <c r="E1" s="2" t="s">
        <v>1</v>
      </c>
      <c r="F1" s="1"/>
      <c r="G1" s="1"/>
      <c r="H1" s="1"/>
      <c r="I1" s="1"/>
      <c r="J1" s="1"/>
    </row>
    <row r="2" spans="1:12" ht="12.75">
      <c r="A2" s="1"/>
      <c r="B2" s="2"/>
      <c r="C2" s="2"/>
      <c r="D2" s="2" t="s">
        <v>3</v>
      </c>
      <c r="E2" s="2" t="s">
        <v>3</v>
      </c>
      <c r="F2" s="2" t="s">
        <v>3</v>
      </c>
      <c r="G2" s="2" t="s">
        <v>4</v>
      </c>
      <c r="H2" s="2" t="s">
        <v>4</v>
      </c>
      <c r="I2" s="2" t="s">
        <v>4</v>
      </c>
      <c r="J2" s="2" t="s">
        <v>5</v>
      </c>
      <c r="K2" s="4" t="s">
        <v>5</v>
      </c>
      <c r="L2" s="4" t="s">
        <v>5</v>
      </c>
    </row>
    <row r="3" spans="1:12" ht="12.75">
      <c r="A3" s="1"/>
      <c r="B3" s="2"/>
      <c r="C3" s="2"/>
      <c r="D3" s="2" t="s">
        <v>6</v>
      </c>
      <c r="E3" s="2" t="s">
        <v>6</v>
      </c>
      <c r="F3" s="2" t="s">
        <v>7</v>
      </c>
      <c r="G3" s="2" t="s">
        <v>6</v>
      </c>
      <c r="H3" s="2" t="s">
        <v>6</v>
      </c>
      <c r="I3" s="2" t="s">
        <v>7</v>
      </c>
      <c r="J3" s="2" t="s">
        <v>6</v>
      </c>
      <c r="K3" s="4" t="s">
        <v>6</v>
      </c>
      <c r="L3" s="4" t="s">
        <v>7</v>
      </c>
    </row>
    <row r="4" spans="1:12" ht="12.75">
      <c r="A4" s="1"/>
      <c r="B4" s="2"/>
      <c r="C4" s="2"/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9</v>
      </c>
      <c r="J4" s="2" t="s">
        <v>9</v>
      </c>
      <c r="K4" s="4" t="s">
        <v>8</v>
      </c>
      <c r="L4" s="4" t="s">
        <v>9</v>
      </c>
    </row>
    <row r="5" spans="1:12" ht="12.75">
      <c r="A5" s="2" t="s">
        <v>99</v>
      </c>
      <c r="B5" s="2" t="s">
        <v>24</v>
      </c>
      <c r="C5" s="2" t="s">
        <v>14</v>
      </c>
      <c r="D5" s="5">
        <v>163.62</v>
      </c>
      <c r="E5" s="6">
        <v>163.62</v>
      </c>
      <c r="F5" s="5">
        <v>0</v>
      </c>
      <c r="G5" s="5">
        <v>0</v>
      </c>
      <c r="H5" s="5">
        <v>0</v>
      </c>
      <c r="I5" s="5">
        <v>0</v>
      </c>
      <c r="J5" s="5">
        <v>163.62</v>
      </c>
      <c r="K5" s="7">
        <v>163.62</v>
      </c>
      <c r="L5" s="7">
        <v>0</v>
      </c>
    </row>
    <row r="6" spans="1:12" ht="12.75">
      <c r="A6" s="4" t="s">
        <v>99</v>
      </c>
      <c r="B6" s="4" t="s">
        <v>27</v>
      </c>
      <c r="C6" s="4" t="s">
        <v>14</v>
      </c>
      <c r="D6" s="7">
        <v>24.54</v>
      </c>
      <c r="E6" s="7">
        <v>24.54</v>
      </c>
      <c r="F6" s="7">
        <v>0</v>
      </c>
      <c r="G6" s="7">
        <v>0</v>
      </c>
      <c r="H6" s="7">
        <v>0</v>
      </c>
      <c r="I6" s="7">
        <v>0</v>
      </c>
      <c r="J6" s="7">
        <v>24.54</v>
      </c>
      <c r="K6" s="7">
        <v>24.54</v>
      </c>
      <c r="L6" s="7">
        <v>0</v>
      </c>
    </row>
    <row r="7" spans="1:12" ht="12.75">
      <c r="A7" s="4" t="s">
        <v>99</v>
      </c>
      <c r="B7" s="4" t="s">
        <v>33</v>
      </c>
      <c r="C7" s="4" t="s">
        <v>14</v>
      </c>
      <c r="D7" s="7">
        <v>97.84</v>
      </c>
      <c r="E7" s="7">
        <v>97.84</v>
      </c>
      <c r="F7" s="7">
        <v>0</v>
      </c>
      <c r="G7" s="7">
        <v>0</v>
      </c>
      <c r="H7" s="7">
        <v>0</v>
      </c>
      <c r="I7" s="7">
        <v>0</v>
      </c>
      <c r="J7" s="7">
        <v>97.84</v>
      </c>
      <c r="K7" s="7">
        <v>97.84</v>
      </c>
      <c r="L7" s="7">
        <v>0</v>
      </c>
    </row>
    <row r="8" spans="1:12" ht="12.75">
      <c r="A8" s="4" t="s">
        <v>99</v>
      </c>
      <c r="B8" s="4" t="s">
        <v>36</v>
      </c>
      <c r="C8" s="4" t="s">
        <v>14</v>
      </c>
      <c r="D8" s="7">
        <v>0</v>
      </c>
      <c r="E8" s="7">
        <v>0</v>
      </c>
      <c r="F8" s="7">
        <v>101.81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101.81</v>
      </c>
    </row>
    <row r="9" spans="1:12" ht="12.75">
      <c r="A9" s="4" t="s">
        <v>99</v>
      </c>
      <c r="B9" s="4" t="s">
        <v>39</v>
      </c>
      <c r="C9" s="4" t="s">
        <v>14</v>
      </c>
      <c r="D9" s="7">
        <v>24</v>
      </c>
      <c r="E9" s="7">
        <v>24</v>
      </c>
      <c r="F9" s="7">
        <v>0</v>
      </c>
      <c r="G9" s="7">
        <v>0</v>
      </c>
      <c r="H9" s="7">
        <v>0</v>
      </c>
      <c r="I9" s="7">
        <v>0</v>
      </c>
      <c r="J9" s="7">
        <v>24</v>
      </c>
      <c r="K9" s="7">
        <v>24</v>
      </c>
      <c r="L9" s="7">
        <v>0</v>
      </c>
    </row>
    <row r="10" spans="1:12" ht="12.75">
      <c r="A10" s="4" t="s">
        <v>99</v>
      </c>
      <c r="B10" s="4" t="s">
        <v>69</v>
      </c>
      <c r="C10" s="4" t="s">
        <v>14</v>
      </c>
      <c r="D10" s="7">
        <v>17</v>
      </c>
      <c r="E10" s="7">
        <v>17</v>
      </c>
      <c r="F10" s="7">
        <v>0</v>
      </c>
      <c r="G10" s="7">
        <v>0</v>
      </c>
      <c r="H10" s="7">
        <v>0</v>
      </c>
      <c r="I10" s="7">
        <v>0</v>
      </c>
      <c r="J10" s="7">
        <v>17</v>
      </c>
      <c r="K10" s="7">
        <v>17</v>
      </c>
      <c r="L10" s="7">
        <v>0</v>
      </c>
    </row>
    <row r="11" spans="1:12" ht="12.75">
      <c r="A11" s="4" t="s">
        <v>113</v>
      </c>
      <c r="B11" s="4" t="s">
        <v>24</v>
      </c>
      <c r="C11" s="4" t="s">
        <v>16</v>
      </c>
      <c r="D11" s="7">
        <v>0</v>
      </c>
      <c r="E11" s="7">
        <v>0</v>
      </c>
      <c r="F11" s="7">
        <v>12.02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12.02</v>
      </c>
    </row>
    <row r="12" spans="1:12" ht="12.75">
      <c r="A12" s="4" t="s">
        <v>113</v>
      </c>
      <c r="B12" s="4" t="s">
        <v>24</v>
      </c>
      <c r="C12" s="4" t="s">
        <v>17</v>
      </c>
      <c r="D12" s="7">
        <v>98.28</v>
      </c>
      <c r="E12" s="7">
        <v>98.28</v>
      </c>
      <c r="F12" s="7">
        <v>0</v>
      </c>
      <c r="G12" s="7">
        <v>0</v>
      </c>
      <c r="H12" s="7">
        <v>0</v>
      </c>
      <c r="I12" s="7">
        <v>0</v>
      </c>
      <c r="J12" s="7">
        <v>98.28</v>
      </c>
      <c r="K12" s="7">
        <v>98.28</v>
      </c>
      <c r="L12" s="7">
        <v>0</v>
      </c>
    </row>
    <row r="13" spans="1:12" ht="12.75">
      <c r="A13" s="4" t="s">
        <v>113</v>
      </c>
      <c r="B13" s="4" t="s">
        <v>27</v>
      </c>
      <c r="C13" s="4" t="s">
        <v>16</v>
      </c>
      <c r="D13" s="7">
        <v>0</v>
      </c>
      <c r="E13" s="7">
        <v>0</v>
      </c>
      <c r="F13" s="7">
        <v>1.8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1.8</v>
      </c>
    </row>
    <row r="14" spans="1:12" ht="12.75">
      <c r="A14" s="4" t="s">
        <v>113</v>
      </c>
      <c r="B14" s="4" t="s">
        <v>27</v>
      </c>
      <c r="C14" s="4" t="s">
        <v>17</v>
      </c>
      <c r="D14" s="7">
        <v>14.74</v>
      </c>
      <c r="E14" s="7">
        <v>14.74</v>
      </c>
      <c r="F14" s="7">
        <v>0</v>
      </c>
      <c r="G14" s="7">
        <v>0</v>
      </c>
      <c r="H14" s="7">
        <v>0</v>
      </c>
      <c r="I14" s="7">
        <v>0</v>
      </c>
      <c r="J14" s="7">
        <v>14.74</v>
      </c>
      <c r="K14" s="7">
        <v>14.74</v>
      </c>
      <c r="L14" s="7">
        <v>0</v>
      </c>
    </row>
    <row r="15" spans="1:12" ht="12.75">
      <c r="A15" s="4" t="s">
        <v>113</v>
      </c>
      <c r="B15" s="4" t="s">
        <v>33</v>
      </c>
      <c r="C15" s="4" t="s">
        <v>16</v>
      </c>
      <c r="D15" s="7">
        <v>0</v>
      </c>
      <c r="E15" s="7">
        <v>0</v>
      </c>
      <c r="F15" s="7">
        <v>6.8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6.8</v>
      </c>
    </row>
    <row r="16" spans="1:12" ht="12.75">
      <c r="A16" s="4" t="s">
        <v>113</v>
      </c>
      <c r="B16" s="4" t="s">
        <v>33</v>
      </c>
      <c r="C16" s="4" t="s">
        <v>17</v>
      </c>
      <c r="D16" s="7">
        <v>58.77</v>
      </c>
      <c r="E16" s="7">
        <v>58.77</v>
      </c>
      <c r="F16" s="7">
        <v>0</v>
      </c>
      <c r="G16" s="7">
        <v>0</v>
      </c>
      <c r="H16" s="7">
        <v>0</v>
      </c>
      <c r="I16" s="7">
        <v>0</v>
      </c>
      <c r="J16" s="7">
        <v>58.77</v>
      </c>
      <c r="K16" s="7">
        <v>58.77</v>
      </c>
      <c r="L16" s="7">
        <v>0</v>
      </c>
    </row>
    <row r="17" spans="1:12" ht="12.75">
      <c r="A17" s="4" t="s">
        <v>113</v>
      </c>
      <c r="B17" s="4" t="s">
        <v>36</v>
      </c>
      <c r="C17" s="4" t="s">
        <v>16</v>
      </c>
      <c r="D17" s="7">
        <v>1056.66</v>
      </c>
      <c r="E17" s="7">
        <v>1056.66</v>
      </c>
      <c r="F17" s="7">
        <v>908.88</v>
      </c>
      <c r="G17" s="7">
        <v>450</v>
      </c>
      <c r="H17" s="7">
        <v>600</v>
      </c>
      <c r="I17" s="7">
        <v>0</v>
      </c>
      <c r="J17" s="7">
        <v>606.66</v>
      </c>
      <c r="K17" s="7">
        <v>456.66</v>
      </c>
      <c r="L17" s="7">
        <v>908.88</v>
      </c>
    </row>
    <row r="18" spans="1:12" ht="12.75">
      <c r="A18" s="4" t="s">
        <v>113</v>
      </c>
      <c r="B18" s="4" t="s">
        <v>36</v>
      </c>
      <c r="C18" s="4" t="s">
        <v>17</v>
      </c>
      <c r="D18" s="7">
        <v>0</v>
      </c>
      <c r="E18" s="7">
        <v>0</v>
      </c>
      <c r="F18" s="7">
        <v>292.78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292.78</v>
      </c>
    </row>
    <row r="19" spans="1:12" ht="12.75">
      <c r="A19" s="4" t="s">
        <v>113</v>
      </c>
      <c r="B19" s="4" t="s">
        <v>39</v>
      </c>
      <c r="C19" s="4" t="s">
        <v>16</v>
      </c>
      <c r="D19" s="7">
        <v>0</v>
      </c>
      <c r="E19" s="7">
        <v>0</v>
      </c>
      <c r="F19" s="7">
        <v>20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20</v>
      </c>
    </row>
    <row r="20" spans="1:12" ht="12.75">
      <c r="A20" s="4" t="s">
        <v>113</v>
      </c>
      <c r="B20" s="4" t="s">
        <v>53</v>
      </c>
      <c r="C20" s="4" t="s">
        <v>16</v>
      </c>
      <c r="D20" s="7">
        <v>15645.65</v>
      </c>
      <c r="E20" s="7">
        <v>20199.93</v>
      </c>
      <c r="F20" s="7">
        <v>13661.04</v>
      </c>
      <c r="G20" s="7">
        <v>16250</v>
      </c>
      <c r="H20" s="7">
        <v>20700</v>
      </c>
      <c r="I20" s="7">
        <v>0</v>
      </c>
      <c r="J20" s="7">
        <v>-604.35</v>
      </c>
      <c r="K20" s="7">
        <v>-500.07</v>
      </c>
      <c r="L20" s="7">
        <v>13661.04</v>
      </c>
    </row>
    <row r="21" spans="1:12" ht="12.75">
      <c r="A21" s="4" t="s">
        <v>114</v>
      </c>
      <c r="B21" s="4" t="s">
        <v>24</v>
      </c>
      <c r="C21" s="4" t="s">
        <v>16</v>
      </c>
      <c r="D21" s="7">
        <v>0</v>
      </c>
      <c r="E21" s="7">
        <v>0</v>
      </c>
      <c r="F21" s="7">
        <v>57.92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57.92</v>
      </c>
    </row>
    <row r="22" spans="1:12" ht="12.75">
      <c r="A22" s="4" t="s">
        <v>114</v>
      </c>
      <c r="B22" s="4" t="s">
        <v>24</v>
      </c>
      <c r="C22" s="4" t="s">
        <v>17</v>
      </c>
      <c r="D22" s="7">
        <v>40.91</v>
      </c>
      <c r="E22" s="7">
        <v>40.91</v>
      </c>
      <c r="F22" s="7">
        <v>117.72</v>
      </c>
      <c r="G22" s="7">
        <v>0</v>
      </c>
      <c r="H22" s="7">
        <v>0</v>
      </c>
      <c r="I22" s="7">
        <v>0</v>
      </c>
      <c r="J22" s="7">
        <v>40.91</v>
      </c>
      <c r="K22" s="7">
        <v>40.91</v>
      </c>
      <c r="L22" s="7">
        <v>117.72</v>
      </c>
    </row>
    <row r="23" spans="1:12" ht="12.75">
      <c r="A23" s="4" t="s">
        <v>114</v>
      </c>
      <c r="B23" s="4" t="s">
        <v>27</v>
      </c>
      <c r="C23" s="4" t="s">
        <v>16</v>
      </c>
      <c r="D23" s="7">
        <v>0</v>
      </c>
      <c r="E23" s="7">
        <v>0</v>
      </c>
      <c r="F23" s="7">
        <v>8.69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8.69</v>
      </c>
    </row>
    <row r="24" spans="1:12" ht="12.75">
      <c r="A24" s="4" t="s">
        <v>114</v>
      </c>
      <c r="B24" s="4" t="s">
        <v>27</v>
      </c>
      <c r="C24" s="4" t="s">
        <v>17</v>
      </c>
      <c r="D24" s="7">
        <v>6.14</v>
      </c>
      <c r="E24" s="7">
        <v>6.14</v>
      </c>
      <c r="F24" s="7">
        <v>17.66</v>
      </c>
      <c r="G24" s="7">
        <v>0</v>
      </c>
      <c r="H24" s="7">
        <v>0</v>
      </c>
      <c r="I24" s="7">
        <v>0</v>
      </c>
      <c r="J24" s="7">
        <v>6.14</v>
      </c>
      <c r="K24" s="7">
        <v>6.14</v>
      </c>
      <c r="L24" s="7">
        <v>17.66</v>
      </c>
    </row>
    <row r="25" spans="1:12" ht="12.75">
      <c r="A25" s="4" t="s">
        <v>114</v>
      </c>
      <c r="B25" s="4" t="s">
        <v>33</v>
      </c>
      <c r="C25" s="4" t="s">
        <v>16</v>
      </c>
      <c r="D25" s="7">
        <v>0</v>
      </c>
      <c r="E25" s="7">
        <v>0</v>
      </c>
      <c r="F25" s="7">
        <v>32.78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32.78</v>
      </c>
    </row>
    <row r="26" spans="1:12" ht="12.75">
      <c r="A26" s="4" t="s">
        <v>114</v>
      </c>
      <c r="B26" s="4" t="s">
        <v>33</v>
      </c>
      <c r="C26" s="4" t="s">
        <v>17</v>
      </c>
      <c r="D26" s="7">
        <v>24.46</v>
      </c>
      <c r="E26" s="7">
        <v>24.46</v>
      </c>
      <c r="F26" s="7">
        <v>66.63</v>
      </c>
      <c r="G26" s="7">
        <v>0</v>
      </c>
      <c r="H26" s="7">
        <v>0</v>
      </c>
      <c r="I26" s="7">
        <v>0</v>
      </c>
      <c r="J26" s="7">
        <v>24.46</v>
      </c>
      <c r="K26" s="7">
        <v>24.46</v>
      </c>
      <c r="L26" s="7">
        <v>66.63</v>
      </c>
    </row>
    <row r="27" spans="1:12" ht="12.75">
      <c r="A27" s="4" t="s">
        <v>114</v>
      </c>
      <c r="B27" s="4" t="s">
        <v>36</v>
      </c>
      <c r="C27" s="4" t="s">
        <v>16</v>
      </c>
      <c r="D27" s="7">
        <v>940.41</v>
      </c>
      <c r="E27" s="7">
        <v>940.41</v>
      </c>
      <c r="F27" s="7">
        <v>682</v>
      </c>
      <c r="G27" s="7">
        <v>295</v>
      </c>
      <c r="H27" s="7">
        <v>395</v>
      </c>
      <c r="I27" s="7">
        <v>0</v>
      </c>
      <c r="J27" s="7">
        <v>645.41</v>
      </c>
      <c r="K27" s="7">
        <v>545.41</v>
      </c>
      <c r="L27" s="7">
        <v>682</v>
      </c>
    </row>
    <row r="28" spans="1:12" ht="12.75">
      <c r="A28" s="4" t="s">
        <v>114</v>
      </c>
      <c r="B28" s="4" t="s">
        <v>36</v>
      </c>
      <c r="C28" s="4" t="s">
        <v>17</v>
      </c>
      <c r="D28" s="7">
        <v>0</v>
      </c>
      <c r="E28" s="7">
        <v>0</v>
      </c>
      <c r="F28" s="7">
        <v>44.4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44.4</v>
      </c>
    </row>
    <row r="29" spans="1:12" ht="12.75">
      <c r="A29" s="4" t="s">
        <v>114</v>
      </c>
      <c r="B29" s="4" t="s">
        <v>39</v>
      </c>
      <c r="C29" s="4" t="s">
        <v>16</v>
      </c>
      <c r="D29" s="7">
        <v>0</v>
      </c>
      <c r="E29" s="7">
        <v>0</v>
      </c>
      <c r="F29" s="7">
        <v>20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20</v>
      </c>
    </row>
    <row r="30" spans="1:12" ht="12.75">
      <c r="A30" s="4" t="s">
        <v>114</v>
      </c>
      <c r="B30" s="4" t="s">
        <v>53</v>
      </c>
      <c r="C30" s="4" t="s">
        <v>16</v>
      </c>
      <c r="D30" s="7">
        <v>14819.82</v>
      </c>
      <c r="E30" s="7">
        <v>21348.43</v>
      </c>
      <c r="F30" s="7">
        <v>14835.39</v>
      </c>
      <c r="G30" s="7">
        <v>20920</v>
      </c>
      <c r="H30" s="7">
        <v>28020</v>
      </c>
      <c r="I30" s="7">
        <v>0</v>
      </c>
      <c r="J30" s="7">
        <v>-6100.18</v>
      </c>
      <c r="K30" s="7">
        <v>-6671.57</v>
      </c>
      <c r="L30" s="7">
        <v>14835.39</v>
      </c>
    </row>
    <row r="31" spans="1:12" ht="12.75">
      <c r="A31" s="4" t="s">
        <v>114</v>
      </c>
      <c r="B31" s="4" t="s">
        <v>54</v>
      </c>
      <c r="C31" s="4" t="s">
        <v>16</v>
      </c>
      <c r="D31" s="7">
        <v>10.56</v>
      </c>
      <c r="E31" s="7">
        <v>10.56</v>
      </c>
      <c r="F31" s="7">
        <v>0</v>
      </c>
      <c r="G31" s="7">
        <v>0</v>
      </c>
      <c r="H31" s="7">
        <v>0</v>
      </c>
      <c r="I31" s="7">
        <v>0</v>
      </c>
      <c r="J31" s="7">
        <v>10.56</v>
      </c>
      <c r="K31" s="7">
        <v>10.56</v>
      </c>
      <c r="L31" s="7">
        <v>0</v>
      </c>
    </row>
    <row r="32" spans="1:12" ht="12.75">
      <c r="A32" s="4" t="s">
        <v>115</v>
      </c>
      <c r="B32" s="4" t="s">
        <v>24</v>
      </c>
      <c r="C32" s="4" t="s">
        <v>16</v>
      </c>
      <c r="D32" s="7">
        <v>0</v>
      </c>
      <c r="E32" s="7">
        <v>0</v>
      </c>
      <c r="F32" s="7">
        <v>12.02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12.02</v>
      </c>
    </row>
    <row r="33" spans="1:12" ht="12.75">
      <c r="A33" s="4" t="s">
        <v>115</v>
      </c>
      <c r="B33" s="4" t="s">
        <v>27</v>
      </c>
      <c r="C33" s="4" t="s">
        <v>16</v>
      </c>
      <c r="D33" s="7">
        <v>0</v>
      </c>
      <c r="E33" s="7">
        <v>0</v>
      </c>
      <c r="F33" s="7">
        <v>1.8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1.8</v>
      </c>
    </row>
    <row r="34" spans="1:12" ht="12.75">
      <c r="A34" s="4" t="s">
        <v>115</v>
      </c>
      <c r="B34" s="4" t="s">
        <v>33</v>
      </c>
      <c r="C34" s="4" t="s">
        <v>16</v>
      </c>
      <c r="D34" s="7">
        <v>0</v>
      </c>
      <c r="E34" s="7">
        <v>0</v>
      </c>
      <c r="F34" s="7">
        <v>6.8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6.8</v>
      </c>
    </row>
    <row r="35" spans="1:12" ht="12.75">
      <c r="A35" s="4" t="s">
        <v>115</v>
      </c>
      <c r="B35" s="4" t="s">
        <v>36</v>
      </c>
      <c r="C35" s="4" t="s">
        <v>16</v>
      </c>
      <c r="D35" s="7">
        <v>759.83</v>
      </c>
      <c r="E35" s="7">
        <v>759.83</v>
      </c>
      <c r="F35" s="7">
        <v>682</v>
      </c>
      <c r="G35" s="7">
        <v>300</v>
      </c>
      <c r="H35" s="7">
        <v>400</v>
      </c>
      <c r="I35" s="7">
        <v>0</v>
      </c>
      <c r="J35" s="7">
        <v>459.83</v>
      </c>
      <c r="K35" s="7">
        <v>359.83</v>
      </c>
      <c r="L35" s="7">
        <v>682</v>
      </c>
    </row>
    <row r="36" spans="1:12" ht="12.75">
      <c r="A36" s="4" t="s">
        <v>115</v>
      </c>
      <c r="B36" s="4" t="s">
        <v>39</v>
      </c>
      <c r="C36" s="4" t="s">
        <v>16</v>
      </c>
      <c r="D36" s="7">
        <v>0</v>
      </c>
      <c r="E36" s="7">
        <v>0</v>
      </c>
      <c r="F36" s="7">
        <v>20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20</v>
      </c>
    </row>
    <row r="37" spans="1:12" ht="12.75">
      <c r="A37" s="4" t="s">
        <v>115</v>
      </c>
      <c r="B37" s="4" t="s">
        <v>53</v>
      </c>
      <c r="C37" s="4" t="s">
        <v>16</v>
      </c>
      <c r="D37" s="7">
        <v>15858.79</v>
      </c>
      <c r="E37" s="7">
        <v>24481.14</v>
      </c>
      <c r="F37" s="7">
        <v>17240.54</v>
      </c>
      <c r="G37" s="7">
        <v>20920</v>
      </c>
      <c r="H37" s="7">
        <v>28020</v>
      </c>
      <c r="I37" s="7">
        <v>0</v>
      </c>
      <c r="J37" s="7">
        <v>-5061.21</v>
      </c>
      <c r="K37" s="7">
        <v>-3538.86</v>
      </c>
      <c r="L37" s="7">
        <v>17240.54</v>
      </c>
    </row>
    <row r="38" spans="1:12" ht="12.75">
      <c r="A38" s="4" t="s">
        <v>116</v>
      </c>
      <c r="B38" s="4" t="s">
        <v>36</v>
      </c>
      <c r="C38" s="4" t="s">
        <v>16</v>
      </c>
      <c r="D38" s="7">
        <v>-93.85</v>
      </c>
      <c r="E38" s="7">
        <v>-93.85</v>
      </c>
      <c r="F38" s="7">
        <v>83.34</v>
      </c>
      <c r="G38" s="7">
        <v>0</v>
      </c>
      <c r="H38" s="7">
        <v>0</v>
      </c>
      <c r="I38" s="7">
        <v>0</v>
      </c>
      <c r="J38" s="7">
        <v>-93.85</v>
      </c>
      <c r="K38" s="7">
        <v>-93.85</v>
      </c>
      <c r="L38" s="7">
        <v>83.34</v>
      </c>
    </row>
    <row r="39" spans="1:12" ht="12.75">
      <c r="A39" s="4" t="s">
        <v>116</v>
      </c>
      <c r="B39" s="4" t="s">
        <v>38</v>
      </c>
      <c r="C39" s="4" t="s">
        <v>15</v>
      </c>
      <c r="D39" s="7">
        <v>236</v>
      </c>
      <c r="E39" s="7">
        <v>236</v>
      </c>
      <c r="F39" s="7">
        <v>0</v>
      </c>
      <c r="G39" s="7">
        <v>0</v>
      </c>
      <c r="H39" s="7">
        <v>0</v>
      </c>
      <c r="I39" s="7">
        <v>0</v>
      </c>
      <c r="J39" s="7">
        <v>236</v>
      </c>
      <c r="K39" s="7">
        <v>236</v>
      </c>
      <c r="L39" s="7">
        <v>0</v>
      </c>
    </row>
    <row r="40" spans="1:12" ht="12.75">
      <c r="A40" s="4" t="s">
        <v>116</v>
      </c>
      <c r="B40" s="4" t="s">
        <v>49</v>
      </c>
      <c r="C40" s="4" t="s">
        <v>16</v>
      </c>
      <c r="D40" s="7">
        <v>4.4</v>
      </c>
      <c r="E40" s="7">
        <v>4.4</v>
      </c>
      <c r="F40" s="7">
        <v>0</v>
      </c>
      <c r="G40" s="7">
        <v>0</v>
      </c>
      <c r="H40" s="7">
        <v>0</v>
      </c>
      <c r="I40" s="7">
        <v>0</v>
      </c>
      <c r="J40" s="7">
        <v>4.4</v>
      </c>
      <c r="K40" s="7">
        <v>4.4</v>
      </c>
      <c r="L40" s="7">
        <v>0</v>
      </c>
    </row>
    <row r="41" spans="1:12" ht="12.75">
      <c r="A41" s="4" t="s">
        <v>116</v>
      </c>
      <c r="B41" s="4" t="s">
        <v>53</v>
      </c>
      <c r="C41" s="4" t="s">
        <v>16</v>
      </c>
      <c r="D41" s="7">
        <v>20336.51</v>
      </c>
      <c r="E41" s="7">
        <v>24267.46</v>
      </c>
      <c r="F41" s="7">
        <v>7469.35</v>
      </c>
      <c r="G41" s="7">
        <v>22653</v>
      </c>
      <c r="H41" s="7">
        <v>32053</v>
      </c>
      <c r="I41" s="7">
        <v>0</v>
      </c>
      <c r="J41" s="7">
        <v>-2316.49</v>
      </c>
      <c r="K41" s="7">
        <v>-7785.54</v>
      </c>
      <c r="L41" s="7">
        <v>7469.35</v>
      </c>
    </row>
    <row r="42" spans="1:12" ht="12.75">
      <c r="A42" s="4" t="s">
        <v>117</v>
      </c>
      <c r="B42" s="4" t="s">
        <v>36</v>
      </c>
      <c r="C42" s="4" t="s">
        <v>16</v>
      </c>
      <c r="D42" s="7">
        <v>0</v>
      </c>
      <c r="E42" s="7">
        <v>0</v>
      </c>
      <c r="F42" s="7">
        <v>75.83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75.83</v>
      </c>
    </row>
    <row r="43" spans="1:12" ht="12.75">
      <c r="A43" s="4" t="s">
        <v>117</v>
      </c>
      <c r="B43" s="4" t="s">
        <v>53</v>
      </c>
      <c r="C43" s="4" t="s">
        <v>16</v>
      </c>
      <c r="D43" s="7">
        <v>9911.38</v>
      </c>
      <c r="E43" s="7">
        <v>13343.68</v>
      </c>
      <c r="F43" s="7">
        <v>2576.46</v>
      </c>
      <c r="G43" s="7">
        <v>12330</v>
      </c>
      <c r="H43" s="7">
        <v>16440</v>
      </c>
      <c r="I43" s="7">
        <v>0</v>
      </c>
      <c r="J43" s="7">
        <v>-2418.62</v>
      </c>
      <c r="K43" s="7">
        <v>-3096.32</v>
      </c>
      <c r="L43" s="7">
        <v>2576.46</v>
      </c>
    </row>
    <row r="44" spans="1:12" ht="12.75">
      <c r="A44" s="4" t="s">
        <v>118</v>
      </c>
      <c r="B44" s="4" t="s">
        <v>23</v>
      </c>
      <c r="C44" s="4" t="s">
        <v>15</v>
      </c>
      <c r="D44" s="7">
        <v>0</v>
      </c>
      <c r="E44" s="7">
        <v>0</v>
      </c>
      <c r="F44" s="7">
        <v>2205.21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2205.21</v>
      </c>
    </row>
    <row r="45" spans="1:12" ht="12.75">
      <c r="A45" s="4" t="s">
        <v>118</v>
      </c>
      <c r="B45" s="4" t="s">
        <v>24</v>
      </c>
      <c r="C45" s="4" t="s">
        <v>15</v>
      </c>
      <c r="D45" s="7">
        <v>7043.61</v>
      </c>
      <c r="E45" s="7">
        <v>9986.85</v>
      </c>
      <c r="F45" s="7">
        <v>13069.58</v>
      </c>
      <c r="G45" s="7">
        <v>6426</v>
      </c>
      <c r="H45" s="7">
        <v>8589</v>
      </c>
      <c r="I45" s="7">
        <v>6835</v>
      </c>
      <c r="J45" s="7">
        <v>617.61</v>
      </c>
      <c r="K45" s="7">
        <v>1397.85</v>
      </c>
      <c r="L45" s="7">
        <v>6234.58</v>
      </c>
    </row>
    <row r="46" spans="1:12" ht="12.75">
      <c r="A46" s="4" t="s">
        <v>118</v>
      </c>
      <c r="B46" s="4" t="s">
        <v>25</v>
      </c>
      <c r="C46" s="4" t="s">
        <v>15</v>
      </c>
      <c r="D46" s="7">
        <v>0</v>
      </c>
      <c r="E46" s="7">
        <v>0</v>
      </c>
      <c r="F46" s="7">
        <v>341.64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341.64</v>
      </c>
    </row>
    <row r="47" spans="1:12" ht="12.75">
      <c r="A47" s="4" t="s">
        <v>118</v>
      </c>
      <c r="B47" s="4" t="s">
        <v>27</v>
      </c>
      <c r="C47" s="4" t="s">
        <v>15</v>
      </c>
      <c r="D47" s="7">
        <v>1056.55</v>
      </c>
      <c r="E47" s="7">
        <v>1498.05</v>
      </c>
      <c r="F47" s="7">
        <v>1385.59</v>
      </c>
      <c r="G47" s="7">
        <v>963</v>
      </c>
      <c r="H47" s="7">
        <v>1287</v>
      </c>
      <c r="I47" s="7">
        <v>921</v>
      </c>
      <c r="J47" s="7">
        <v>93.55</v>
      </c>
      <c r="K47" s="7">
        <v>211.05</v>
      </c>
      <c r="L47" s="7">
        <v>464.59</v>
      </c>
    </row>
    <row r="48" spans="1:12" ht="12.75">
      <c r="A48" s="4" t="s">
        <v>118</v>
      </c>
      <c r="B48" s="4" t="s">
        <v>33</v>
      </c>
      <c r="C48" s="4" t="s">
        <v>15</v>
      </c>
      <c r="D48" s="7">
        <v>4233.19</v>
      </c>
      <c r="E48" s="7">
        <v>5993.26</v>
      </c>
      <c r="F48" s="7">
        <v>8615.61</v>
      </c>
      <c r="G48" s="7">
        <v>3849</v>
      </c>
      <c r="H48" s="7">
        <v>5145</v>
      </c>
      <c r="I48" s="7">
        <v>3870</v>
      </c>
      <c r="J48" s="7">
        <v>384.19</v>
      </c>
      <c r="K48" s="7">
        <v>848.26</v>
      </c>
      <c r="L48" s="7">
        <v>4745.61</v>
      </c>
    </row>
    <row r="49" spans="1:12" ht="12.75">
      <c r="A49" s="4" t="s">
        <v>118</v>
      </c>
      <c r="B49" s="4" t="s">
        <v>36</v>
      </c>
      <c r="C49" s="4" t="s">
        <v>16</v>
      </c>
      <c r="D49" s="7">
        <v>0</v>
      </c>
      <c r="E49" s="7">
        <v>0</v>
      </c>
      <c r="F49" s="7">
        <v>499.36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499.36</v>
      </c>
    </row>
    <row r="50" spans="1:12" ht="12.75">
      <c r="A50" s="4" t="s">
        <v>118</v>
      </c>
      <c r="B50" s="4" t="s">
        <v>36</v>
      </c>
      <c r="C50" s="4" t="s">
        <v>17</v>
      </c>
      <c r="D50" s="7">
        <v>0</v>
      </c>
      <c r="E50" s="7">
        <v>0</v>
      </c>
      <c r="F50" s="7">
        <v>0</v>
      </c>
      <c r="G50" s="7">
        <v>72</v>
      </c>
      <c r="H50" s="7">
        <v>100</v>
      </c>
      <c r="I50" s="7">
        <v>0</v>
      </c>
      <c r="J50" s="7">
        <v>-72</v>
      </c>
      <c r="K50" s="7">
        <v>-100</v>
      </c>
      <c r="L50" s="7">
        <v>0</v>
      </c>
    </row>
    <row r="51" spans="1:12" ht="12.75">
      <c r="A51" s="4" t="s">
        <v>118</v>
      </c>
      <c r="B51" s="4" t="s">
        <v>37</v>
      </c>
      <c r="C51" s="4" t="s">
        <v>15</v>
      </c>
      <c r="D51" s="7">
        <v>0</v>
      </c>
      <c r="E51" s="7">
        <v>0</v>
      </c>
      <c r="F51" s="7">
        <v>95.06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95.06</v>
      </c>
    </row>
    <row r="52" spans="1:12" ht="12.75">
      <c r="A52" s="4" t="s">
        <v>118</v>
      </c>
      <c r="B52" s="4" t="s">
        <v>38</v>
      </c>
      <c r="C52" s="4" t="s">
        <v>15</v>
      </c>
      <c r="D52" s="7">
        <v>0</v>
      </c>
      <c r="E52" s="7">
        <v>0</v>
      </c>
      <c r="F52" s="7">
        <v>951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951</v>
      </c>
    </row>
    <row r="53" spans="1:12" ht="12.75">
      <c r="A53" s="4" t="s">
        <v>118</v>
      </c>
      <c r="B53" s="4" t="s">
        <v>39</v>
      </c>
      <c r="C53" s="4" t="s">
        <v>15</v>
      </c>
      <c r="D53" s="7">
        <v>2571.7</v>
      </c>
      <c r="E53" s="7">
        <v>3652.1</v>
      </c>
      <c r="F53" s="7">
        <v>231.72</v>
      </c>
      <c r="G53" s="7">
        <v>2250</v>
      </c>
      <c r="H53" s="7">
        <v>3000</v>
      </c>
      <c r="I53" s="7">
        <v>2200</v>
      </c>
      <c r="J53" s="7">
        <v>321.7</v>
      </c>
      <c r="K53" s="7">
        <v>652.1</v>
      </c>
      <c r="L53" s="7">
        <v>-1968.28</v>
      </c>
    </row>
    <row r="54" spans="1:12" ht="12.75">
      <c r="A54" s="4" t="s">
        <v>118</v>
      </c>
      <c r="B54" s="4" t="s">
        <v>53</v>
      </c>
      <c r="C54" s="4" t="s">
        <v>16</v>
      </c>
      <c r="D54" s="7">
        <v>2474.37</v>
      </c>
      <c r="E54" s="7">
        <v>3202.01</v>
      </c>
      <c r="F54" s="7">
        <v>4651.09</v>
      </c>
      <c r="G54" s="7">
        <v>2997</v>
      </c>
      <c r="H54" s="7">
        <v>4000</v>
      </c>
      <c r="I54" s="7">
        <v>0</v>
      </c>
      <c r="J54" s="7">
        <v>-522.63</v>
      </c>
      <c r="K54" s="7">
        <v>-797.99</v>
      </c>
      <c r="L54" s="7">
        <v>4651.09</v>
      </c>
    </row>
    <row r="55" spans="1:12" ht="12.75">
      <c r="A55" s="4" t="s">
        <v>118</v>
      </c>
      <c r="B55" s="4" t="s">
        <v>54</v>
      </c>
      <c r="C55" s="4" t="s">
        <v>17</v>
      </c>
      <c r="D55" s="7">
        <v>0</v>
      </c>
      <c r="E55" s="7">
        <v>0</v>
      </c>
      <c r="F55" s="7">
        <v>24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24</v>
      </c>
    </row>
    <row r="56" spans="1:12" ht="12.75">
      <c r="A56" s="4" t="s">
        <v>118</v>
      </c>
      <c r="B56" s="4" t="s">
        <v>69</v>
      </c>
      <c r="C56" s="4" t="s">
        <v>15</v>
      </c>
      <c r="D56" s="7">
        <v>67</v>
      </c>
      <c r="E56" s="7">
        <v>101</v>
      </c>
      <c r="F56" s="7">
        <v>102</v>
      </c>
      <c r="G56" s="7">
        <v>0</v>
      </c>
      <c r="H56" s="7">
        <v>0</v>
      </c>
      <c r="I56" s="7">
        <v>0</v>
      </c>
      <c r="J56" s="7">
        <v>67</v>
      </c>
      <c r="K56" s="7">
        <v>101</v>
      </c>
      <c r="L56" s="7">
        <v>102</v>
      </c>
    </row>
    <row r="57" spans="1:12" ht="12.75">
      <c r="A57" s="4" t="s">
        <v>118</v>
      </c>
      <c r="B57" s="4" t="s">
        <v>81</v>
      </c>
      <c r="C57" s="4" t="s">
        <v>15</v>
      </c>
      <c r="D57" s="7">
        <v>0</v>
      </c>
      <c r="E57" s="7">
        <v>0</v>
      </c>
      <c r="F57" s="7">
        <v>102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102</v>
      </c>
    </row>
    <row r="58" spans="1:12" ht="12.75">
      <c r="A58" s="4" t="s">
        <v>119</v>
      </c>
      <c r="B58" s="4" t="s">
        <v>24</v>
      </c>
      <c r="C58" s="4" t="s">
        <v>15</v>
      </c>
      <c r="D58" s="7">
        <v>10229.64</v>
      </c>
      <c r="E58" s="7">
        <v>14049.91</v>
      </c>
      <c r="F58" s="7">
        <v>10217.72</v>
      </c>
      <c r="G58" s="7">
        <v>8806</v>
      </c>
      <c r="H58" s="7">
        <v>10929</v>
      </c>
      <c r="I58" s="7">
        <v>8361</v>
      </c>
      <c r="J58" s="7">
        <v>1423.64</v>
      </c>
      <c r="K58" s="7">
        <v>3120.91</v>
      </c>
      <c r="L58" s="7">
        <v>1856.72</v>
      </c>
    </row>
    <row r="59" spans="1:12" ht="12.75">
      <c r="A59" s="4" t="s">
        <v>119</v>
      </c>
      <c r="B59" s="4" t="s">
        <v>24</v>
      </c>
      <c r="C59" s="4" t="s">
        <v>16</v>
      </c>
      <c r="D59" s="7">
        <v>90.69</v>
      </c>
      <c r="E59" s="7">
        <v>90.69</v>
      </c>
      <c r="F59" s="7">
        <v>0</v>
      </c>
      <c r="G59" s="7">
        <v>0</v>
      </c>
      <c r="H59" s="7">
        <v>0</v>
      </c>
      <c r="I59" s="7">
        <v>0</v>
      </c>
      <c r="J59" s="7">
        <v>90.69</v>
      </c>
      <c r="K59" s="7">
        <v>90.69</v>
      </c>
      <c r="L59" s="7">
        <v>0</v>
      </c>
    </row>
    <row r="60" spans="1:12" ht="12.75">
      <c r="A60" s="4" t="s">
        <v>119</v>
      </c>
      <c r="B60" s="4" t="s">
        <v>27</v>
      </c>
      <c r="C60" s="4" t="s">
        <v>15</v>
      </c>
      <c r="D60" s="7">
        <v>1534.45</v>
      </c>
      <c r="E60" s="7">
        <v>2107.51</v>
      </c>
      <c r="F60" s="7">
        <v>1532.69</v>
      </c>
      <c r="G60" s="7">
        <v>1266</v>
      </c>
      <c r="H60" s="7">
        <v>1584</v>
      </c>
      <c r="I60" s="7">
        <v>1212</v>
      </c>
      <c r="J60" s="7">
        <v>268.45</v>
      </c>
      <c r="K60" s="7">
        <v>523.51</v>
      </c>
      <c r="L60" s="7">
        <v>320.69</v>
      </c>
    </row>
    <row r="61" spans="1:12" ht="12.75">
      <c r="A61" s="4" t="s">
        <v>119</v>
      </c>
      <c r="B61" s="4" t="s">
        <v>27</v>
      </c>
      <c r="C61" s="4" t="s">
        <v>16</v>
      </c>
      <c r="D61" s="7">
        <v>13.6</v>
      </c>
      <c r="E61" s="7">
        <v>13.6</v>
      </c>
      <c r="F61" s="7">
        <v>0</v>
      </c>
      <c r="G61" s="7">
        <v>0</v>
      </c>
      <c r="H61" s="7">
        <v>0</v>
      </c>
      <c r="I61" s="7">
        <v>0</v>
      </c>
      <c r="J61" s="7">
        <v>13.6</v>
      </c>
      <c r="K61" s="7">
        <v>13.6</v>
      </c>
      <c r="L61" s="7">
        <v>0</v>
      </c>
    </row>
    <row r="62" spans="1:12" ht="12.75">
      <c r="A62" s="4" t="s">
        <v>119</v>
      </c>
      <c r="B62" s="4" t="s">
        <v>33</v>
      </c>
      <c r="C62" s="4" t="s">
        <v>15</v>
      </c>
      <c r="D62" s="7">
        <v>6160.52</v>
      </c>
      <c r="E62" s="7">
        <v>8445.05</v>
      </c>
      <c r="F62" s="7">
        <v>5783.23</v>
      </c>
      <c r="G62" s="7">
        <v>5264</v>
      </c>
      <c r="H62" s="7">
        <v>6533</v>
      </c>
      <c r="I62" s="7">
        <v>4734</v>
      </c>
      <c r="J62" s="7">
        <v>896.52</v>
      </c>
      <c r="K62" s="7">
        <v>1912.05</v>
      </c>
      <c r="L62" s="7">
        <v>1049.23</v>
      </c>
    </row>
    <row r="63" spans="1:12" ht="12.75">
      <c r="A63" s="4" t="s">
        <v>119</v>
      </c>
      <c r="B63" s="4" t="s">
        <v>33</v>
      </c>
      <c r="C63" s="4" t="s">
        <v>16</v>
      </c>
      <c r="D63" s="7">
        <v>54.23</v>
      </c>
      <c r="E63" s="7">
        <v>54.23</v>
      </c>
      <c r="F63" s="7">
        <v>0</v>
      </c>
      <c r="G63" s="7">
        <v>0</v>
      </c>
      <c r="H63" s="7">
        <v>0</v>
      </c>
      <c r="I63" s="7">
        <v>0</v>
      </c>
      <c r="J63" s="7">
        <v>54.23</v>
      </c>
      <c r="K63" s="7">
        <v>54.23</v>
      </c>
      <c r="L63" s="7">
        <v>0</v>
      </c>
    </row>
    <row r="64" spans="1:12" ht="12.75">
      <c r="A64" s="4" t="s">
        <v>119</v>
      </c>
      <c r="B64" s="4" t="s">
        <v>36</v>
      </c>
      <c r="C64" s="4" t="s">
        <v>15</v>
      </c>
      <c r="D64" s="7">
        <v>0</v>
      </c>
      <c r="E64" s="7">
        <v>33.76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33.76</v>
      </c>
      <c r="L64" s="7">
        <v>0</v>
      </c>
    </row>
    <row r="65" spans="1:12" ht="12.75">
      <c r="A65" s="4" t="s">
        <v>119</v>
      </c>
      <c r="B65" s="4" t="s">
        <v>38</v>
      </c>
      <c r="C65" s="4" t="s">
        <v>15</v>
      </c>
      <c r="D65" s="7">
        <v>0</v>
      </c>
      <c r="E65" s="7">
        <v>0</v>
      </c>
      <c r="F65" s="7">
        <v>955</v>
      </c>
      <c r="G65" s="7">
        <v>584</v>
      </c>
      <c r="H65" s="7">
        <v>884</v>
      </c>
      <c r="I65" s="7">
        <v>665</v>
      </c>
      <c r="J65" s="7">
        <v>-584</v>
      </c>
      <c r="K65" s="7">
        <v>-884</v>
      </c>
      <c r="L65" s="7">
        <v>290</v>
      </c>
    </row>
    <row r="66" spans="1:12" ht="12.75">
      <c r="A66" s="4" t="s">
        <v>119</v>
      </c>
      <c r="B66" s="4" t="s">
        <v>39</v>
      </c>
      <c r="C66" s="4" t="s">
        <v>15</v>
      </c>
      <c r="D66" s="7">
        <v>79.97</v>
      </c>
      <c r="E66" s="7">
        <v>106.09</v>
      </c>
      <c r="F66" s="7">
        <v>101.47</v>
      </c>
      <c r="G66" s="7">
        <v>123</v>
      </c>
      <c r="H66" s="7">
        <v>223</v>
      </c>
      <c r="I66" s="7">
        <v>169</v>
      </c>
      <c r="J66" s="7">
        <v>-43.03</v>
      </c>
      <c r="K66" s="7">
        <v>-116.91</v>
      </c>
      <c r="L66" s="7">
        <v>-67.53</v>
      </c>
    </row>
    <row r="67" spans="1:12" ht="12.75">
      <c r="A67" s="4" t="s">
        <v>119</v>
      </c>
      <c r="B67" s="4" t="s">
        <v>49</v>
      </c>
      <c r="C67" s="4" t="s">
        <v>15</v>
      </c>
      <c r="D67" s="7">
        <v>37.5</v>
      </c>
      <c r="E67" s="7">
        <v>37.5</v>
      </c>
      <c r="F67" s="7">
        <v>0</v>
      </c>
      <c r="G67" s="7">
        <v>0</v>
      </c>
      <c r="H67" s="7">
        <v>0</v>
      </c>
      <c r="I67" s="7">
        <v>0</v>
      </c>
      <c r="J67" s="7">
        <v>37.5</v>
      </c>
      <c r="K67" s="7">
        <v>37.5</v>
      </c>
      <c r="L67" s="7">
        <v>0</v>
      </c>
    </row>
    <row r="68" spans="1:12" ht="12.75">
      <c r="A68" s="4" t="s">
        <v>119</v>
      </c>
      <c r="B68" s="4" t="s">
        <v>69</v>
      </c>
      <c r="C68" s="4" t="s">
        <v>15</v>
      </c>
      <c r="D68" s="7">
        <v>0</v>
      </c>
      <c r="E68" s="7">
        <v>0</v>
      </c>
      <c r="F68" s="7">
        <v>0</v>
      </c>
      <c r="G68" s="7">
        <v>16</v>
      </c>
      <c r="H68" s="7">
        <v>16</v>
      </c>
      <c r="I68" s="7">
        <v>0</v>
      </c>
      <c r="J68" s="7">
        <v>-16</v>
      </c>
      <c r="K68" s="7">
        <v>-16</v>
      </c>
      <c r="L68" s="7">
        <v>0</v>
      </c>
    </row>
    <row r="69" spans="1:12" ht="12.75">
      <c r="A69" s="4" t="s">
        <v>120</v>
      </c>
      <c r="B69" s="4" t="s">
        <v>24</v>
      </c>
      <c r="C69" s="4" t="s">
        <v>15</v>
      </c>
      <c r="D69" s="7">
        <v>22037.23</v>
      </c>
      <c r="E69" s="7">
        <v>26809.34</v>
      </c>
      <c r="F69" s="7">
        <v>2487.13</v>
      </c>
      <c r="G69" s="7">
        <v>27704</v>
      </c>
      <c r="H69" s="7">
        <v>37592</v>
      </c>
      <c r="I69" s="7">
        <v>0</v>
      </c>
      <c r="J69" s="7">
        <v>-5666.77</v>
      </c>
      <c r="K69" s="7">
        <v>-10782.66</v>
      </c>
      <c r="L69" s="7">
        <v>2487.13</v>
      </c>
    </row>
    <row r="70" spans="1:12" ht="12.75">
      <c r="A70" s="4" t="s">
        <v>120</v>
      </c>
      <c r="B70" s="4" t="s">
        <v>24</v>
      </c>
      <c r="C70" s="4" t="s">
        <v>16</v>
      </c>
      <c r="D70" s="7">
        <v>0</v>
      </c>
      <c r="E70" s="7">
        <v>0</v>
      </c>
      <c r="F70" s="7">
        <v>158.16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158.16</v>
      </c>
    </row>
    <row r="71" spans="1:12" ht="12.75">
      <c r="A71" s="4" t="s">
        <v>120</v>
      </c>
      <c r="B71" s="4" t="s">
        <v>27</v>
      </c>
      <c r="C71" s="4" t="s">
        <v>15</v>
      </c>
      <c r="D71" s="7">
        <v>3305.62</v>
      </c>
      <c r="E71" s="7">
        <v>4021.44</v>
      </c>
      <c r="F71" s="7">
        <v>373.07</v>
      </c>
      <c r="G71" s="7">
        <v>4139</v>
      </c>
      <c r="H71" s="7">
        <v>5606</v>
      </c>
      <c r="I71" s="7">
        <v>0</v>
      </c>
      <c r="J71" s="7">
        <v>-833.38</v>
      </c>
      <c r="K71" s="7">
        <v>-1584.56</v>
      </c>
      <c r="L71" s="7">
        <v>373.07</v>
      </c>
    </row>
    <row r="72" spans="1:12" ht="12.75">
      <c r="A72" s="4" t="s">
        <v>120</v>
      </c>
      <c r="B72" s="4" t="s">
        <v>27</v>
      </c>
      <c r="C72" s="4" t="s">
        <v>16</v>
      </c>
      <c r="D72" s="7">
        <v>0</v>
      </c>
      <c r="E72" s="7">
        <v>0</v>
      </c>
      <c r="F72" s="7">
        <v>23.72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23.72</v>
      </c>
    </row>
    <row r="73" spans="1:12" ht="12.75">
      <c r="A73" s="4" t="s">
        <v>120</v>
      </c>
      <c r="B73" s="4" t="s">
        <v>33</v>
      </c>
      <c r="C73" s="4" t="s">
        <v>15</v>
      </c>
      <c r="D73" s="7">
        <v>13259.25</v>
      </c>
      <c r="E73" s="7">
        <v>16112.96</v>
      </c>
      <c r="F73" s="7">
        <v>1407.71</v>
      </c>
      <c r="G73" s="7">
        <v>16565</v>
      </c>
      <c r="H73" s="7">
        <v>22478</v>
      </c>
      <c r="I73" s="7">
        <v>0</v>
      </c>
      <c r="J73" s="7">
        <v>-3305.75</v>
      </c>
      <c r="K73" s="7">
        <v>-6365.04</v>
      </c>
      <c r="L73" s="7">
        <v>1407.71</v>
      </c>
    </row>
    <row r="74" spans="1:12" ht="12.75">
      <c r="A74" s="4" t="s">
        <v>120</v>
      </c>
      <c r="B74" s="4" t="s">
        <v>33</v>
      </c>
      <c r="C74" s="4" t="s">
        <v>16</v>
      </c>
      <c r="D74" s="7">
        <v>0</v>
      </c>
      <c r="E74" s="7">
        <v>0</v>
      </c>
      <c r="F74" s="7">
        <v>89.52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89.52</v>
      </c>
    </row>
    <row r="75" spans="1:12" ht="12.75">
      <c r="A75" s="4" t="s">
        <v>120</v>
      </c>
      <c r="B75" s="4" t="s">
        <v>36</v>
      </c>
      <c r="C75" s="4" t="s">
        <v>16</v>
      </c>
      <c r="D75" s="7">
        <v>6328</v>
      </c>
      <c r="E75" s="7">
        <v>15027.56</v>
      </c>
      <c r="F75" s="7">
        <v>2624.18</v>
      </c>
      <c r="G75" s="7">
        <v>2200</v>
      </c>
      <c r="H75" s="7">
        <v>2800</v>
      </c>
      <c r="I75" s="7">
        <v>0</v>
      </c>
      <c r="J75" s="7">
        <v>4128</v>
      </c>
      <c r="K75" s="7">
        <v>12227.56</v>
      </c>
      <c r="L75" s="7">
        <v>2624.18</v>
      </c>
    </row>
    <row r="76" spans="1:12" ht="12.75">
      <c r="A76" s="4" t="s">
        <v>120</v>
      </c>
      <c r="B76" s="4" t="s">
        <v>38</v>
      </c>
      <c r="C76" s="4" t="s">
        <v>15</v>
      </c>
      <c r="D76" s="7">
        <v>5637</v>
      </c>
      <c r="E76" s="7">
        <v>7281</v>
      </c>
      <c r="F76" s="7">
        <v>5589</v>
      </c>
      <c r="G76" s="7">
        <v>6030</v>
      </c>
      <c r="H76" s="7">
        <v>8040</v>
      </c>
      <c r="I76" s="7">
        <v>0</v>
      </c>
      <c r="J76" s="7">
        <v>-393</v>
      </c>
      <c r="K76" s="7">
        <v>-759</v>
      </c>
      <c r="L76" s="7">
        <v>5589</v>
      </c>
    </row>
    <row r="77" spans="1:12" ht="12.75">
      <c r="A77" s="4" t="s">
        <v>120</v>
      </c>
      <c r="B77" s="4" t="s">
        <v>53</v>
      </c>
      <c r="C77" s="4" t="s">
        <v>16</v>
      </c>
      <c r="D77" s="7">
        <v>20848.8</v>
      </c>
      <c r="E77" s="7">
        <v>25440.47</v>
      </c>
      <c r="F77" s="7">
        <v>14477.37</v>
      </c>
      <c r="G77" s="7">
        <v>21305</v>
      </c>
      <c r="H77" s="7">
        <v>29015</v>
      </c>
      <c r="I77" s="7">
        <v>0</v>
      </c>
      <c r="J77" s="7">
        <v>-456.19999999999914</v>
      </c>
      <c r="K77" s="7">
        <v>-3574.53</v>
      </c>
      <c r="L77" s="7">
        <v>14477.37</v>
      </c>
    </row>
    <row r="78" spans="1:12" ht="12.75">
      <c r="A78" s="4" t="s">
        <v>120</v>
      </c>
      <c r="B78" s="4" t="s">
        <v>57</v>
      </c>
      <c r="C78" s="4" t="s">
        <v>16</v>
      </c>
      <c r="D78" s="7">
        <v>2094.8</v>
      </c>
      <c r="E78" s="7">
        <v>2744.47</v>
      </c>
      <c r="F78" s="7">
        <v>1091.15</v>
      </c>
      <c r="G78" s="7">
        <v>900</v>
      </c>
      <c r="H78" s="7">
        <v>1200</v>
      </c>
      <c r="I78" s="7">
        <v>0</v>
      </c>
      <c r="J78" s="7">
        <v>1194.8</v>
      </c>
      <c r="K78" s="7">
        <v>1544.47</v>
      </c>
      <c r="L78" s="7">
        <v>1091.15</v>
      </c>
    </row>
    <row r="79" spans="1:12" ht="12.75">
      <c r="A79" s="4" t="s">
        <v>121</v>
      </c>
      <c r="B79" s="4" t="s">
        <v>24</v>
      </c>
      <c r="C79" s="4" t="s">
        <v>15</v>
      </c>
      <c r="D79" s="7">
        <v>39423.41</v>
      </c>
      <c r="E79" s="7">
        <v>53817.83</v>
      </c>
      <c r="F79" s="7">
        <v>4817.67</v>
      </c>
      <c r="G79" s="7">
        <v>37736</v>
      </c>
      <c r="H79" s="7">
        <v>50574</v>
      </c>
      <c r="I79" s="7">
        <v>0</v>
      </c>
      <c r="J79" s="7">
        <v>1687.41</v>
      </c>
      <c r="K79" s="7">
        <v>3243.83</v>
      </c>
      <c r="L79" s="7">
        <v>4817.67</v>
      </c>
    </row>
    <row r="80" spans="1:12" ht="12.75">
      <c r="A80" s="4" t="s">
        <v>121</v>
      </c>
      <c r="B80" s="4" t="s">
        <v>24</v>
      </c>
      <c r="C80" s="4" t="s">
        <v>16</v>
      </c>
      <c r="D80" s="7">
        <v>0</v>
      </c>
      <c r="E80" s="7">
        <v>0</v>
      </c>
      <c r="F80" s="7">
        <v>0</v>
      </c>
      <c r="G80" s="7">
        <v>106</v>
      </c>
      <c r="H80" s="7">
        <v>212</v>
      </c>
      <c r="I80" s="7">
        <v>0</v>
      </c>
      <c r="J80" s="7">
        <v>-106</v>
      </c>
      <c r="K80" s="7">
        <v>-212</v>
      </c>
      <c r="L80" s="7">
        <v>0</v>
      </c>
    </row>
    <row r="81" spans="1:12" ht="12.75">
      <c r="A81" s="4" t="s">
        <v>121</v>
      </c>
      <c r="B81" s="4" t="s">
        <v>27</v>
      </c>
      <c r="C81" s="4" t="s">
        <v>15</v>
      </c>
      <c r="D81" s="7">
        <v>5913.49</v>
      </c>
      <c r="E81" s="7">
        <v>8072.66</v>
      </c>
      <c r="F81" s="7">
        <v>848.53</v>
      </c>
      <c r="G81" s="7">
        <v>5661</v>
      </c>
      <c r="H81" s="7">
        <v>7572</v>
      </c>
      <c r="I81" s="7">
        <v>0</v>
      </c>
      <c r="J81" s="7">
        <v>252.49</v>
      </c>
      <c r="K81" s="7">
        <v>500.66</v>
      </c>
      <c r="L81" s="7">
        <v>848.53</v>
      </c>
    </row>
    <row r="82" spans="1:12" ht="12.75">
      <c r="A82" s="4" t="s">
        <v>121</v>
      </c>
      <c r="B82" s="4" t="s">
        <v>33</v>
      </c>
      <c r="C82" s="4" t="s">
        <v>15</v>
      </c>
      <c r="D82" s="7">
        <v>23688.97</v>
      </c>
      <c r="E82" s="7">
        <v>32296.83</v>
      </c>
      <c r="F82" s="7">
        <v>3201.76</v>
      </c>
      <c r="G82" s="7">
        <v>22568</v>
      </c>
      <c r="H82" s="7">
        <v>30245</v>
      </c>
      <c r="I82" s="7">
        <v>0</v>
      </c>
      <c r="J82" s="7">
        <v>1120.97</v>
      </c>
      <c r="K82" s="7">
        <v>2051.83</v>
      </c>
      <c r="L82" s="7">
        <v>3201.76</v>
      </c>
    </row>
    <row r="83" spans="1:12" ht="12.75">
      <c r="A83" s="4" t="s">
        <v>121</v>
      </c>
      <c r="B83" s="4" t="s">
        <v>33</v>
      </c>
      <c r="C83" s="4" t="s">
        <v>16</v>
      </c>
      <c r="D83" s="7">
        <v>0</v>
      </c>
      <c r="E83" s="7">
        <v>0</v>
      </c>
      <c r="F83" s="7">
        <v>0</v>
      </c>
      <c r="G83" s="7">
        <v>64</v>
      </c>
      <c r="H83" s="7">
        <v>128</v>
      </c>
      <c r="I83" s="7">
        <v>0</v>
      </c>
      <c r="J83" s="7">
        <v>-64</v>
      </c>
      <c r="K83" s="7">
        <v>-128</v>
      </c>
      <c r="L83" s="7">
        <v>0</v>
      </c>
    </row>
    <row r="84" spans="1:12" ht="12.75">
      <c r="A84" s="4" t="s">
        <v>121</v>
      </c>
      <c r="B84" s="4" t="s">
        <v>36</v>
      </c>
      <c r="C84" s="4" t="s">
        <v>16</v>
      </c>
      <c r="D84" s="7">
        <v>583.78</v>
      </c>
      <c r="E84" s="7">
        <v>778.1</v>
      </c>
      <c r="F84" s="7">
        <v>107.75</v>
      </c>
      <c r="G84" s="7">
        <v>254</v>
      </c>
      <c r="H84" s="7">
        <v>454</v>
      </c>
      <c r="I84" s="7">
        <v>0</v>
      </c>
      <c r="J84" s="7">
        <v>329.78</v>
      </c>
      <c r="K84" s="7">
        <v>324.1</v>
      </c>
      <c r="L84" s="7">
        <v>107.75</v>
      </c>
    </row>
    <row r="85" spans="1:12" ht="12.75">
      <c r="A85" s="4" t="s">
        <v>121</v>
      </c>
      <c r="B85" s="4" t="s">
        <v>36</v>
      </c>
      <c r="C85" s="4" t="s">
        <v>17</v>
      </c>
      <c r="D85" s="7">
        <v>39.62</v>
      </c>
      <c r="E85" s="7">
        <v>39.62</v>
      </c>
      <c r="F85" s="7">
        <v>0</v>
      </c>
      <c r="G85" s="7">
        <v>0</v>
      </c>
      <c r="H85" s="7">
        <v>0</v>
      </c>
      <c r="I85" s="7">
        <v>0</v>
      </c>
      <c r="J85" s="7">
        <v>39.62</v>
      </c>
      <c r="K85" s="7">
        <v>39.62</v>
      </c>
      <c r="L85" s="7">
        <v>0</v>
      </c>
    </row>
    <row r="86" spans="1:12" ht="12.75">
      <c r="A86" s="4" t="s">
        <v>121</v>
      </c>
      <c r="B86" s="4" t="s">
        <v>38</v>
      </c>
      <c r="C86" s="4" t="s">
        <v>15</v>
      </c>
      <c r="D86" s="7">
        <v>0</v>
      </c>
      <c r="E86" s="7">
        <v>0</v>
      </c>
      <c r="F86" s="7">
        <v>1507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1507</v>
      </c>
    </row>
    <row r="87" spans="1:12" ht="12.75">
      <c r="A87" s="4" t="s">
        <v>121</v>
      </c>
      <c r="B87" s="4" t="s">
        <v>39</v>
      </c>
      <c r="C87" s="4" t="s">
        <v>15</v>
      </c>
      <c r="D87" s="7">
        <v>53.7</v>
      </c>
      <c r="E87" s="7">
        <v>226.8</v>
      </c>
      <c r="F87" s="7">
        <v>63</v>
      </c>
      <c r="G87" s="7">
        <v>240</v>
      </c>
      <c r="H87" s="7">
        <v>240</v>
      </c>
      <c r="I87" s="7">
        <v>0</v>
      </c>
      <c r="J87" s="7">
        <v>-186.3</v>
      </c>
      <c r="K87" s="7">
        <v>-13.2</v>
      </c>
      <c r="L87" s="7">
        <v>63</v>
      </c>
    </row>
    <row r="88" spans="1:12" ht="12.75">
      <c r="A88" s="4" t="s">
        <v>121</v>
      </c>
      <c r="B88" s="4" t="s">
        <v>49</v>
      </c>
      <c r="C88" s="4" t="s">
        <v>17</v>
      </c>
      <c r="D88" s="7">
        <v>33.86</v>
      </c>
      <c r="E88" s="7">
        <v>33.86</v>
      </c>
      <c r="F88" s="7">
        <v>0</v>
      </c>
      <c r="G88" s="7">
        <v>0</v>
      </c>
      <c r="H88" s="7">
        <v>0</v>
      </c>
      <c r="I88" s="7">
        <v>0</v>
      </c>
      <c r="J88" s="7">
        <v>33.86</v>
      </c>
      <c r="K88" s="7">
        <v>33.86</v>
      </c>
      <c r="L88" s="7">
        <v>0</v>
      </c>
    </row>
    <row r="89" spans="1:12" ht="12.75">
      <c r="A89" s="4" t="s">
        <v>121</v>
      </c>
      <c r="B89" s="4" t="s">
        <v>53</v>
      </c>
      <c r="C89" s="4" t="s">
        <v>16</v>
      </c>
      <c r="D89" s="7">
        <v>15000.7</v>
      </c>
      <c r="E89" s="7">
        <v>19973.42</v>
      </c>
      <c r="F89" s="7">
        <v>1221.55</v>
      </c>
      <c r="G89" s="7">
        <v>13824</v>
      </c>
      <c r="H89" s="7">
        <v>17024</v>
      </c>
      <c r="I89" s="7">
        <v>0</v>
      </c>
      <c r="J89" s="7">
        <v>1176.7</v>
      </c>
      <c r="K89" s="7">
        <v>2949.42</v>
      </c>
      <c r="L89" s="7">
        <v>1221.55</v>
      </c>
    </row>
    <row r="90" spans="1:12" ht="12.75">
      <c r="A90" s="4" t="s">
        <v>122</v>
      </c>
      <c r="B90" s="4" t="s">
        <v>24</v>
      </c>
      <c r="C90" s="4" t="s">
        <v>15</v>
      </c>
      <c r="D90" s="7">
        <v>35622.68</v>
      </c>
      <c r="E90" s="7">
        <v>49054.29</v>
      </c>
      <c r="F90" s="7">
        <v>8007.26</v>
      </c>
      <c r="G90" s="7">
        <v>34615</v>
      </c>
      <c r="H90" s="7">
        <v>45910</v>
      </c>
      <c r="I90" s="7">
        <v>0</v>
      </c>
      <c r="J90" s="7">
        <v>1007.68</v>
      </c>
      <c r="K90" s="7">
        <v>3144.29</v>
      </c>
      <c r="L90" s="7">
        <v>8007.26</v>
      </c>
    </row>
    <row r="91" spans="1:12" ht="12.75">
      <c r="A91" s="4" t="s">
        <v>122</v>
      </c>
      <c r="B91" s="4" t="s">
        <v>24</v>
      </c>
      <c r="C91" s="4" t="s">
        <v>16</v>
      </c>
      <c r="D91" s="7">
        <v>0</v>
      </c>
      <c r="E91" s="7">
        <v>0</v>
      </c>
      <c r="F91" s="7">
        <v>488.7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488.7</v>
      </c>
    </row>
    <row r="92" spans="1:12" ht="12.75">
      <c r="A92" s="4" t="s">
        <v>122</v>
      </c>
      <c r="B92" s="4" t="s">
        <v>27</v>
      </c>
      <c r="C92" s="4" t="s">
        <v>15</v>
      </c>
      <c r="D92" s="7">
        <v>5343.37</v>
      </c>
      <c r="E92" s="7">
        <v>7358.11</v>
      </c>
      <c r="F92" s="7">
        <v>1201.08</v>
      </c>
      <c r="G92" s="7">
        <v>5191</v>
      </c>
      <c r="H92" s="7">
        <v>6900</v>
      </c>
      <c r="I92" s="7">
        <v>0</v>
      </c>
      <c r="J92" s="7">
        <v>152.37</v>
      </c>
      <c r="K92" s="7">
        <v>458.11</v>
      </c>
      <c r="L92" s="7">
        <v>1201.08</v>
      </c>
    </row>
    <row r="93" spans="1:12" ht="12.75">
      <c r="A93" s="4" t="s">
        <v>122</v>
      </c>
      <c r="B93" s="4" t="s">
        <v>27</v>
      </c>
      <c r="C93" s="4" t="s">
        <v>16</v>
      </c>
      <c r="D93" s="7">
        <v>0</v>
      </c>
      <c r="E93" s="7">
        <v>0</v>
      </c>
      <c r="F93" s="7">
        <v>73.31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73.31</v>
      </c>
    </row>
    <row r="94" spans="1:12" ht="12.75">
      <c r="A94" s="4" t="s">
        <v>122</v>
      </c>
      <c r="B94" s="4" t="s">
        <v>33</v>
      </c>
      <c r="C94" s="4" t="s">
        <v>15</v>
      </c>
      <c r="D94" s="7">
        <v>21425.41</v>
      </c>
      <c r="E94" s="7">
        <v>29457.52</v>
      </c>
      <c r="F94" s="7">
        <v>4532.1</v>
      </c>
      <c r="G94" s="7">
        <v>20699</v>
      </c>
      <c r="H94" s="7">
        <v>27454</v>
      </c>
      <c r="I94" s="7">
        <v>0</v>
      </c>
      <c r="J94" s="7">
        <v>726.41</v>
      </c>
      <c r="K94" s="7">
        <v>2003.52</v>
      </c>
      <c r="L94" s="7">
        <v>4532.1</v>
      </c>
    </row>
    <row r="95" spans="1:12" ht="12.75">
      <c r="A95" s="4" t="s">
        <v>122</v>
      </c>
      <c r="B95" s="4" t="s">
        <v>33</v>
      </c>
      <c r="C95" s="4" t="s">
        <v>16</v>
      </c>
      <c r="D95" s="7">
        <v>0</v>
      </c>
      <c r="E95" s="7">
        <v>0</v>
      </c>
      <c r="F95" s="7">
        <v>276.6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276.6</v>
      </c>
    </row>
    <row r="96" spans="1:12" ht="12.75">
      <c r="A96" s="4" t="s">
        <v>122</v>
      </c>
      <c r="B96" s="4" t="s">
        <v>36</v>
      </c>
      <c r="C96" s="4" t="s">
        <v>16</v>
      </c>
      <c r="D96" s="7">
        <v>253.15</v>
      </c>
      <c r="E96" s="7">
        <v>253.15</v>
      </c>
      <c r="F96" s="7">
        <v>225.45</v>
      </c>
      <c r="G96" s="7">
        <v>0</v>
      </c>
      <c r="H96" s="7">
        <v>0</v>
      </c>
      <c r="I96" s="7">
        <v>0</v>
      </c>
      <c r="J96" s="7">
        <v>253.15</v>
      </c>
      <c r="K96" s="7">
        <v>253.15</v>
      </c>
      <c r="L96" s="7">
        <v>225.45</v>
      </c>
    </row>
    <row r="97" spans="1:12" ht="12.75">
      <c r="A97" s="4" t="s">
        <v>122</v>
      </c>
      <c r="B97" s="4" t="s">
        <v>38</v>
      </c>
      <c r="C97" s="4" t="s">
        <v>15</v>
      </c>
      <c r="D97" s="7">
        <v>2845</v>
      </c>
      <c r="E97" s="7">
        <v>4165</v>
      </c>
      <c r="F97" s="7">
        <v>4736</v>
      </c>
      <c r="G97" s="7">
        <v>2400</v>
      </c>
      <c r="H97" s="7">
        <v>3676</v>
      </c>
      <c r="I97" s="7">
        <v>0</v>
      </c>
      <c r="J97" s="7">
        <v>445</v>
      </c>
      <c r="K97" s="7">
        <v>489</v>
      </c>
      <c r="L97" s="7">
        <v>4736</v>
      </c>
    </row>
    <row r="98" spans="1:12" ht="12.75">
      <c r="A98" s="4" t="s">
        <v>122</v>
      </c>
      <c r="B98" s="4" t="s">
        <v>39</v>
      </c>
      <c r="C98" s="4" t="s">
        <v>15</v>
      </c>
      <c r="D98" s="7">
        <v>154</v>
      </c>
      <c r="E98" s="7">
        <v>460.45</v>
      </c>
      <c r="F98" s="7">
        <v>0</v>
      </c>
      <c r="G98" s="7">
        <v>0</v>
      </c>
      <c r="H98" s="7">
        <v>0</v>
      </c>
      <c r="I98" s="7">
        <v>0</v>
      </c>
      <c r="J98" s="7">
        <v>154</v>
      </c>
      <c r="K98" s="7">
        <v>460.45</v>
      </c>
      <c r="L98" s="7">
        <v>0</v>
      </c>
    </row>
    <row r="99" spans="1:12" ht="12.75">
      <c r="A99" s="4" t="s">
        <v>122</v>
      </c>
      <c r="B99" s="4" t="s">
        <v>41</v>
      </c>
      <c r="C99" s="4" t="s">
        <v>17</v>
      </c>
      <c r="D99" s="7">
        <v>144.5</v>
      </c>
      <c r="E99" s="7">
        <v>144.5</v>
      </c>
      <c r="F99" s="7">
        <v>0</v>
      </c>
      <c r="G99" s="7">
        <v>0</v>
      </c>
      <c r="H99" s="7">
        <v>0</v>
      </c>
      <c r="I99" s="7">
        <v>0</v>
      </c>
      <c r="J99" s="7">
        <v>144.5</v>
      </c>
      <c r="K99" s="7">
        <v>144.5</v>
      </c>
      <c r="L99" s="7">
        <v>0</v>
      </c>
    </row>
    <row r="100" spans="1:12" ht="12.75">
      <c r="A100" s="4" t="s">
        <v>122</v>
      </c>
      <c r="B100" s="4" t="s">
        <v>53</v>
      </c>
      <c r="C100" s="4" t="s">
        <v>16</v>
      </c>
      <c r="D100" s="7">
        <v>9493.83</v>
      </c>
      <c r="E100" s="7">
        <v>12324.82</v>
      </c>
      <c r="F100" s="7">
        <v>5388.32</v>
      </c>
      <c r="G100" s="7">
        <v>7936</v>
      </c>
      <c r="H100" s="7">
        <v>9141</v>
      </c>
      <c r="I100" s="7">
        <v>0</v>
      </c>
      <c r="J100" s="7">
        <v>1557.83</v>
      </c>
      <c r="K100" s="7">
        <v>3183.82</v>
      </c>
      <c r="L100" s="7">
        <v>5388.32</v>
      </c>
    </row>
    <row r="101" spans="1:12" ht="12.75">
      <c r="A101" s="4" t="s">
        <v>122</v>
      </c>
      <c r="B101" s="4" t="s">
        <v>56</v>
      </c>
      <c r="C101" s="4" t="s">
        <v>16</v>
      </c>
      <c r="D101" s="7">
        <v>4.9</v>
      </c>
      <c r="E101" s="7">
        <v>4.9</v>
      </c>
      <c r="F101" s="7">
        <v>0</v>
      </c>
      <c r="G101" s="7">
        <v>0</v>
      </c>
      <c r="H101" s="7">
        <v>0</v>
      </c>
      <c r="I101" s="7">
        <v>0</v>
      </c>
      <c r="J101" s="7">
        <v>4.9</v>
      </c>
      <c r="K101" s="7">
        <v>4.9</v>
      </c>
      <c r="L101" s="7">
        <v>0</v>
      </c>
    </row>
    <row r="102" spans="1:12" ht="12.75">
      <c r="A102" s="4" t="s">
        <v>123</v>
      </c>
      <c r="B102" s="4" t="s">
        <v>24</v>
      </c>
      <c r="C102" s="4" t="s">
        <v>15</v>
      </c>
      <c r="D102" s="7">
        <v>22503.27</v>
      </c>
      <c r="E102" s="7">
        <v>30184.78</v>
      </c>
      <c r="F102" s="7">
        <v>2687.98</v>
      </c>
      <c r="G102" s="7">
        <v>30108</v>
      </c>
      <c r="H102" s="7">
        <v>40247</v>
      </c>
      <c r="I102" s="7">
        <v>0</v>
      </c>
      <c r="J102" s="7">
        <v>-7604.73</v>
      </c>
      <c r="K102" s="7">
        <v>-10062.22</v>
      </c>
      <c r="L102" s="7">
        <v>2687.98</v>
      </c>
    </row>
    <row r="103" spans="1:12" ht="12.75">
      <c r="A103" s="4" t="s">
        <v>123</v>
      </c>
      <c r="B103" s="4" t="s">
        <v>24</v>
      </c>
      <c r="C103" s="4" t="s">
        <v>16</v>
      </c>
      <c r="D103" s="7">
        <v>161.14</v>
      </c>
      <c r="E103" s="7">
        <v>161.14</v>
      </c>
      <c r="F103" s="7">
        <v>0</v>
      </c>
      <c r="G103" s="7">
        <v>0</v>
      </c>
      <c r="H103" s="7">
        <v>0</v>
      </c>
      <c r="I103" s="7">
        <v>0</v>
      </c>
      <c r="J103" s="7">
        <v>161.14</v>
      </c>
      <c r="K103" s="7">
        <v>161.14</v>
      </c>
      <c r="L103" s="7">
        <v>0</v>
      </c>
    </row>
    <row r="104" spans="1:12" ht="12.75">
      <c r="A104" s="4" t="s">
        <v>123</v>
      </c>
      <c r="B104" s="4" t="s">
        <v>24</v>
      </c>
      <c r="C104" s="4" t="s">
        <v>17</v>
      </c>
      <c r="D104" s="7">
        <v>659.37</v>
      </c>
      <c r="E104" s="7">
        <v>744.95</v>
      </c>
      <c r="F104" s="7">
        <v>18.89</v>
      </c>
      <c r="G104" s="7">
        <v>1434</v>
      </c>
      <c r="H104" s="7">
        <v>1922</v>
      </c>
      <c r="I104" s="7">
        <v>0</v>
      </c>
      <c r="J104" s="7">
        <v>-774.63</v>
      </c>
      <c r="K104" s="7">
        <v>-1177.05</v>
      </c>
      <c r="L104" s="7">
        <v>18.89</v>
      </c>
    </row>
    <row r="105" spans="1:12" ht="12.75">
      <c r="A105" s="4" t="s">
        <v>123</v>
      </c>
      <c r="B105" s="4" t="s">
        <v>27</v>
      </c>
      <c r="C105" s="4" t="s">
        <v>15</v>
      </c>
      <c r="D105" s="7">
        <v>3375.5</v>
      </c>
      <c r="E105" s="7">
        <v>4527.73</v>
      </c>
      <c r="F105" s="7">
        <v>403.2</v>
      </c>
      <c r="G105" s="7">
        <v>4527</v>
      </c>
      <c r="H105" s="7">
        <v>6062</v>
      </c>
      <c r="I105" s="7">
        <v>0</v>
      </c>
      <c r="J105" s="7">
        <v>-1151.5</v>
      </c>
      <c r="K105" s="7">
        <v>-1534.27</v>
      </c>
      <c r="L105" s="7">
        <v>403.2</v>
      </c>
    </row>
    <row r="106" spans="1:12" ht="12.75">
      <c r="A106" s="4" t="s">
        <v>123</v>
      </c>
      <c r="B106" s="4" t="s">
        <v>27</v>
      </c>
      <c r="C106" s="4" t="s">
        <v>16</v>
      </c>
      <c r="D106" s="7">
        <v>24.17</v>
      </c>
      <c r="E106" s="7">
        <v>24.17</v>
      </c>
      <c r="F106" s="7">
        <v>0</v>
      </c>
      <c r="G106" s="7">
        <v>0</v>
      </c>
      <c r="H106" s="7">
        <v>0</v>
      </c>
      <c r="I106" s="7">
        <v>0</v>
      </c>
      <c r="J106" s="7">
        <v>24.17</v>
      </c>
      <c r="K106" s="7">
        <v>24.17</v>
      </c>
      <c r="L106" s="7">
        <v>0</v>
      </c>
    </row>
    <row r="107" spans="1:12" ht="12.75">
      <c r="A107" s="4" t="s">
        <v>123</v>
      </c>
      <c r="B107" s="4" t="s">
        <v>27</v>
      </c>
      <c r="C107" s="4" t="s">
        <v>17</v>
      </c>
      <c r="D107" s="7">
        <v>98.9</v>
      </c>
      <c r="E107" s="7">
        <v>111.74</v>
      </c>
      <c r="F107" s="7">
        <v>2.83</v>
      </c>
      <c r="G107" s="7">
        <v>231</v>
      </c>
      <c r="H107" s="7">
        <v>309</v>
      </c>
      <c r="I107" s="7">
        <v>0</v>
      </c>
      <c r="J107" s="7">
        <v>-132.1</v>
      </c>
      <c r="K107" s="7">
        <v>-197.26</v>
      </c>
      <c r="L107" s="7">
        <v>2.83</v>
      </c>
    </row>
    <row r="108" spans="1:12" ht="12.75">
      <c r="A108" s="4" t="s">
        <v>123</v>
      </c>
      <c r="B108" s="4" t="s">
        <v>33</v>
      </c>
      <c r="C108" s="4" t="s">
        <v>15</v>
      </c>
      <c r="D108" s="7">
        <v>13529.08</v>
      </c>
      <c r="E108" s="7">
        <v>18122.62</v>
      </c>
      <c r="F108" s="7">
        <v>1521.39</v>
      </c>
      <c r="G108" s="7">
        <v>18003</v>
      </c>
      <c r="H108" s="7">
        <v>24066</v>
      </c>
      <c r="I108" s="7">
        <v>0</v>
      </c>
      <c r="J108" s="7">
        <v>-4473.92</v>
      </c>
      <c r="K108" s="7">
        <v>-5943.38</v>
      </c>
      <c r="L108" s="7">
        <v>1521.39</v>
      </c>
    </row>
    <row r="109" spans="1:12" ht="12.75">
      <c r="A109" s="4" t="s">
        <v>123</v>
      </c>
      <c r="B109" s="4" t="s">
        <v>33</v>
      </c>
      <c r="C109" s="4" t="s">
        <v>16</v>
      </c>
      <c r="D109" s="7">
        <v>96.37</v>
      </c>
      <c r="E109" s="7">
        <v>96.37</v>
      </c>
      <c r="F109" s="7">
        <v>0</v>
      </c>
      <c r="G109" s="7">
        <v>0</v>
      </c>
      <c r="H109" s="7">
        <v>0</v>
      </c>
      <c r="I109" s="7">
        <v>0</v>
      </c>
      <c r="J109" s="7">
        <v>96.37</v>
      </c>
      <c r="K109" s="7">
        <v>96.37</v>
      </c>
      <c r="L109" s="7">
        <v>0</v>
      </c>
    </row>
    <row r="110" spans="1:12" ht="12.75">
      <c r="A110" s="4" t="s">
        <v>123</v>
      </c>
      <c r="B110" s="4" t="s">
        <v>33</v>
      </c>
      <c r="C110" s="4" t="s">
        <v>17</v>
      </c>
      <c r="D110" s="7">
        <v>396.06</v>
      </c>
      <c r="E110" s="7">
        <v>447.23</v>
      </c>
      <c r="F110" s="7">
        <v>10.69</v>
      </c>
      <c r="G110" s="7">
        <v>855</v>
      </c>
      <c r="H110" s="7">
        <v>1146</v>
      </c>
      <c r="I110" s="7">
        <v>0</v>
      </c>
      <c r="J110" s="7">
        <v>-458.94</v>
      </c>
      <c r="K110" s="7">
        <v>-698.77</v>
      </c>
      <c r="L110" s="7">
        <v>10.69</v>
      </c>
    </row>
    <row r="111" spans="1:12" ht="12.75">
      <c r="A111" s="4" t="s">
        <v>123</v>
      </c>
      <c r="B111" s="4" t="s">
        <v>36</v>
      </c>
      <c r="C111" s="4" t="s">
        <v>16</v>
      </c>
      <c r="D111" s="7">
        <v>65.47</v>
      </c>
      <c r="E111" s="7">
        <v>65.47</v>
      </c>
      <c r="F111" s="7">
        <v>187.31</v>
      </c>
      <c r="G111" s="7">
        <v>0</v>
      </c>
      <c r="H111" s="7">
        <v>0</v>
      </c>
      <c r="I111" s="7">
        <v>0</v>
      </c>
      <c r="J111" s="7">
        <v>65.47</v>
      </c>
      <c r="K111" s="7">
        <v>65.47</v>
      </c>
      <c r="L111" s="7">
        <v>187.31</v>
      </c>
    </row>
    <row r="112" spans="1:12" ht="12.75">
      <c r="A112" s="4" t="s">
        <v>123</v>
      </c>
      <c r="B112" s="4" t="s">
        <v>36</v>
      </c>
      <c r="C112" s="4" t="s">
        <v>17</v>
      </c>
      <c r="D112" s="7">
        <v>9.96</v>
      </c>
      <c r="E112" s="7">
        <v>9.96</v>
      </c>
      <c r="F112" s="7">
        <v>0</v>
      </c>
      <c r="G112" s="7">
        <v>0</v>
      </c>
      <c r="H112" s="7">
        <v>0</v>
      </c>
      <c r="I112" s="7">
        <v>0</v>
      </c>
      <c r="J112" s="7">
        <v>9.96</v>
      </c>
      <c r="K112" s="7">
        <v>9.96</v>
      </c>
      <c r="L112" s="7">
        <v>0</v>
      </c>
    </row>
    <row r="113" spans="1:12" ht="12.75">
      <c r="A113" s="4" t="s">
        <v>123</v>
      </c>
      <c r="B113" s="4" t="s">
        <v>38</v>
      </c>
      <c r="C113" s="4" t="s">
        <v>15</v>
      </c>
      <c r="D113" s="7">
        <v>4283</v>
      </c>
      <c r="E113" s="7">
        <v>5699</v>
      </c>
      <c r="F113" s="7">
        <v>2852</v>
      </c>
      <c r="G113" s="7">
        <v>4950</v>
      </c>
      <c r="H113" s="7">
        <v>6600</v>
      </c>
      <c r="I113" s="7">
        <v>0</v>
      </c>
      <c r="J113" s="7">
        <v>-667</v>
      </c>
      <c r="K113" s="7">
        <v>-901</v>
      </c>
      <c r="L113" s="7">
        <v>2852</v>
      </c>
    </row>
    <row r="114" spans="1:12" ht="12.75">
      <c r="A114" s="4" t="s">
        <v>123</v>
      </c>
      <c r="B114" s="4" t="s">
        <v>39</v>
      </c>
      <c r="C114" s="4" t="s">
        <v>15</v>
      </c>
      <c r="D114" s="7">
        <v>316.7</v>
      </c>
      <c r="E114" s="7">
        <v>316.7</v>
      </c>
      <c r="F114" s="7">
        <v>15</v>
      </c>
      <c r="G114" s="7">
        <v>0</v>
      </c>
      <c r="H114" s="7">
        <v>0</v>
      </c>
      <c r="I114" s="7">
        <v>0</v>
      </c>
      <c r="J114" s="7">
        <v>316.7</v>
      </c>
      <c r="K114" s="7">
        <v>316.7</v>
      </c>
      <c r="L114" s="7">
        <v>15</v>
      </c>
    </row>
    <row r="115" spans="1:12" ht="12.75">
      <c r="A115" s="4" t="s">
        <v>123</v>
      </c>
      <c r="B115" s="4" t="s">
        <v>44</v>
      </c>
      <c r="C115" s="4" t="s">
        <v>16</v>
      </c>
      <c r="D115" s="7">
        <v>285.12</v>
      </c>
      <c r="E115" s="7">
        <v>285.12</v>
      </c>
      <c r="F115" s="7">
        <v>-4.78</v>
      </c>
      <c r="G115" s="7">
        <v>0</v>
      </c>
      <c r="H115" s="7">
        <v>0</v>
      </c>
      <c r="I115" s="7">
        <v>0</v>
      </c>
      <c r="J115" s="7">
        <v>285.12</v>
      </c>
      <c r="K115" s="7">
        <v>285.12</v>
      </c>
      <c r="L115" s="7">
        <v>-4.78</v>
      </c>
    </row>
    <row r="116" spans="1:12" ht="12.75">
      <c r="A116" s="4" t="s">
        <v>123</v>
      </c>
      <c r="B116" s="4" t="s">
        <v>44</v>
      </c>
      <c r="C116" s="4" t="s">
        <v>17</v>
      </c>
      <c r="D116" s="7">
        <v>71.64</v>
      </c>
      <c r="E116" s="7">
        <v>71.64</v>
      </c>
      <c r="F116" s="7">
        <v>0</v>
      </c>
      <c r="G116" s="7">
        <v>0</v>
      </c>
      <c r="H116" s="7">
        <v>0</v>
      </c>
      <c r="I116" s="7">
        <v>0</v>
      </c>
      <c r="J116" s="7">
        <v>71.64</v>
      </c>
      <c r="K116" s="7">
        <v>71.64</v>
      </c>
      <c r="L116" s="7">
        <v>0</v>
      </c>
    </row>
    <row r="117" spans="1:12" ht="12.75">
      <c r="A117" s="4" t="s">
        <v>123</v>
      </c>
      <c r="B117" s="4" t="s">
        <v>53</v>
      </c>
      <c r="C117" s="4" t="s">
        <v>16</v>
      </c>
      <c r="D117" s="7">
        <v>11971.77</v>
      </c>
      <c r="E117" s="7">
        <v>16367.73</v>
      </c>
      <c r="F117" s="7">
        <v>35.87</v>
      </c>
      <c r="G117" s="7">
        <v>15444</v>
      </c>
      <c r="H117" s="7">
        <v>20600</v>
      </c>
      <c r="I117" s="7">
        <v>0</v>
      </c>
      <c r="J117" s="7">
        <v>-3472.23</v>
      </c>
      <c r="K117" s="7">
        <v>-4232.27</v>
      </c>
      <c r="L117" s="7">
        <v>35.87</v>
      </c>
    </row>
    <row r="118" spans="1:12" ht="12.75">
      <c r="A118" s="4" t="s">
        <v>123</v>
      </c>
      <c r="B118" s="4" t="s">
        <v>77</v>
      </c>
      <c r="C118" s="4" t="s">
        <v>17</v>
      </c>
      <c r="D118" s="7">
        <v>18.55</v>
      </c>
      <c r="E118" s="7">
        <v>18.55</v>
      </c>
      <c r="F118" s="7">
        <v>0</v>
      </c>
      <c r="G118" s="7">
        <v>0</v>
      </c>
      <c r="H118" s="7">
        <v>0</v>
      </c>
      <c r="I118" s="7">
        <v>0</v>
      </c>
      <c r="J118" s="7">
        <v>18.55</v>
      </c>
      <c r="K118" s="7">
        <v>18.55</v>
      </c>
      <c r="L118" s="7">
        <v>0</v>
      </c>
    </row>
    <row r="119" spans="1:12" ht="12.75">
      <c r="A119" s="4" t="s">
        <v>123</v>
      </c>
      <c r="B119" s="4" t="s">
        <v>82</v>
      </c>
      <c r="C119" s="4" t="s">
        <v>14</v>
      </c>
      <c r="D119" s="7">
        <v>173.44</v>
      </c>
      <c r="E119" s="7">
        <v>173.44</v>
      </c>
      <c r="F119" s="7">
        <v>0</v>
      </c>
      <c r="G119" s="7">
        <v>0</v>
      </c>
      <c r="H119" s="7">
        <v>0</v>
      </c>
      <c r="I119" s="7">
        <v>0</v>
      </c>
      <c r="J119" s="7">
        <v>173.44</v>
      </c>
      <c r="K119" s="7">
        <v>173.44</v>
      </c>
      <c r="L119" s="7">
        <v>0</v>
      </c>
    </row>
    <row r="120" spans="1:12" ht="12.75">
      <c r="A120" s="4" t="s">
        <v>124</v>
      </c>
      <c r="B120" s="4" t="s">
        <v>24</v>
      </c>
      <c r="C120" s="4" t="s">
        <v>15</v>
      </c>
      <c r="D120" s="7">
        <v>433.52</v>
      </c>
      <c r="E120" s="7">
        <v>522.1</v>
      </c>
      <c r="F120" s="7">
        <v>3042.56</v>
      </c>
      <c r="G120" s="7">
        <v>0</v>
      </c>
      <c r="H120" s="7">
        <v>0</v>
      </c>
      <c r="I120" s="7">
        <v>3477</v>
      </c>
      <c r="J120" s="7">
        <v>433.52</v>
      </c>
      <c r="K120" s="7">
        <v>522.1</v>
      </c>
      <c r="L120" s="7">
        <v>-434.44</v>
      </c>
    </row>
    <row r="121" spans="1:12" ht="12.75">
      <c r="A121" s="4" t="s">
        <v>124</v>
      </c>
      <c r="B121" s="4" t="s">
        <v>24</v>
      </c>
      <c r="C121" s="4" t="s">
        <v>16</v>
      </c>
      <c r="D121" s="7">
        <v>0</v>
      </c>
      <c r="E121" s="7">
        <v>0</v>
      </c>
      <c r="F121" s="7">
        <v>405.73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405.73</v>
      </c>
    </row>
    <row r="122" spans="1:12" ht="12.75">
      <c r="A122" s="4" t="s">
        <v>124</v>
      </c>
      <c r="B122" s="4" t="s">
        <v>27</v>
      </c>
      <c r="C122" s="4" t="s">
        <v>15</v>
      </c>
      <c r="D122" s="7">
        <v>65.03</v>
      </c>
      <c r="E122" s="7">
        <v>78.31</v>
      </c>
      <c r="F122" s="7">
        <v>456.39</v>
      </c>
      <c r="G122" s="7">
        <v>0</v>
      </c>
      <c r="H122" s="7">
        <v>0</v>
      </c>
      <c r="I122" s="7">
        <v>525</v>
      </c>
      <c r="J122" s="7">
        <v>65.03</v>
      </c>
      <c r="K122" s="7">
        <v>78.31</v>
      </c>
      <c r="L122" s="7">
        <v>-68.61</v>
      </c>
    </row>
    <row r="123" spans="1:12" ht="12.75">
      <c r="A123" s="4" t="s">
        <v>124</v>
      </c>
      <c r="B123" s="4" t="s">
        <v>27</v>
      </c>
      <c r="C123" s="4" t="s">
        <v>16</v>
      </c>
      <c r="D123" s="7">
        <v>0</v>
      </c>
      <c r="E123" s="7">
        <v>0</v>
      </c>
      <c r="F123" s="7">
        <v>60.86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60.86</v>
      </c>
    </row>
    <row r="124" spans="1:12" ht="12.75">
      <c r="A124" s="4" t="s">
        <v>124</v>
      </c>
      <c r="B124" s="4" t="s">
        <v>33</v>
      </c>
      <c r="C124" s="4" t="s">
        <v>15</v>
      </c>
      <c r="D124" s="7">
        <v>259.25</v>
      </c>
      <c r="E124" s="7">
        <v>312.21</v>
      </c>
      <c r="F124" s="7">
        <v>1722.11</v>
      </c>
      <c r="G124" s="7">
        <v>0</v>
      </c>
      <c r="H124" s="7">
        <v>0</v>
      </c>
      <c r="I124" s="7">
        <v>1971</v>
      </c>
      <c r="J124" s="7">
        <v>259.25</v>
      </c>
      <c r="K124" s="7">
        <v>312.21</v>
      </c>
      <c r="L124" s="7">
        <v>-248.89</v>
      </c>
    </row>
    <row r="125" spans="1:12" ht="12.75">
      <c r="A125" s="4" t="s">
        <v>124</v>
      </c>
      <c r="B125" s="4" t="s">
        <v>33</v>
      </c>
      <c r="C125" s="4" t="s">
        <v>16</v>
      </c>
      <c r="D125" s="7">
        <v>0</v>
      </c>
      <c r="E125" s="7">
        <v>0</v>
      </c>
      <c r="F125" s="7">
        <v>229.64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229.64</v>
      </c>
    </row>
    <row r="126" spans="1:12" ht="12.75">
      <c r="A126" s="4" t="s">
        <v>124</v>
      </c>
      <c r="B126" s="4" t="s">
        <v>36</v>
      </c>
      <c r="C126" s="4" t="s">
        <v>16</v>
      </c>
      <c r="D126" s="7">
        <v>52.68</v>
      </c>
      <c r="E126" s="7">
        <v>52.68</v>
      </c>
      <c r="F126" s="7">
        <v>0</v>
      </c>
      <c r="G126" s="7">
        <v>0</v>
      </c>
      <c r="H126" s="7">
        <v>0</v>
      </c>
      <c r="I126" s="7">
        <v>0</v>
      </c>
      <c r="J126" s="7">
        <v>52.68</v>
      </c>
      <c r="K126" s="7">
        <v>52.68</v>
      </c>
      <c r="L126" s="7">
        <v>0</v>
      </c>
    </row>
    <row r="127" spans="1:12" ht="12.75">
      <c r="A127" s="4" t="s">
        <v>124</v>
      </c>
      <c r="B127" s="4" t="s">
        <v>39</v>
      </c>
      <c r="C127" s="4" t="s">
        <v>15</v>
      </c>
      <c r="D127" s="7">
        <v>4.6</v>
      </c>
      <c r="E127" s="7">
        <v>4.6</v>
      </c>
      <c r="F127" s="7">
        <v>72.42</v>
      </c>
      <c r="G127" s="7">
        <v>0</v>
      </c>
      <c r="H127" s="7">
        <v>0</v>
      </c>
      <c r="I127" s="7">
        <v>0</v>
      </c>
      <c r="J127" s="7">
        <v>4.6</v>
      </c>
      <c r="K127" s="7">
        <v>4.6</v>
      </c>
      <c r="L127" s="7">
        <v>72.42</v>
      </c>
    </row>
    <row r="128" spans="1:12" ht="12.75">
      <c r="A128" s="4" t="s">
        <v>124</v>
      </c>
      <c r="B128" s="4" t="s">
        <v>53</v>
      </c>
      <c r="C128" s="4" t="s">
        <v>16</v>
      </c>
      <c r="D128" s="7">
        <v>1832.19</v>
      </c>
      <c r="E128" s="7">
        <v>4338.88</v>
      </c>
      <c r="F128" s="7">
        <v>2869.42</v>
      </c>
      <c r="G128" s="7">
        <v>500</v>
      </c>
      <c r="H128" s="7">
        <v>500</v>
      </c>
      <c r="I128" s="7">
        <v>0</v>
      </c>
      <c r="J128" s="7">
        <v>1332.19</v>
      </c>
      <c r="K128" s="7">
        <v>3838.88</v>
      </c>
      <c r="L128" s="7">
        <v>2869.42</v>
      </c>
    </row>
    <row r="129" spans="1:12" ht="12.75">
      <c r="A129" s="4" t="s">
        <v>125</v>
      </c>
      <c r="B129" s="4" t="s">
        <v>53</v>
      </c>
      <c r="C129" s="4" t="s">
        <v>16</v>
      </c>
      <c r="D129" s="7">
        <v>291.72</v>
      </c>
      <c r="E129" s="7">
        <v>303.58</v>
      </c>
      <c r="F129" s="7">
        <v>234.85</v>
      </c>
      <c r="G129" s="7">
        <v>0</v>
      </c>
      <c r="H129" s="7">
        <v>0</v>
      </c>
      <c r="I129" s="7">
        <v>0</v>
      </c>
      <c r="J129" s="7">
        <v>291.72</v>
      </c>
      <c r="K129" s="7">
        <v>303.58</v>
      </c>
      <c r="L129" s="7">
        <v>234.85</v>
      </c>
    </row>
    <row r="130" spans="1:12" ht="12.75">
      <c r="A130" s="4" t="s">
        <v>125</v>
      </c>
      <c r="B130" s="4" t="s">
        <v>57</v>
      </c>
      <c r="C130" s="4" t="s">
        <v>16</v>
      </c>
      <c r="D130" s="7">
        <v>10.66</v>
      </c>
      <c r="E130" s="7">
        <v>10.66</v>
      </c>
      <c r="F130" s="7">
        <v>13.29</v>
      </c>
      <c r="G130" s="7">
        <v>0</v>
      </c>
      <c r="H130" s="7">
        <v>0</v>
      </c>
      <c r="I130" s="7">
        <v>0</v>
      </c>
      <c r="J130" s="7">
        <v>10.66</v>
      </c>
      <c r="K130" s="7">
        <v>10.66</v>
      </c>
      <c r="L130" s="7">
        <v>13.29</v>
      </c>
    </row>
    <row r="131" spans="1:12" ht="12.75">
      <c r="A131" s="4" t="s">
        <v>126</v>
      </c>
      <c r="B131" s="4" t="s">
        <v>24</v>
      </c>
      <c r="C131" s="4" t="s">
        <v>14</v>
      </c>
      <c r="D131" s="7">
        <v>12744.55</v>
      </c>
      <c r="E131" s="7">
        <v>13626.29</v>
      </c>
      <c r="F131" s="7">
        <v>3945.99</v>
      </c>
      <c r="G131" s="7">
        <v>0</v>
      </c>
      <c r="H131" s="7">
        <v>0</v>
      </c>
      <c r="I131" s="7">
        <v>0</v>
      </c>
      <c r="J131" s="7">
        <v>12744.55</v>
      </c>
      <c r="K131" s="7">
        <v>13626.29</v>
      </c>
      <c r="L131" s="7">
        <v>3945.99</v>
      </c>
    </row>
    <row r="132" spans="1:12" ht="12.75">
      <c r="A132" s="4" t="s">
        <v>126</v>
      </c>
      <c r="B132" s="4" t="s">
        <v>24</v>
      </c>
      <c r="C132" s="4" t="s">
        <v>15</v>
      </c>
      <c r="D132" s="7">
        <v>3513.71</v>
      </c>
      <c r="E132" s="7">
        <v>5539.03</v>
      </c>
      <c r="F132" s="7">
        <v>3003.4</v>
      </c>
      <c r="G132" s="7">
        <v>3958</v>
      </c>
      <c r="H132" s="7">
        <v>5102</v>
      </c>
      <c r="I132" s="7">
        <v>3903</v>
      </c>
      <c r="J132" s="7">
        <v>-444.29</v>
      </c>
      <c r="K132" s="7">
        <v>437.03</v>
      </c>
      <c r="L132" s="7">
        <v>-899.6</v>
      </c>
    </row>
    <row r="133" spans="1:12" ht="12.75">
      <c r="A133" s="4" t="s">
        <v>126</v>
      </c>
      <c r="B133" s="4" t="s">
        <v>27</v>
      </c>
      <c r="C133" s="4" t="s">
        <v>14</v>
      </c>
      <c r="D133" s="7">
        <v>1911.68</v>
      </c>
      <c r="E133" s="7">
        <v>2043.93</v>
      </c>
      <c r="F133" s="7">
        <v>591.93</v>
      </c>
      <c r="G133" s="7">
        <v>0</v>
      </c>
      <c r="H133" s="7">
        <v>0</v>
      </c>
      <c r="I133" s="7">
        <v>0</v>
      </c>
      <c r="J133" s="7">
        <v>1911.68</v>
      </c>
      <c r="K133" s="7">
        <v>2043.93</v>
      </c>
      <c r="L133" s="7">
        <v>591.93</v>
      </c>
    </row>
    <row r="134" spans="1:12" ht="12.75">
      <c r="A134" s="4" t="s">
        <v>126</v>
      </c>
      <c r="B134" s="4" t="s">
        <v>27</v>
      </c>
      <c r="C134" s="4" t="s">
        <v>15</v>
      </c>
      <c r="D134" s="7">
        <v>527.07</v>
      </c>
      <c r="E134" s="7">
        <v>830.87</v>
      </c>
      <c r="F134" s="7">
        <v>450.51</v>
      </c>
      <c r="G134" s="7">
        <v>595</v>
      </c>
      <c r="H134" s="7">
        <v>767</v>
      </c>
      <c r="I134" s="7">
        <v>587</v>
      </c>
      <c r="J134" s="7">
        <v>-67.93</v>
      </c>
      <c r="K134" s="7">
        <v>63.87</v>
      </c>
      <c r="L134" s="7">
        <v>-136.49</v>
      </c>
    </row>
    <row r="135" spans="1:12" ht="12.75">
      <c r="A135" s="4" t="s">
        <v>126</v>
      </c>
      <c r="B135" s="4" t="s">
        <v>33</v>
      </c>
      <c r="C135" s="4" t="s">
        <v>14</v>
      </c>
      <c r="D135" s="7">
        <v>7621.24</v>
      </c>
      <c r="E135" s="7">
        <v>8148.52</v>
      </c>
      <c r="F135" s="7">
        <v>2233.44</v>
      </c>
      <c r="G135" s="7">
        <v>0</v>
      </c>
      <c r="H135" s="7">
        <v>0</v>
      </c>
      <c r="I135" s="7">
        <v>0</v>
      </c>
      <c r="J135" s="7">
        <v>7621.24</v>
      </c>
      <c r="K135" s="7">
        <v>8148.52</v>
      </c>
      <c r="L135" s="7">
        <v>2233.44</v>
      </c>
    </row>
    <row r="136" spans="1:12" ht="12.75">
      <c r="A136" s="4" t="s">
        <v>126</v>
      </c>
      <c r="B136" s="4" t="s">
        <v>33</v>
      </c>
      <c r="C136" s="4" t="s">
        <v>15</v>
      </c>
      <c r="D136" s="7">
        <v>2130.75</v>
      </c>
      <c r="E136" s="7">
        <v>3341.89</v>
      </c>
      <c r="F136" s="7">
        <v>1699.95</v>
      </c>
      <c r="G136" s="7">
        <v>2368</v>
      </c>
      <c r="H136" s="7">
        <v>3052</v>
      </c>
      <c r="I136" s="7">
        <v>2211</v>
      </c>
      <c r="J136" s="7">
        <v>-237.25</v>
      </c>
      <c r="K136" s="7">
        <v>289.89</v>
      </c>
      <c r="L136" s="7">
        <v>-511.05</v>
      </c>
    </row>
    <row r="137" spans="1:12" ht="12.75">
      <c r="A137" s="4" t="s">
        <v>126</v>
      </c>
      <c r="B137" s="4" t="s">
        <v>36</v>
      </c>
      <c r="C137" s="4" t="s">
        <v>14</v>
      </c>
      <c r="D137" s="7">
        <v>440.12</v>
      </c>
      <c r="E137" s="7">
        <v>440.12</v>
      </c>
      <c r="F137" s="7">
        <v>0</v>
      </c>
      <c r="G137" s="7">
        <v>0</v>
      </c>
      <c r="H137" s="7">
        <v>0</v>
      </c>
      <c r="I137" s="7">
        <v>0</v>
      </c>
      <c r="J137" s="7">
        <v>440.12</v>
      </c>
      <c r="K137" s="7">
        <v>440.12</v>
      </c>
      <c r="L137" s="7">
        <v>0</v>
      </c>
    </row>
    <row r="138" spans="1:12" ht="12.75">
      <c r="A138" s="4" t="s">
        <v>126</v>
      </c>
      <c r="B138" s="4" t="s">
        <v>36</v>
      </c>
      <c r="C138" s="4" t="s">
        <v>16</v>
      </c>
      <c r="D138" s="7">
        <v>195.85</v>
      </c>
      <c r="E138" s="7">
        <v>211.49</v>
      </c>
      <c r="F138" s="7">
        <v>3.98</v>
      </c>
      <c r="G138" s="7">
        <v>0</v>
      </c>
      <c r="H138" s="7">
        <v>0</v>
      </c>
      <c r="I138" s="7">
        <v>0</v>
      </c>
      <c r="J138" s="7">
        <v>195.85</v>
      </c>
      <c r="K138" s="7">
        <v>211.49</v>
      </c>
      <c r="L138" s="7">
        <v>3.98</v>
      </c>
    </row>
    <row r="139" spans="1:12" ht="12.75">
      <c r="A139" s="4" t="s">
        <v>126</v>
      </c>
      <c r="B139" s="4" t="s">
        <v>39</v>
      </c>
      <c r="C139" s="4" t="s">
        <v>14</v>
      </c>
      <c r="D139" s="7">
        <v>3769.7</v>
      </c>
      <c r="E139" s="7">
        <v>3825.35</v>
      </c>
      <c r="F139" s="7">
        <v>619.52</v>
      </c>
      <c r="G139" s="7">
        <v>0</v>
      </c>
      <c r="H139" s="7">
        <v>0</v>
      </c>
      <c r="I139" s="7">
        <v>0</v>
      </c>
      <c r="J139" s="7">
        <v>3769.7</v>
      </c>
      <c r="K139" s="7">
        <v>3825.35</v>
      </c>
      <c r="L139" s="7">
        <v>619.52</v>
      </c>
    </row>
    <row r="140" spans="1:12" ht="12.75">
      <c r="A140" s="4" t="s">
        <v>126</v>
      </c>
      <c r="B140" s="4" t="s">
        <v>39</v>
      </c>
      <c r="C140" s="4" t="s">
        <v>15</v>
      </c>
      <c r="D140" s="7">
        <v>144.8</v>
      </c>
      <c r="E140" s="7">
        <v>244.3</v>
      </c>
      <c r="F140" s="7">
        <v>85.5</v>
      </c>
      <c r="G140" s="7">
        <v>84</v>
      </c>
      <c r="H140" s="7">
        <v>84</v>
      </c>
      <c r="I140" s="7">
        <v>84</v>
      </c>
      <c r="J140" s="7">
        <v>60.8</v>
      </c>
      <c r="K140" s="7">
        <v>160.3</v>
      </c>
      <c r="L140" s="7">
        <v>1.5</v>
      </c>
    </row>
    <row r="141" spans="1:12" ht="12.75">
      <c r="A141" s="4" t="s">
        <v>126</v>
      </c>
      <c r="B141" s="4" t="s">
        <v>41</v>
      </c>
      <c r="C141" s="4" t="s">
        <v>14</v>
      </c>
      <c r="D141" s="7">
        <v>28297.5</v>
      </c>
      <c r="E141" s="7">
        <v>28297.5</v>
      </c>
      <c r="F141" s="7">
        <v>0</v>
      </c>
      <c r="G141" s="7">
        <v>0</v>
      </c>
      <c r="H141" s="7">
        <v>0</v>
      </c>
      <c r="I141" s="7">
        <v>0</v>
      </c>
      <c r="J141" s="7">
        <v>28297.5</v>
      </c>
      <c r="K141" s="7">
        <v>28297.5</v>
      </c>
      <c r="L141" s="7">
        <v>0</v>
      </c>
    </row>
    <row r="142" spans="1:12" ht="12.75">
      <c r="A142" s="4" t="s">
        <v>126</v>
      </c>
      <c r="B142" s="4" t="s">
        <v>43</v>
      </c>
      <c r="C142" s="4" t="s">
        <v>14</v>
      </c>
      <c r="D142" s="7">
        <v>1143.54</v>
      </c>
      <c r="E142" s="7">
        <v>1143.54</v>
      </c>
      <c r="F142" s="7">
        <v>0</v>
      </c>
      <c r="G142" s="7">
        <v>0</v>
      </c>
      <c r="H142" s="7">
        <v>0</v>
      </c>
      <c r="I142" s="7">
        <v>0</v>
      </c>
      <c r="J142" s="7">
        <v>1143.54</v>
      </c>
      <c r="K142" s="7">
        <v>1143.54</v>
      </c>
      <c r="L142" s="7">
        <v>0</v>
      </c>
    </row>
    <row r="143" spans="1:12" ht="12.75">
      <c r="A143" s="4" t="s">
        <v>126</v>
      </c>
      <c r="B143" s="4" t="s">
        <v>44</v>
      </c>
      <c r="C143" s="4" t="s">
        <v>14</v>
      </c>
      <c r="D143" s="7">
        <v>53.05</v>
      </c>
      <c r="E143" s="7">
        <v>53.05</v>
      </c>
      <c r="F143" s="7">
        <v>0</v>
      </c>
      <c r="G143" s="7">
        <v>0</v>
      </c>
      <c r="H143" s="7">
        <v>0</v>
      </c>
      <c r="I143" s="7">
        <v>0</v>
      </c>
      <c r="J143" s="7">
        <v>53.05</v>
      </c>
      <c r="K143" s="7">
        <v>53.05</v>
      </c>
      <c r="L143" s="7">
        <v>0</v>
      </c>
    </row>
    <row r="144" spans="1:12" ht="12.75">
      <c r="A144" s="4" t="s">
        <v>126</v>
      </c>
      <c r="B144" s="4" t="s">
        <v>53</v>
      </c>
      <c r="C144" s="4" t="s">
        <v>14</v>
      </c>
      <c r="D144" s="7">
        <v>2.47</v>
      </c>
      <c r="E144" s="7">
        <v>2.47</v>
      </c>
      <c r="F144" s="7">
        <v>0</v>
      </c>
      <c r="G144" s="7">
        <v>0</v>
      </c>
      <c r="H144" s="7">
        <v>0</v>
      </c>
      <c r="I144" s="7">
        <v>0</v>
      </c>
      <c r="J144" s="7">
        <v>2.47</v>
      </c>
      <c r="K144" s="7">
        <v>2.47</v>
      </c>
      <c r="L144" s="7">
        <v>0</v>
      </c>
    </row>
    <row r="145" spans="1:12" ht="12.75">
      <c r="A145" s="4" t="s">
        <v>126</v>
      </c>
      <c r="B145" s="4" t="s">
        <v>53</v>
      </c>
      <c r="C145" s="4" t="s">
        <v>16</v>
      </c>
      <c r="D145" s="7">
        <v>1481.1</v>
      </c>
      <c r="E145" s="7">
        <v>1730.09</v>
      </c>
      <c r="F145" s="7">
        <v>114.97</v>
      </c>
      <c r="G145" s="7">
        <v>290</v>
      </c>
      <c r="H145" s="7">
        <v>490</v>
      </c>
      <c r="I145" s="7">
        <v>0</v>
      </c>
      <c r="J145" s="7">
        <v>1191.1</v>
      </c>
      <c r="K145" s="7">
        <v>1240.09</v>
      </c>
      <c r="L145" s="7">
        <v>114.97</v>
      </c>
    </row>
    <row r="146" spans="1:12" ht="12.75">
      <c r="A146" s="4" t="s">
        <v>126</v>
      </c>
      <c r="B146" s="4" t="s">
        <v>69</v>
      </c>
      <c r="C146" s="4" t="s">
        <v>14</v>
      </c>
      <c r="D146" s="7">
        <v>240</v>
      </c>
      <c r="E146" s="7">
        <v>240</v>
      </c>
      <c r="F146" s="7">
        <v>0</v>
      </c>
      <c r="G146" s="7">
        <v>0</v>
      </c>
      <c r="H146" s="7">
        <v>0</v>
      </c>
      <c r="I146" s="7">
        <v>0</v>
      </c>
      <c r="J146" s="7">
        <v>240</v>
      </c>
      <c r="K146" s="7">
        <v>240</v>
      </c>
      <c r="L146" s="7">
        <v>0</v>
      </c>
    </row>
    <row r="147" spans="1:12" ht="12.75">
      <c r="A147" s="4" t="s">
        <v>126</v>
      </c>
      <c r="B147" s="4" t="s">
        <v>82</v>
      </c>
      <c r="C147" s="4" t="s">
        <v>14</v>
      </c>
      <c r="D147" s="7">
        <v>4051.08</v>
      </c>
      <c r="E147" s="7">
        <v>4176.26</v>
      </c>
      <c r="F147" s="7">
        <v>0</v>
      </c>
      <c r="G147" s="7">
        <v>0</v>
      </c>
      <c r="H147" s="7">
        <v>0</v>
      </c>
      <c r="I147" s="7">
        <v>0</v>
      </c>
      <c r="J147" s="7">
        <v>4051.08</v>
      </c>
      <c r="K147" s="7">
        <v>4176.26</v>
      </c>
      <c r="L147" s="7">
        <v>0</v>
      </c>
    </row>
    <row r="148" spans="1:12" ht="12.75">
      <c r="A148" s="4" t="s">
        <v>127</v>
      </c>
      <c r="B148" s="4" t="s">
        <v>24</v>
      </c>
      <c r="C148" s="4" t="s">
        <v>15</v>
      </c>
      <c r="D148" s="7">
        <v>0</v>
      </c>
      <c r="E148" s="7">
        <v>0</v>
      </c>
      <c r="F148" s="7">
        <v>40.11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40.11</v>
      </c>
    </row>
    <row r="149" spans="1:12" ht="12.75">
      <c r="A149" s="4" t="s">
        <v>127</v>
      </c>
      <c r="B149" s="4" t="s">
        <v>27</v>
      </c>
      <c r="C149" s="4" t="s">
        <v>15</v>
      </c>
      <c r="D149" s="7">
        <v>0</v>
      </c>
      <c r="E149" s="7">
        <v>0</v>
      </c>
      <c r="F149" s="7">
        <v>6.01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6.01</v>
      </c>
    </row>
    <row r="150" spans="1:12" ht="12.75">
      <c r="A150" s="4" t="s">
        <v>127</v>
      </c>
      <c r="B150" s="4" t="s">
        <v>33</v>
      </c>
      <c r="C150" s="4" t="s">
        <v>15</v>
      </c>
      <c r="D150" s="7">
        <v>0</v>
      </c>
      <c r="E150" s="7">
        <v>0</v>
      </c>
      <c r="F150" s="7">
        <v>22.71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22.71</v>
      </c>
    </row>
    <row r="151" spans="1:12" ht="12.75">
      <c r="A151" s="4" t="s">
        <v>128</v>
      </c>
      <c r="B151" s="4" t="s">
        <v>36</v>
      </c>
      <c r="C151" s="4" t="s">
        <v>16</v>
      </c>
      <c r="D151" s="7">
        <v>31.6</v>
      </c>
      <c r="E151" s="7">
        <v>31.6</v>
      </c>
      <c r="F151" s="7">
        <v>0</v>
      </c>
      <c r="G151" s="7">
        <v>0</v>
      </c>
      <c r="H151" s="7">
        <v>0</v>
      </c>
      <c r="I151" s="7">
        <v>0</v>
      </c>
      <c r="J151" s="7">
        <v>31.6</v>
      </c>
      <c r="K151" s="7">
        <v>31.6</v>
      </c>
      <c r="L151" s="7">
        <v>0</v>
      </c>
    </row>
    <row r="152" spans="1:12" ht="12.75">
      <c r="A152" s="4" t="s">
        <v>128</v>
      </c>
      <c r="B152" s="4" t="s">
        <v>53</v>
      </c>
      <c r="C152" s="4" t="s">
        <v>16</v>
      </c>
      <c r="D152" s="7">
        <v>68.91</v>
      </c>
      <c r="E152" s="7">
        <v>68.91</v>
      </c>
      <c r="F152" s="7">
        <v>22.08</v>
      </c>
      <c r="G152" s="7">
        <v>0</v>
      </c>
      <c r="H152" s="7">
        <v>0</v>
      </c>
      <c r="I152" s="7">
        <v>0</v>
      </c>
      <c r="J152" s="7">
        <v>68.91</v>
      </c>
      <c r="K152" s="7">
        <v>68.91</v>
      </c>
      <c r="L152" s="7">
        <v>22.08</v>
      </c>
    </row>
    <row r="153" spans="1:12" ht="12.75">
      <c r="A153" s="4" t="s">
        <v>129</v>
      </c>
      <c r="B153" s="4" t="s">
        <v>24</v>
      </c>
      <c r="C153" s="4" t="s">
        <v>15</v>
      </c>
      <c r="D153" s="7">
        <v>0</v>
      </c>
      <c r="E153" s="7">
        <v>207.28</v>
      </c>
      <c r="F153" s="7">
        <v>316.32</v>
      </c>
      <c r="G153" s="7">
        <v>0</v>
      </c>
      <c r="H153" s="7">
        <v>0</v>
      </c>
      <c r="I153" s="7">
        <v>0</v>
      </c>
      <c r="J153" s="7">
        <v>0</v>
      </c>
      <c r="K153" s="7">
        <v>207.28</v>
      </c>
      <c r="L153" s="7">
        <v>316.32</v>
      </c>
    </row>
    <row r="154" spans="1:12" ht="12.75">
      <c r="A154" s="4" t="s">
        <v>129</v>
      </c>
      <c r="B154" s="4" t="s">
        <v>27</v>
      </c>
      <c r="C154" s="4" t="s">
        <v>15</v>
      </c>
      <c r="D154" s="7">
        <v>0</v>
      </c>
      <c r="E154" s="7">
        <v>31.09</v>
      </c>
      <c r="F154" s="7">
        <v>47.45</v>
      </c>
      <c r="G154" s="7">
        <v>0</v>
      </c>
      <c r="H154" s="7">
        <v>0</v>
      </c>
      <c r="I154" s="7">
        <v>0</v>
      </c>
      <c r="J154" s="7">
        <v>0</v>
      </c>
      <c r="K154" s="7">
        <v>31.09</v>
      </c>
      <c r="L154" s="7">
        <v>47.45</v>
      </c>
    </row>
    <row r="155" spans="1:12" ht="12.75">
      <c r="A155" s="4" t="s">
        <v>129</v>
      </c>
      <c r="B155" s="4" t="s">
        <v>33</v>
      </c>
      <c r="C155" s="4" t="s">
        <v>15</v>
      </c>
      <c r="D155" s="7">
        <v>0</v>
      </c>
      <c r="E155" s="7">
        <v>123.95</v>
      </c>
      <c r="F155" s="7">
        <v>179.04</v>
      </c>
      <c r="G155" s="7">
        <v>0</v>
      </c>
      <c r="H155" s="7">
        <v>0</v>
      </c>
      <c r="I155" s="7">
        <v>0</v>
      </c>
      <c r="J155" s="7">
        <v>0</v>
      </c>
      <c r="K155" s="7">
        <v>123.95</v>
      </c>
      <c r="L155" s="7">
        <v>179.04</v>
      </c>
    </row>
    <row r="156" spans="1:12" ht="12.75">
      <c r="A156" s="4" t="s">
        <v>129</v>
      </c>
      <c r="B156" s="4" t="s">
        <v>39</v>
      </c>
      <c r="C156" s="4" t="s">
        <v>15</v>
      </c>
      <c r="D156" s="7">
        <v>0</v>
      </c>
      <c r="E156" s="7">
        <v>46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46</v>
      </c>
      <c r="L156" s="7">
        <v>0</v>
      </c>
    </row>
    <row r="157" spans="1:12" ht="12.75">
      <c r="A157" s="4" t="s">
        <v>129</v>
      </c>
      <c r="B157" s="4" t="s">
        <v>53</v>
      </c>
      <c r="C157" s="4" t="s">
        <v>16</v>
      </c>
      <c r="D157" s="7">
        <v>0</v>
      </c>
      <c r="E157" s="7">
        <v>0</v>
      </c>
      <c r="F157" s="7">
        <v>93.68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93.68</v>
      </c>
    </row>
    <row r="158" spans="1:12" ht="12.75">
      <c r="A158" s="4" t="s">
        <v>130</v>
      </c>
      <c r="B158" s="4" t="s">
        <v>24</v>
      </c>
      <c r="C158" s="4" t="s">
        <v>14</v>
      </c>
      <c r="D158" s="7">
        <v>965.65</v>
      </c>
      <c r="E158" s="7">
        <v>6869.62</v>
      </c>
      <c r="F158" s="7">
        <v>2069.24</v>
      </c>
      <c r="G158" s="7">
        <v>0</v>
      </c>
      <c r="H158" s="7">
        <v>0</v>
      </c>
      <c r="I158" s="7">
        <v>0</v>
      </c>
      <c r="J158" s="7">
        <v>965.65</v>
      </c>
      <c r="K158" s="7">
        <v>6869.62</v>
      </c>
      <c r="L158" s="7">
        <v>2069.24</v>
      </c>
    </row>
    <row r="159" spans="1:12" ht="12.75">
      <c r="A159" s="4" t="s">
        <v>130</v>
      </c>
      <c r="B159" s="4" t="s">
        <v>24</v>
      </c>
      <c r="C159" s="4" t="s">
        <v>15</v>
      </c>
      <c r="D159" s="7">
        <v>134.48</v>
      </c>
      <c r="E159" s="7">
        <v>134.48</v>
      </c>
      <c r="F159" s="7">
        <v>0</v>
      </c>
      <c r="G159" s="7">
        <v>0</v>
      </c>
      <c r="H159" s="7">
        <v>0</v>
      </c>
      <c r="I159" s="7">
        <v>0</v>
      </c>
      <c r="J159" s="7">
        <v>134.48</v>
      </c>
      <c r="K159" s="7">
        <v>134.48</v>
      </c>
      <c r="L159" s="7">
        <v>0</v>
      </c>
    </row>
    <row r="160" spans="1:12" ht="12.75">
      <c r="A160" s="4" t="s">
        <v>130</v>
      </c>
      <c r="B160" s="4" t="s">
        <v>27</v>
      </c>
      <c r="C160" s="4" t="s">
        <v>14</v>
      </c>
      <c r="D160" s="7">
        <v>144.85</v>
      </c>
      <c r="E160" s="7">
        <v>1030.46</v>
      </c>
      <c r="F160" s="7">
        <v>310.38</v>
      </c>
      <c r="G160" s="7">
        <v>0</v>
      </c>
      <c r="H160" s="7">
        <v>0</v>
      </c>
      <c r="I160" s="7">
        <v>0</v>
      </c>
      <c r="J160" s="7">
        <v>144.85</v>
      </c>
      <c r="K160" s="7">
        <v>1030.46</v>
      </c>
      <c r="L160" s="7">
        <v>310.38</v>
      </c>
    </row>
    <row r="161" spans="1:12" ht="12.75">
      <c r="A161" s="4" t="s">
        <v>130</v>
      </c>
      <c r="B161" s="4" t="s">
        <v>27</v>
      </c>
      <c r="C161" s="4" t="s">
        <v>15</v>
      </c>
      <c r="D161" s="7">
        <v>20.17</v>
      </c>
      <c r="E161" s="7">
        <v>20.17</v>
      </c>
      <c r="F161" s="7">
        <v>0</v>
      </c>
      <c r="G161" s="7">
        <v>0</v>
      </c>
      <c r="H161" s="7">
        <v>0</v>
      </c>
      <c r="I161" s="7">
        <v>0</v>
      </c>
      <c r="J161" s="7">
        <v>20.17</v>
      </c>
      <c r="K161" s="7">
        <v>20.17</v>
      </c>
      <c r="L161" s="7">
        <v>0</v>
      </c>
    </row>
    <row r="162" spans="1:12" ht="12.75">
      <c r="A162" s="4" t="s">
        <v>130</v>
      </c>
      <c r="B162" s="4" t="s">
        <v>33</v>
      </c>
      <c r="C162" s="4" t="s">
        <v>14</v>
      </c>
      <c r="D162" s="7">
        <v>577.45</v>
      </c>
      <c r="E162" s="7">
        <v>4108.01</v>
      </c>
      <c r="F162" s="7">
        <v>1171.19</v>
      </c>
      <c r="G162" s="7">
        <v>0</v>
      </c>
      <c r="H162" s="7">
        <v>0</v>
      </c>
      <c r="I162" s="7">
        <v>0</v>
      </c>
      <c r="J162" s="7">
        <v>577.45</v>
      </c>
      <c r="K162" s="7">
        <v>4108.01</v>
      </c>
      <c r="L162" s="7">
        <v>1171.19</v>
      </c>
    </row>
    <row r="163" spans="1:12" ht="12.75">
      <c r="A163" s="4" t="s">
        <v>130</v>
      </c>
      <c r="B163" s="4" t="s">
        <v>33</v>
      </c>
      <c r="C163" s="4" t="s">
        <v>15</v>
      </c>
      <c r="D163" s="7">
        <v>80.42</v>
      </c>
      <c r="E163" s="7">
        <v>80.42</v>
      </c>
      <c r="F163" s="7">
        <v>0</v>
      </c>
      <c r="G163" s="7">
        <v>0</v>
      </c>
      <c r="H163" s="7">
        <v>0</v>
      </c>
      <c r="I163" s="7">
        <v>0</v>
      </c>
      <c r="J163" s="7">
        <v>80.42</v>
      </c>
      <c r="K163" s="7">
        <v>80.42</v>
      </c>
      <c r="L163" s="7">
        <v>0</v>
      </c>
    </row>
    <row r="164" spans="1:12" ht="12.75">
      <c r="A164" s="4" t="s">
        <v>130</v>
      </c>
      <c r="B164" s="4" t="s">
        <v>36</v>
      </c>
      <c r="C164" s="4" t="s">
        <v>14</v>
      </c>
      <c r="D164" s="7">
        <v>24.73</v>
      </c>
      <c r="E164" s="7">
        <v>24.73</v>
      </c>
      <c r="F164" s="7">
        <v>0</v>
      </c>
      <c r="G164" s="7">
        <v>0</v>
      </c>
      <c r="H164" s="7">
        <v>0</v>
      </c>
      <c r="I164" s="7">
        <v>0</v>
      </c>
      <c r="J164" s="7">
        <v>24.73</v>
      </c>
      <c r="K164" s="7">
        <v>24.73</v>
      </c>
      <c r="L164" s="7">
        <v>0</v>
      </c>
    </row>
    <row r="165" spans="1:12" ht="12.75">
      <c r="A165" s="4" t="s">
        <v>130</v>
      </c>
      <c r="B165" s="4" t="s">
        <v>39</v>
      </c>
      <c r="C165" s="4" t="s">
        <v>14</v>
      </c>
      <c r="D165" s="7">
        <v>393.1</v>
      </c>
      <c r="E165" s="7">
        <v>1450.25</v>
      </c>
      <c r="F165" s="7">
        <v>547.2</v>
      </c>
      <c r="G165" s="7">
        <v>0</v>
      </c>
      <c r="H165" s="7">
        <v>0</v>
      </c>
      <c r="I165" s="7">
        <v>0</v>
      </c>
      <c r="J165" s="7">
        <v>393.1</v>
      </c>
      <c r="K165" s="7">
        <v>1450.25</v>
      </c>
      <c r="L165" s="7">
        <v>547.2</v>
      </c>
    </row>
    <row r="166" spans="1:12" ht="12.75">
      <c r="A166" s="4" t="s">
        <v>130</v>
      </c>
      <c r="B166" s="4" t="s">
        <v>41</v>
      </c>
      <c r="C166" s="4" t="s">
        <v>14</v>
      </c>
      <c r="D166" s="7">
        <v>2208.47</v>
      </c>
      <c r="E166" s="7">
        <v>2208.47</v>
      </c>
      <c r="F166" s="7">
        <v>0</v>
      </c>
      <c r="G166" s="7">
        <v>0</v>
      </c>
      <c r="H166" s="7">
        <v>0</v>
      </c>
      <c r="I166" s="7">
        <v>0</v>
      </c>
      <c r="J166" s="7">
        <v>2208.47</v>
      </c>
      <c r="K166" s="7">
        <v>2208.47</v>
      </c>
      <c r="L166" s="7">
        <v>0</v>
      </c>
    </row>
    <row r="167" spans="1:12" ht="12.75">
      <c r="A167" s="4" t="s">
        <v>130</v>
      </c>
      <c r="B167" s="4" t="s">
        <v>53</v>
      </c>
      <c r="C167" s="4" t="s">
        <v>14</v>
      </c>
      <c r="D167" s="7">
        <v>373.1</v>
      </c>
      <c r="E167" s="7">
        <v>373.1</v>
      </c>
      <c r="F167" s="7">
        <v>0</v>
      </c>
      <c r="G167" s="7">
        <v>0</v>
      </c>
      <c r="H167" s="7">
        <v>0</v>
      </c>
      <c r="I167" s="7">
        <v>0</v>
      </c>
      <c r="J167" s="7">
        <v>373.1</v>
      </c>
      <c r="K167" s="7">
        <v>373.1</v>
      </c>
      <c r="L167" s="7">
        <v>0</v>
      </c>
    </row>
    <row r="168" spans="1:12" ht="12.75">
      <c r="A168" s="4" t="s">
        <v>130</v>
      </c>
      <c r="B168" s="4" t="s">
        <v>53</v>
      </c>
      <c r="C168" s="4" t="s">
        <v>16</v>
      </c>
      <c r="D168" s="7">
        <v>17.63</v>
      </c>
      <c r="E168" s="7">
        <v>69.09</v>
      </c>
      <c r="F168" s="7">
        <v>0</v>
      </c>
      <c r="G168" s="7">
        <v>135</v>
      </c>
      <c r="H168" s="7">
        <v>196</v>
      </c>
      <c r="I168" s="7">
        <v>0</v>
      </c>
      <c r="J168" s="7">
        <v>-117.37</v>
      </c>
      <c r="K168" s="7">
        <v>-126.91</v>
      </c>
      <c r="L168" s="7">
        <v>0</v>
      </c>
    </row>
    <row r="169" spans="1:12" ht="12.75">
      <c r="A169" s="4" t="s">
        <v>130</v>
      </c>
      <c r="B169" s="4" t="s">
        <v>69</v>
      </c>
      <c r="C169" s="4" t="s">
        <v>14</v>
      </c>
      <c r="D169" s="7">
        <v>0</v>
      </c>
      <c r="E169" s="7">
        <v>34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34</v>
      </c>
      <c r="L169" s="7">
        <v>0</v>
      </c>
    </row>
    <row r="170" spans="1:12" ht="12.75">
      <c r="A170" s="4" t="s">
        <v>130</v>
      </c>
      <c r="B170" s="4" t="s">
        <v>81</v>
      </c>
      <c r="C170" s="4" t="s">
        <v>14</v>
      </c>
      <c r="D170" s="7">
        <v>421.2</v>
      </c>
      <c r="E170" s="7">
        <v>676.2</v>
      </c>
      <c r="F170" s="7">
        <v>0</v>
      </c>
      <c r="G170" s="7">
        <v>0</v>
      </c>
      <c r="H170" s="7">
        <v>0</v>
      </c>
      <c r="I170" s="7">
        <v>0</v>
      </c>
      <c r="J170" s="7">
        <v>421.2</v>
      </c>
      <c r="K170" s="7">
        <v>676.2</v>
      </c>
      <c r="L170" s="7">
        <v>0</v>
      </c>
    </row>
    <row r="171" spans="1:12" ht="12.75">
      <c r="A171" s="4" t="s">
        <v>130</v>
      </c>
      <c r="B171" s="4" t="s">
        <v>82</v>
      </c>
      <c r="C171" s="4" t="s">
        <v>14</v>
      </c>
      <c r="D171" s="7">
        <v>205.2</v>
      </c>
      <c r="E171" s="7">
        <v>1240.2</v>
      </c>
      <c r="F171" s="7">
        <v>0</v>
      </c>
      <c r="G171" s="7">
        <v>0</v>
      </c>
      <c r="H171" s="7">
        <v>0</v>
      </c>
      <c r="I171" s="7">
        <v>0</v>
      </c>
      <c r="J171" s="7">
        <v>205.2</v>
      </c>
      <c r="K171" s="7">
        <v>1240.2</v>
      </c>
      <c r="L171" s="7">
        <v>0</v>
      </c>
    </row>
    <row r="172" spans="1:12" ht="12.75">
      <c r="A172" s="4" t="s">
        <v>131</v>
      </c>
      <c r="B172" s="4" t="s">
        <v>24</v>
      </c>
      <c r="C172" s="4" t="s">
        <v>15</v>
      </c>
      <c r="D172" s="7">
        <v>0</v>
      </c>
      <c r="E172" s="7">
        <v>0</v>
      </c>
      <c r="F172" s="7">
        <v>378.34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378.34</v>
      </c>
    </row>
    <row r="173" spans="1:12" ht="12.75">
      <c r="A173" s="4" t="s">
        <v>131</v>
      </c>
      <c r="B173" s="4" t="s">
        <v>27</v>
      </c>
      <c r="C173" s="4" t="s">
        <v>15</v>
      </c>
      <c r="D173" s="7">
        <v>0</v>
      </c>
      <c r="E173" s="7">
        <v>0</v>
      </c>
      <c r="F173" s="7">
        <v>56.76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56.76</v>
      </c>
    </row>
    <row r="174" spans="1:12" ht="12.75">
      <c r="A174" s="4" t="s">
        <v>131</v>
      </c>
      <c r="B174" s="4" t="s">
        <v>33</v>
      </c>
      <c r="C174" s="4" t="s">
        <v>15</v>
      </c>
      <c r="D174" s="7">
        <v>0</v>
      </c>
      <c r="E174" s="7">
        <v>0</v>
      </c>
      <c r="F174" s="7">
        <v>214.14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214.14</v>
      </c>
    </row>
    <row r="175" spans="1:12" ht="12.75">
      <c r="A175" s="4" t="s">
        <v>131</v>
      </c>
      <c r="B175" s="4" t="s">
        <v>39</v>
      </c>
      <c r="C175" s="4" t="s">
        <v>15</v>
      </c>
      <c r="D175" s="7">
        <v>0</v>
      </c>
      <c r="E175" s="7">
        <v>0</v>
      </c>
      <c r="F175" s="7">
        <v>34.49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34.49</v>
      </c>
    </row>
    <row r="176" spans="1:12" ht="12.75">
      <c r="A176" s="4" t="s">
        <v>132</v>
      </c>
      <c r="B176" s="4" t="s">
        <v>24</v>
      </c>
      <c r="C176" s="4" t="s">
        <v>14</v>
      </c>
      <c r="D176" s="7">
        <v>3748.34</v>
      </c>
      <c r="E176" s="7">
        <v>4954.31</v>
      </c>
      <c r="F176" s="7">
        <v>7291.53</v>
      </c>
      <c r="G176" s="7">
        <v>0</v>
      </c>
      <c r="H176" s="7">
        <v>0</v>
      </c>
      <c r="I176" s="7">
        <v>0</v>
      </c>
      <c r="J176" s="7">
        <v>3748.34</v>
      </c>
      <c r="K176" s="7">
        <v>4954.31</v>
      </c>
      <c r="L176" s="7">
        <v>7291.53</v>
      </c>
    </row>
    <row r="177" spans="1:12" ht="12.75">
      <c r="A177" s="4" t="s">
        <v>132</v>
      </c>
      <c r="B177" s="4" t="s">
        <v>27</v>
      </c>
      <c r="C177" s="4" t="s">
        <v>14</v>
      </c>
      <c r="D177" s="7">
        <v>562.27</v>
      </c>
      <c r="E177" s="7">
        <v>743.16</v>
      </c>
      <c r="F177" s="7">
        <v>1093.76</v>
      </c>
      <c r="G177" s="7">
        <v>0</v>
      </c>
      <c r="H177" s="7">
        <v>0</v>
      </c>
      <c r="I177" s="7">
        <v>0</v>
      </c>
      <c r="J177" s="7">
        <v>562.27</v>
      </c>
      <c r="K177" s="7">
        <v>743.16</v>
      </c>
      <c r="L177" s="7">
        <v>1093.76</v>
      </c>
    </row>
    <row r="178" spans="1:12" ht="12.75">
      <c r="A178" s="4" t="s">
        <v>132</v>
      </c>
      <c r="B178" s="4" t="s">
        <v>33</v>
      </c>
      <c r="C178" s="4" t="s">
        <v>14</v>
      </c>
      <c r="D178" s="7">
        <v>2256.27</v>
      </c>
      <c r="E178" s="7">
        <v>2977.44</v>
      </c>
      <c r="F178" s="7">
        <v>4127.02</v>
      </c>
      <c r="G178" s="7">
        <v>0</v>
      </c>
      <c r="H178" s="7">
        <v>0</v>
      </c>
      <c r="I178" s="7">
        <v>0</v>
      </c>
      <c r="J178" s="7">
        <v>2256.27</v>
      </c>
      <c r="K178" s="7">
        <v>2977.44</v>
      </c>
      <c r="L178" s="7">
        <v>4127.02</v>
      </c>
    </row>
    <row r="179" spans="1:12" ht="12.75">
      <c r="A179" s="4" t="s">
        <v>132</v>
      </c>
      <c r="B179" s="4" t="s">
        <v>36</v>
      </c>
      <c r="C179" s="4" t="s">
        <v>14</v>
      </c>
      <c r="D179" s="7">
        <v>21.84</v>
      </c>
      <c r="E179" s="7">
        <v>21.84</v>
      </c>
      <c r="F179" s="7">
        <v>2</v>
      </c>
      <c r="G179" s="7">
        <v>0</v>
      </c>
      <c r="H179" s="7">
        <v>0</v>
      </c>
      <c r="I179" s="7">
        <v>0</v>
      </c>
      <c r="J179" s="7">
        <v>21.84</v>
      </c>
      <c r="K179" s="7">
        <v>21.84</v>
      </c>
      <c r="L179" s="7">
        <v>2</v>
      </c>
    </row>
    <row r="180" spans="1:12" ht="12.75">
      <c r="A180" s="4" t="s">
        <v>132</v>
      </c>
      <c r="B180" s="4" t="s">
        <v>39</v>
      </c>
      <c r="C180" s="4" t="s">
        <v>14</v>
      </c>
      <c r="D180" s="7">
        <v>1311.54</v>
      </c>
      <c r="E180" s="7">
        <v>1793.84</v>
      </c>
      <c r="F180" s="7">
        <v>1915.8</v>
      </c>
      <c r="G180" s="7">
        <v>0</v>
      </c>
      <c r="H180" s="7">
        <v>0</v>
      </c>
      <c r="I180" s="7">
        <v>0</v>
      </c>
      <c r="J180" s="7">
        <v>1311.54</v>
      </c>
      <c r="K180" s="7">
        <v>1793.84</v>
      </c>
      <c r="L180" s="7">
        <v>1915.8</v>
      </c>
    </row>
    <row r="181" spans="1:12" ht="12.75">
      <c r="A181" s="4" t="s">
        <v>132</v>
      </c>
      <c r="B181" s="4" t="s">
        <v>41</v>
      </c>
      <c r="C181" s="4" t="s">
        <v>14</v>
      </c>
      <c r="D181" s="7">
        <v>518.5</v>
      </c>
      <c r="E181" s="7">
        <v>518.5</v>
      </c>
      <c r="F181" s="7">
        <v>0</v>
      </c>
      <c r="G181" s="7">
        <v>0</v>
      </c>
      <c r="H181" s="7">
        <v>0</v>
      </c>
      <c r="I181" s="7">
        <v>0</v>
      </c>
      <c r="J181" s="7">
        <v>518.5</v>
      </c>
      <c r="K181" s="7">
        <v>518.5</v>
      </c>
      <c r="L181" s="7">
        <v>0</v>
      </c>
    </row>
    <row r="182" spans="1:12" ht="12.75">
      <c r="A182" s="4" t="s">
        <v>132</v>
      </c>
      <c r="B182" s="4" t="s">
        <v>69</v>
      </c>
      <c r="C182" s="4" t="s">
        <v>14</v>
      </c>
      <c r="D182" s="7">
        <v>17</v>
      </c>
      <c r="E182" s="7">
        <v>17</v>
      </c>
      <c r="F182" s="7">
        <v>17</v>
      </c>
      <c r="G182" s="7">
        <v>0</v>
      </c>
      <c r="H182" s="7">
        <v>0</v>
      </c>
      <c r="I182" s="7">
        <v>0</v>
      </c>
      <c r="J182" s="7">
        <v>17</v>
      </c>
      <c r="K182" s="7">
        <v>17</v>
      </c>
      <c r="L182" s="7">
        <v>17</v>
      </c>
    </row>
    <row r="183" spans="1:12" ht="12.75">
      <c r="A183" s="4" t="s">
        <v>106</v>
      </c>
      <c r="B183" s="4" t="s">
        <v>22</v>
      </c>
      <c r="C183" s="4" t="s">
        <v>14</v>
      </c>
      <c r="D183" s="7">
        <v>5328.1</v>
      </c>
      <c r="E183" s="7">
        <v>7307.04</v>
      </c>
      <c r="F183" s="7">
        <v>7284.57</v>
      </c>
      <c r="G183" s="7">
        <v>0</v>
      </c>
      <c r="H183" s="7">
        <v>0</v>
      </c>
      <c r="I183" s="7">
        <v>0</v>
      </c>
      <c r="J183" s="7">
        <v>5328.1</v>
      </c>
      <c r="K183" s="7">
        <v>7307.04</v>
      </c>
      <c r="L183" s="7">
        <v>7284.57</v>
      </c>
    </row>
    <row r="184" spans="1:12" ht="12.75">
      <c r="A184" s="4" t="s">
        <v>106</v>
      </c>
      <c r="B184" s="4" t="s">
        <v>33</v>
      </c>
      <c r="C184" s="4" t="s">
        <v>14</v>
      </c>
      <c r="D184" s="7">
        <v>3170.24</v>
      </c>
      <c r="E184" s="7">
        <v>4347.72</v>
      </c>
      <c r="F184" s="7">
        <v>4283.36</v>
      </c>
      <c r="G184" s="7">
        <v>0</v>
      </c>
      <c r="H184" s="7">
        <v>0</v>
      </c>
      <c r="I184" s="7">
        <v>0</v>
      </c>
      <c r="J184" s="7">
        <v>3170.24</v>
      </c>
      <c r="K184" s="7">
        <v>4347.72</v>
      </c>
      <c r="L184" s="7">
        <v>4283.36</v>
      </c>
    </row>
    <row r="185" spans="1:12" ht="12.75">
      <c r="A185" s="4" t="s">
        <v>106</v>
      </c>
      <c r="B185" s="4" t="s">
        <v>79</v>
      </c>
      <c r="C185" s="4" t="s">
        <v>14</v>
      </c>
      <c r="D185" s="7">
        <v>297.16</v>
      </c>
      <c r="E185" s="7">
        <v>449.47</v>
      </c>
      <c r="F185" s="7">
        <v>809.27</v>
      </c>
      <c r="G185" s="7">
        <v>0</v>
      </c>
      <c r="H185" s="7">
        <v>0</v>
      </c>
      <c r="I185" s="7">
        <v>0</v>
      </c>
      <c r="J185" s="7">
        <v>297.16</v>
      </c>
      <c r="K185" s="7">
        <v>449.47</v>
      </c>
      <c r="L185" s="7">
        <v>809.27</v>
      </c>
    </row>
    <row r="186" spans="1:12" ht="12.75">
      <c r="A186" s="4" t="s">
        <v>133</v>
      </c>
      <c r="B186" s="4" t="s">
        <v>22</v>
      </c>
      <c r="C186" s="4" t="s">
        <v>14</v>
      </c>
      <c r="D186" s="7">
        <v>3026.22</v>
      </c>
      <c r="E186" s="7">
        <v>4042.08</v>
      </c>
      <c r="F186" s="7">
        <v>3124.58</v>
      </c>
      <c r="G186" s="7">
        <v>0</v>
      </c>
      <c r="H186" s="7">
        <v>0</v>
      </c>
      <c r="I186" s="7">
        <v>0</v>
      </c>
      <c r="J186" s="7">
        <v>3026.22</v>
      </c>
      <c r="K186" s="7">
        <v>4042.08</v>
      </c>
      <c r="L186" s="7">
        <v>3124.58</v>
      </c>
    </row>
    <row r="187" spans="1:12" ht="12.75">
      <c r="A187" s="4" t="s">
        <v>133</v>
      </c>
      <c r="B187" s="4" t="s">
        <v>24</v>
      </c>
      <c r="C187" s="4" t="s">
        <v>14</v>
      </c>
      <c r="D187" s="7">
        <v>11411.27</v>
      </c>
      <c r="E187" s="7">
        <v>17993.86</v>
      </c>
      <c r="F187" s="7">
        <v>9752.71</v>
      </c>
      <c r="G187" s="7">
        <v>0</v>
      </c>
      <c r="H187" s="7">
        <v>0</v>
      </c>
      <c r="I187" s="7">
        <v>0</v>
      </c>
      <c r="J187" s="7">
        <v>11411.27</v>
      </c>
      <c r="K187" s="7">
        <v>17993.86</v>
      </c>
      <c r="L187" s="7">
        <v>9752.71</v>
      </c>
    </row>
    <row r="188" spans="1:12" ht="12.75">
      <c r="A188" s="4" t="s">
        <v>133</v>
      </c>
      <c r="B188" s="4" t="s">
        <v>27</v>
      </c>
      <c r="C188" s="4" t="s">
        <v>14</v>
      </c>
      <c r="D188" s="7">
        <v>1711.69</v>
      </c>
      <c r="E188" s="7">
        <v>2699.08</v>
      </c>
      <c r="F188" s="7">
        <v>1462.91</v>
      </c>
      <c r="G188" s="7">
        <v>0</v>
      </c>
      <c r="H188" s="7">
        <v>0</v>
      </c>
      <c r="I188" s="7">
        <v>0</v>
      </c>
      <c r="J188" s="7">
        <v>1711.69</v>
      </c>
      <c r="K188" s="7">
        <v>2699.08</v>
      </c>
      <c r="L188" s="7">
        <v>1462.91</v>
      </c>
    </row>
    <row r="189" spans="1:12" ht="12.75">
      <c r="A189" s="4" t="s">
        <v>133</v>
      </c>
      <c r="B189" s="4" t="s">
        <v>33</v>
      </c>
      <c r="C189" s="4" t="s">
        <v>14</v>
      </c>
      <c r="D189" s="7">
        <v>8624.54</v>
      </c>
      <c r="E189" s="7">
        <v>13165.37</v>
      </c>
      <c r="F189" s="7">
        <v>7357.31</v>
      </c>
      <c r="G189" s="7">
        <v>0</v>
      </c>
      <c r="H189" s="7">
        <v>0</v>
      </c>
      <c r="I189" s="7">
        <v>0</v>
      </c>
      <c r="J189" s="7">
        <v>8624.54</v>
      </c>
      <c r="K189" s="7">
        <v>13165.37</v>
      </c>
      <c r="L189" s="7">
        <v>7357.31</v>
      </c>
    </row>
    <row r="190" spans="1:12" ht="12.75">
      <c r="A190" s="4" t="s">
        <v>133</v>
      </c>
      <c r="B190" s="4" t="s">
        <v>36</v>
      </c>
      <c r="C190" s="4" t="s">
        <v>14</v>
      </c>
      <c r="D190" s="7">
        <v>16837.29</v>
      </c>
      <c r="E190" s="7">
        <v>23000.23</v>
      </c>
      <c r="F190" s="7">
        <v>212.94</v>
      </c>
      <c r="G190" s="7">
        <v>0</v>
      </c>
      <c r="H190" s="7">
        <v>0</v>
      </c>
      <c r="I190" s="7">
        <v>0</v>
      </c>
      <c r="J190" s="7">
        <v>16837.29</v>
      </c>
      <c r="K190" s="7">
        <v>23000.23</v>
      </c>
      <c r="L190" s="7">
        <v>212.94</v>
      </c>
    </row>
    <row r="191" spans="1:12" ht="12.75">
      <c r="A191" s="4" t="s">
        <v>133</v>
      </c>
      <c r="B191" s="4" t="s">
        <v>39</v>
      </c>
      <c r="C191" s="4" t="s">
        <v>14</v>
      </c>
      <c r="D191" s="7">
        <v>1656.5</v>
      </c>
      <c r="E191" s="7">
        <v>2768.3</v>
      </c>
      <c r="F191" s="7">
        <v>688.2</v>
      </c>
      <c r="G191" s="7">
        <v>0</v>
      </c>
      <c r="H191" s="7">
        <v>0</v>
      </c>
      <c r="I191" s="7">
        <v>0</v>
      </c>
      <c r="J191" s="7">
        <v>1656.5</v>
      </c>
      <c r="K191" s="7">
        <v>2768.3</v>
      </c>
      <c r="L191" s="7">
        <v>688.2</v>
      </c>
    </row>
    <row r="192" spans="1:12" ht="12.75">
      <c r="A192" s="4" t="s">
        <v>133</v>
      </c>
      <c r="B192" s="4" t="s">
        <v>41</v>
      </c>
      <c r="C192" s="4" t="s">
        <v>14</v>
      </c>
      <c r="D192" s="7">
        <v>102825.06</v>
      </c>
      <c r="E192" s="7">
        <v>105834.06</v>
      </c>
      <c r="F192" s="7">
        <v>62015.71</v>
      </c>
      <c r="G192" s="7">
        <v>0</v>
      </c>
      <c r="H192" s="7">
        <v>0</v>
      </c>
      <c r="I192" s="7">
        <v>0</v>
      </c>
      <c r="J192" s="7">
        <v>102825.06</v>
      </c>
      <c r="K192" s="7">
        <v>105834.06</v>
      </c>
      <c r="L192" s="7">
        <v>62015.71</v>
      </c>
    </row>
    <row r="193" spans="1:12" ht="12.75">
      <c r="A193" s="4" t="s">
        <v>133</v>
      </c>
      <c r="B193" s="4" t="s">
        <v>47</v>
      </c>
      <c r="C193" s="4" t="s">
        <v>14</v>
      </c>
      <c r="D193" s="7">
        <v>0</v>
      </c>
      <c r="E193" s="7">
        <v>0</v>
      </c>
      <c r="F193" s="7">
        <v>11.28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11.28</v>
      </c>
    </row>
    <row r="194" spans="1:12" ht="12.75">
      <c r="A194" s="4" t="s">
        <v>133</v>
      </c>
      <c r="B194" s="4" t="s">
        <v>69</v>
      </c>
      <c r="C194" s="4" t="s">
        <v>14</v>
      </c>
      <c r="D194" s="7">
        <v>34</v>
      </c>
      <c r="E194" s="7">
        <v>34</v>
      </c>
      <c r="F194" s="7">
        <v>0</v>
      </c>
      <c r="G194" s="7">
        <v>0</v>
      </c>
      <c r="H194" s="7">
        <v>0</v>
      </c>
      <c r="I194" s="7">
        <v>0</v>
      </c>
      <c r="J194" s="7">
        <v>34</v>
      </c>
      <c r="K194" s="7">
        <v>34</v>
      </c>
      <c r="L194" s="7">
        <v>0</v>
      </c>
    </row>
    <row r="195" spans="1:12" ht="12.75">
      <c r="A195" s="4" t="s">
        <v>133</v>
      </c>
      <c r="B195" s="4" t="s">
        <v>72</v>
      </c>
      <c r="C195" s="4" t="s">
        <v>14</v>
      </c>
      <c r="D195" s="7">
        <v>0</v>
      </c>
      <c r="E195" s="7">
        <v>0</v>
      </c>
      <c r="F195" s="7">
        <v>-4551.44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-4551.44</v>
      </c>
    </row>
    <row r="196" spans="1:12" ht="12.75">
      <c r="A196" s="4" t="s">
        <v>133</v>
      </c>
      <c r="B196" s="4" t="s">
        <v>73</v>
      </c>
      <c r="C196" s="4" t="s">
        <v>14</v>
      </c>
      <c r="D196" s="7">
        <v>0</v>
      </c>
      <c r="E196" s="7">
        <v>0</v>
      </c>
      <c r="F196" s="7">
        <v>368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368</v>
      </c>
    </row>
    <row r="197" spans="1:12" ht="12.75">
      <c r="A197" s="4" t="s">
        <v>133</v>
      </c>
      <c r="B197" s="4" t="s">
        <v>81</v>
      </c>
      <c r="C197" s="4" t="s">
        <v>14</v>
      </c>
      <c r="D197" s="7">
        <v>1961.94</v>
      </c>
      <c r="E197" s="7">
        <v>1961.94</v>
      </c>
      <c r="F197" s="7">
        <v>0</v>
      </c>
      <c r="G197" s="7">
        <v>0</v>
      </c>
      <c r="H197" s="7">
        <v>0</v>
      </c>
      <c r="I197" s="7">
        <v>0</v>
      </c>
      <c r="J197" s="7">
        <v>1961.94</v>
      </c>
      <c r="K197" s="7">
        <v>1961.94</v>
      </c>
      <c r="L197" s="7">
        <v>0</v>
      </c>
    </row>
    <row r="198" spans="1:12" ht="12.75">
      <c r="A198" s="4" t="s">
        <v>133</v>
      </c>
      <c r="B198" s="4" t="s">
        <v>82</v>
      </c>
      <c r="C198" s="4" t="s">
        <v>14</v>
      </c>
      <c r="D198" s="7">
        <v>2104.28</v>
      </c>
      <c r="E198" s="7">
        <v>3641.65</v>
      </c>
      <c r="F198" s="7">
        <v>1654.46</v>
      </c>
      <c r="G198" s="7">
        <v>0</v>
      </c>
      <c r="H198" s="7">
        <v>0</v>
      </c>
      <c r="I198" s="7">
        <v>0</v>
      </c>
      <c r="J198" s="7">
        <v>2104.28</v>
      </c>
      <c r="K198" s="7">
        <v>3641.65</v>
      </c>
      <c r="L198" s="7">
        <v>1654.46</v>
      </c>
    </row>
    <row r="199" spans="1:12" ht="12.75">
      <c r="A199" s="4" t="s">
        <v>134</v>
      </c>
      <c r="B199" s="4" t="s">
        <v>24</v>
      </c>
      <c r="C199" s="4" t="s">
        <v>14</v>
      </c>
      <c r="D199" s="7">
        <v>0</v>
      </c>
      <c r="E199" s="7">
        <v>0</v>
      </c>
      <c r="F199" s="7">
        <v>1186.92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1186.92</v>
      </c>
    </row>
    <row r="200" spans="1:12" ht="12.75">
      <c r="A200" s="4" t="s">
        <v>134</v>
      </c>
      <c r="B200" s="4" t="s">
        <v>27</v>
      </c>
      <c r="C200" s="4" t="s">
        <v>14</v>
      </c>
      <c r="D200" s="7">
        <v>0</v>
      </c>
      <c r="E200" s="7">
        <v>0</v>
      </c>
      <c r="F200" s="7">
        <v>178.04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178.04</v>
      </c>
    </row>
    <row r="201" spans="1:12" ht="12.75">
      <c r="A201" s="4" t="s">
        <v>134</v>
      </c>
      <c r="B201" s="4" t="s">
        <v>33</v>
      </c>
      <c r="C201" s="4" t="s">
        <v>14</v>
      </c>
      <c r="D201" s="7">
        <v>0</v>
      </c>
      <c r="E201" s="7">
        <v>0</v>
      </c>
      <c r="F201" s="7">
        <v>671.8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671.8</v>
      </c>
    </row>
    <row r="202" spans="1:12" ht="12.75">
      <c r="A202" s="4" t="s">
        <v>134</v>
      </c>
      <c r="B202" s="4" t="s">
        <v>39</v>
      </c>
      <c r="C202" s="4" t="s">
        <v>14</v>
      </c>
      <c r="D202" s="7">
        <v>0</v>
      </c>
      <c r="E202" s="7">
        <v>0</v>
      </c>
      <c r="F202" s="7">
        <v>271.9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271.9</v>
      </c>
    </row>
    <row r="203" spans="1:12" ht="12.75">
      <c r="A203" s="4" t="s">
        <v>134</v>
      </c>
      <c r="B203" s="4" t="s">
        <v>69</v>
      </c>
      <c r="C203" s="4" t="s">
        <v>14</v>
      </c>
      <c r="D203" s="7">
        <v>0</v>
      </c>
      <c r="E203" s="7">
        <v>0</v>
      </c>
      <c r="F203" s="7">
        <v>17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17</v>
      </c>
    </row>
    <row r="204" spans="1:12" ht="12.75">
      <c r="A204" s="4" t="s">
        <v>134</v>
      </c>
      <c r="B204" s="4" t="s">
        <v>82</v>
      </c>
      <c r="C204" s="4" t="s">
        <v>14</v>
      </c>
      <c r="D204" s="7">
        <v>0</v>
      </c>
      <c r="E204" s="7">
        <v>0</v>
      </c>
      <c r="F204" s="7">
        <v>204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204</v>
      </c>
    </row>
    <row r="205" spans="1:12" ht="12.75">
      <c r="A205" s="4" t="s">
        <v>135</v>
      </c>
      <c r="B205" s="4" t="s">
        <v>22</v>
      </c>
      <c r="C205" s="4" t="s">
        <v>16</v>
      </c>
      <c r="D205" s="7">
        <v>52757</v>
      </c>
      <c r="E205" s="7">
        <v>70486.88</v>
      </c>
      <c r="F205" s="7">
        <v>11547.73</v>
      </c>
      <c r="G205" s="7">
        <v>51642</v>
      </c>
      <c r="H205" s="7">
        <v>68994</v>
      </c>
      <c r="I205" s="7">
        <v>18165</v>
      </c>
      <c r="J205" s="7">
        <v>1115</v>
      </c>
      <c r="K205" s="7">
        <v>1492.88</v>
      </c>
      <c r="L205" s="7">
        <v>-6617.27</v>
      </c>
    </row>
    <row r="206" spans="1:12" ht="12.75">
      <c r="A206" s="4" t="s">
        <v>135</v>
      </c>
      <c r="B206" s="4" t="s">
        <v>23</v>
      </c>
      <c r="C206" s="4" t="s">
        <v>16</v>
      </c>
      <c r="D206" s="7">
        <v>65750.31</v>
      </c>
      <c r="E206" s="7">
        <v>88156.41</v>
      </c>
      <c r="F206" s="7">
        <v>68093.49</v>
      </c>
      <c r="G206" s="7">
        <v>61890</v>
      </c>
      <c r="H206" s="7">
        <v>82717</v>
      </c>
      <c r="I206" s="7">
        <v>63501</v>
      </c>
      <c r="J206" s="7">
        <v>3860.31</v>
      </c>
      <c r="K206" s="7">
        <v>5439.41</v>
      </c>
      <c r="L206" s="7">
        <v>4592.49</v>
      </c>
    </row>
    <row r="207" spans="1:12" ht="12.75">
      <c r="A207" s="4" t="s">
        <v>135</v>
      </c>
      <c r="B207" s="4" t="s">
        <v>24</v>
      </c>
      <c r="C207" s="4" t="s">
        <v>16</v>
      </c>
      <c r="D207" s="7">
        <v>241410.51</v>
      </c>
      <c r="E207" s="7">
        <v>324434.46</v>
      </c>
      <c r="F207" s="7">
        <v>228489.92</v>
      </c>
      <c r="G207" s="7">
        <v>242763</v>
      </c>
      <c r="H207" s="7">
        <v>324455</v>
      </c>
      <c r="I207" s="7">
        <v>268183</v>
      </c>
      <c r="J207" s="7">
        <v>-1352.4900000000057</v>
      </c>
      <c r="K207" s="7">
        <v>-20.540000000004966</v>
      </c>
      <c r="L207" s="7">
        <v>-39693.08</v>
      </c>
    </row>
    <row r="208" spans="1:12" ht="12.75">
      <c r="A208" s="4" t="s">
        <v>135</v>
      </c>
      <c r="B208" s="4" t="s">
        <v>24</v>
      </c>
      <c r="C208" s="4" t="s">
        <v>21</v>
      </c>
      <c r="D208" s="7">
        <v>578.78</v>
      </c>
      <c r="E208" s="7">
        <v>775.76</v>
      </c>
      <c r="F208" s="7">
        <v>407.33</v>
      </c>
      <c r="G208" s="7">
        <v>0</v>
      </c>
      <c r="H208" s="7">
        <v>0</v>
      </c>
      <c r="I208" s="7">
        <v>0</v>
      </c>
      <c r="J208" s="7">
        <v>578.78</v>
      </c>
      <c r="K208" s="7">
        <v>775.76</v>
      </c>
      <c r="L208" s="7">
        <v>407.33</v>
      </c>
    </row>
    <row r="209" spans="1:12" ht="12.75">
      <c r="A209" s="4" t="s">
        <v>135</v>
      </c>
      <c r="B209" s="4" t="s">
        <v>26</v>
      </c>
      <c r="C209" s="4" t="s">
        <v>16</v>
      </c>
      <c r="D209" s="7">
        <v>174.94</v>
      </c>
      <c r="E209" s="7">
        <v>297.19</v>
      </c>
      <c r="F209" s="7">
        <v>201.44</v>
      </c>
      <c r="G209" s="7">
        <v>0</v>
      </c>
      <c r="H209" s="7">
        <v>0</v>
      </c>
      <c r="I209" s="7">
        <v>0</v>
      </c>
      <c r="J209" s="7">
        <v>174.94</v>
      </c>
      <c r="K209" s="7">
        <v>297.19</v>
      </c>
      <c r="L209" s="7">
        <v>201.44</v>
      </c>
    </row>
    <row r="210" spans="1:12" ht="12.75">
      <c r="A210" s="4" t="s">
        <v>135</v>
      </c>
      <c r="B210" s="4" t="s">
        <v>27</v>
      </c>
      <c r="C210" s="4" t="s">
        <v>16</v>
      </c>
      <c r="D210" s="7">
        <v>36211.67</v>
      </c>
      <c r="E210" s="7">
        <v>48665.29</v>
      </c>
      <c r="F210" s="7">
        <v>34273.56</v>
      </c>
      <c r="G210" s="7">
        <v>14622</v>
      </c>
      <c r="H210" s="7">
        <v>19640</v>
      </c>
      <c r="I210" s="7">
        <v>47311</v>
      </c>
      <c r="J210" s="7">
        <v>21589.67</v>
      </c>
      <c r="K210" s="7">
        <v>29025.29</v>
      </c>
      <c r="L210" s="7">
        <v>-13037.44</v>
      </c>
    </row>
    <row r="211" spans="1:12" ht="12.75">
      <c r="A211" s="4" t="s">
        <v>135</v>
      </c>
      <c r="B211" s="4" t="s">
        <v>27</v>
      </c>
      <c r="C211" s="4" t="s">
        <v>21</v>
      </c>
      <c r="D211" s="7">
        <v>86.83</v>
      </c>
      <c r="E211" s="7">
        <v>116.38</v>
      </c>
      <c r="F211" s="7">
        <v>61.1</v>
      </c>
      <c r="G211" s="7">
        <v>0</v>
      </c>
      <c r="H211" s="7">
        <v>0</v>
      </c>
      <c r="I211" s="7">
        <v>0</v>
      </c>
      <c r="J211" s="7">
        <v>86.83</v>
      </c>
      <c r="K211" s="7">
        <v>116.38</v>
      </c>
      <c r="L211" s="7">
        <v>61.1</v>
      </c>
    </row>
    <row r="212" spans="1:12" ht="12.75">
      <c r="A212" s="4" t="s">
        <v>135</v>
      </c>
      <c r="B212" s="4" t="s">
        <v>29</v>
      </c>
      <c r="C212" s="4" t="s">
        <v>16</v>
      </c>
      <c r="D212" s="7">
        <v>0</v>
      </c>
      <c r="E212" s="7">
        <v>1144.35</v>
      </c>
      <c r="F212" s="7">
        <v>0</v>
      </c>
      <c r="G212" s="7">
        <v>6596</v>
      </c>
      <c r="H212" s="7">
        <v>6900</v>
      </c>
      <c r="I212" s="7">
        <v>0</v>
      </c>
      <c r="J212" s="7">
        <v>-6596</v>
      </c>
      <c r="K212" s="7">
        <v>-5755.65</v>
      </c>
      <c r="L212" s="7">
        <v>0</v>
      </c>
    </row>
    <row r="213" spans="1:12" ht="12.75">
      <c r="A213" s="4" t="s">
        <v>135</v>
      </c>
      <c r="B213" s="4" t="s">
        <v>33</v>
      </c>
      <c r="C213" s="4" t="s">
        <v>16</v>
      </c>
      <c r="D213" s="7">
        <v>214457.73</v>
      </c>
      <c r="E213" s="7">
        <v>287701.55</v>
      </c>
      <c r="F213" s="7">
        <v>172387.12</v>
      </c>
      <c r="G213" s="7">
        <v>211737</v>
      </c>
      <c r="H213" s="7">
        <v>282973</v>
      </c>
      <c r="I213" s="7">
        <v>196190</v>
      </c>
      <c r="J213" s="7">
        <v>2720.73</v>
      </c>
      <c r="K213" s="7">
        <v>4728.55</v>
      </c>
      <c r="L213" s="7">
        <v>-23802.88</v>
      </c>
    </row>
    <row r="214" spans="1:12" ht="12.75">
      <c r="A214" s="4" t="s">
        <v>135</v>
      </c>
      <c r="B214" s="4" t="s">
        <v>33</v>
      </c>
      <c r="C214" s="4" t="s">
        <v>21</v>
      </c>
      <c r="D214" s="7">
        <v>346.08</v>
      </c>
      <c r="E214" s="7">
        <v>463.87</v>
      </c>
      <c r="F214" s="7">
        <v>230.55</v>
      </c>
      <c r="G214" s="7">
        <v>0</v>
      </c>
      <c r="H214" s="7">
        <v>0</v>
      </c>
      <c r="I214" s="7">
        <v>0</v>
      </c>
      <c r="J214" s="7">
        <v>346.08</v>
      </c>
      <c r="K214" s="7">
        <v>463.87</v>
      </c>
      <c r="L214" s="7">
        <v>230.55</v>
      </c>
    </row>
    <row r="215" spans="1:12" ht="12.75">
      <c r="A215" s="4" t="s">
        <v>135</v>
      </c>
      <c r="B215" s="4" t="s">
        <v>34</v>
      </c>
      <c r="C215" s="4" t="s">
        <v>16</v>
      </c>
      <c r="D215" s="7">
        <v>0</v>
      </c>
      <c r="E215" s="7">
        <v>0</v>
      </c>
      <c r="F215" s="7">
        <v>0</v>
      </c>
      <c r="G215" s="7">
        <v>2836</v>
      </c>
      <c r="H215" s="7">
        <v>3800</v>
      </c>
      <c r="I215" s="7">
        <v>1900</v>
      </c>
      <c r="J215" s="7">
        <v>-2836</v>
      </c>
      <c r="K215" s="7">
        <v>-3800</v>
      </c>
      <c r="L215" s="7">
        <v>-1900</v>
      </c>
    </row>
    <row r="216" spans="1:12" ht="12.75">
      <c r="A216" s="4" t="s">
        <v>135</v>
      </c>
      <c r="B216" s="4" t="s">
        <v>36</v>
      </c>
      <c r="C216" s="4" t="s">
        <v>16</v>
      </c>
      <c r="D216" s="7">
        <v>63185.27</v>
      </c>
      <c r="E216" s="7">
        <v>118885.9</v>
      </c>
      <c r="F216" s="7">
        <v>61864.29</v>
      </c>
      <c r="G216" s="7">
        <v>50636</v>
      </c>
      <c r="H216" s="7">
        <v>66508</v>
      </c>
      <c r="I216" s="7">
        <v>59506</v>
      </c>
      <c r="J216" s="7">
        <v>12549.27</v>
      </c>
      <c r="K216" s="7">
        <v>52377.9</v>
      </c>
      <c r="L216" s="7">
        <v>2358.29</v>
      </c>
    </row>
    <row r="217" spans="1:12" ht="12.75">
      <c r="A217" s="4" t="s">
        <v>135</v>
      </c>
      <c r="B217" s="4" t="s">
        <v>37</v>
      </c>
      <c r="C217" s="4" t="s">
        <v>16</v>
      </c>
      <c r="D217" s="7">
        <v>4.9</v>
      </c>
      <c r="E217" s="7">
        <v>4.9</v>
      </c>
      <c r="F217" s="7">
        <v>56.08</v>
      </c>
      <c r="G217" s="7">
        <v>0</v>
      </c>
      <c r="H217" s="7">
        <v>200</v>
      </c>
      <c r="I217" s="7">
        <v>0</v>
      </c>
      <c r="J217" s="7">
        <v>4.9</v>
      </c>
      <c r="K217" s="7">
        <v>-195.1</v>
      </c>
      <c r="L217" s="7">
        <v>56.08</v>
      </c>
    </row>
    <row r="218" spans="1:12" ht="12.75">
      <c r="A218" s="4" t="s">
        <v>135</v>
      </c>
      <c r="B218" s="4" t="s">
        <v>38</v>
      </c>
      <c r="C218" s="4" t="s">
        <v>16</v>
      </c>
      <c r="D218" s="7">
        <v>4052</v>
      </c>
      <c r="E218" s="7">
        <v>5486</v>
      </c>
      <c r="F218" s="7">
        <v>6029</v>
      </c>
      <c r="G218" s="7">
        <v>5670</v>
      </c>
      <c r="H218" s="7">
        <v>7560</v>
      </c>
      <c r="I218" s="7">
        <v>6075</v>
      </c>
      <c r="J218" s="7">
        <v>-1618</v>
      </c>
      <c r="K218" s="7">
        <v>-2074</v>
      </c>
      <c r="L218" s="7">
        <v>-46</v>
      </c>
    </row>
    <row r="219" spans="1:12" ht="12.75">
      <c r="A219" s="4" t="s">
        <v>135</v>
      </c>
      <c r="B219" s="4" t="s">
        <v>39</v>
      </c>
      <c r="C219" s="4" t="s">
        <v>16</v>
      </c>
      <c r="D219" s="7">
        <v>516.12</v>
      </c>
      <c r="E219" s="7">
        <v>588.12</v>
      </c>
      <c r="F219" s="7">
        <v>232.92</v>
      </c>
      <c r="G219" s="7">
        <v>0</v>
      </c>
      <c r="H219" s="7">
        <v>0</v>
      </c>
      <c r="I219" s="7">
        <v>0</v>
      </c>
      <c r="J219" s="7">
        <v>516.12</v>
      </c>
      <c r="K219" s="7">
        <v>588.12</v>
      </c>
      <c r="L219" s="7">
        <v>232.92</v>
      </c>
    </row>
    <row r="220" spans="1:12" ht="12.75">
      <c r="A220" s="4" t="s">
        <v>135</v>
      </c>
      <c r="B220" s="4" t="s">
        <v>40</v>
      </c>
      <c r="C220" s="4" t="s">
        <v>16</v>
      </c>
      <c r="D220" s="7">
        <v>280</v>
      </c>
      <c r="E220" s="7">
        <v>280</v>
      </c>
      <c r="F220" s="7">
        <v>0</v>
      </c>
      <c r="G220" s="7">
        <v>0</v>
      </c>
      <c r="H220" s="7">
        <v>0</v>
      </c>
      <c r="I220" s="7">
        <v>0</v>
      </c>
      <c r="J220" s="7">
        <v>280</v>
      </c>
      <c r="K220" s="7">
        <v>280</v>
      </c>
      <c r="L220" s="7">
        <v>0</v>
      </c>
    </row>
    <row r="221" spans="1:12" ht="12.75">
      <c r="A221" s="4" t="s">
        <v>135</v>
      </c>
      <c r="B221" s="4" t="s">
        <v>41</v>
      </c>
      <c r="C221" s="4" t="s">
        <v>16</v>
      </c>
      <c r="D221" s="7">
        <v>20885.55</v>
      </c>
      <c r="E221" s="7">
        <v>29167.64</v>
      </c>
      <c r="F221" s="7">
        <v>23121.02</v>
      </c>
      <c r="G221" s="7">
        <v>38046</v>
      </c>
      <c r="H221" s="7">
        <v>50738</v>
      </c>
      <c r="I221" s="7">
        <v>22448</v>
      </c>
      <c r="J221" s="7">
        <v>-17160.45</v>
      </c>
      <c r="K221" s="7">
        <v>-21570.36</v>
      </c>
      <c r="L221" s="7">
        <v>673.02</v>
      </c>
    </row>
    <row r="222" spans="1:12" ht="12.75">
      <c r="A222" s="4" t="s">
        <v>135</v>
      </c>
      <c r="B222" s="4" t="s">
        <v>43</v>
      </c>
      <c r="C222" s="4" t="s">
        <v>16</v>
      </c>
      <c r="D222" s="7">
        <v>420.95</v>
      </c>
      <c r="E222" s="7">
        <v>420.95</v>
      </c>
      <c r="F222" s="7">
        <v>0</v>
      </c>
      <c r="G222" s="7">
        <v>0</v>
      </c>
      <c r="H222" s="7">
        <v>0</v>
      </c>
      <c r="I222" s="7">
        <v>0</v>
      </c>
      <c r="J222" s="7">
        <v>420.95</v>
      </c>
      <c r="K222" s="7">
        <v>420.95</v>
      </c>
      <c r="L222" s="7">
        <v>0</v>
      </c>
    </row>
    <row r="223" spans="1:12" ht="12.75">
      <c r="A223" s="4" t="s">
        <v>135</v>
      </c>
      <c r="B223" s="4" t="s">
        <v>44</v>
      </c>
      <c r="C223" s="4" t="s">
        <v>16</v>
      </c>
      <c r="D223" s="7">
        <v>-31.78</v>
      </c>
      <c r="E223" s="7">
        <v>87.62</v>
      </c>
      <c r="F223" s="7">
        <v>0</v>
      </c>
      <c r="G223" s="7">
        <v>28530</v>
      </c>
      <c r="H223" s="7">
        <v>37940</v>
      </c>
      <c r="I223" s="7">
        <v>0</v>
      </c>
      <c r="J223" s="7">
        <v>-28561.78</v>
      </c>
      <c r="K223" s="7">
        <v>-37852.38</v>
      </c>
      <c r="L223" s="7">
        <v>0</v>
      </c>
    </row>
    <row r="224" spans="1:12" ht="12.75">
      <c r="A224" s="4" t="s">
        <v>135</v>
      </c>
      <c r="B224" s="4" t="s">
        <v>46</v>
      </c>
      <c r="C224" s="4" t="s">
        <v>16</v>
      </c>
      <c r="D224" s="7">
        <v>261.83</v>
      </c>
      <c r="E224" s="7">
        <v>261.83</v>
      </c>
      <c r="F224" s="7">
        <v>0</v>
      </c>
      <c r="G224" s="7">
        <v>1206</v>
      </c>
      <c r="H224" s="7">
        <v>1608</v>
      </c>
      <c r="I224" s="7">
        <v>1206</v>
      </c>
      <c r="J224" s="7">
        <v>-944.17</v>
      </c>
      <c r="K224" s="7">
        <v>-1346.17</v>
      </c>
      <c r="L224" s="7">
        <v>-1206</v>
      </c>
    </row>
    <row r="225" spans="1:12" ht="12.75">
      <c r="A225" s="4" t="s">
        <v>135</v>
      </c>
      <c r="B225" s="4" t="s">
        <v>47</v>
      </c>
      <c r="C225" s="4" t="s">
        <v>16</v>
      </c>
      <c r="D225" s="7">
        <v>2597</v>
      </c>
      <c r="E225" s="7">
        <v>3478.35</v>
      </c>
      <c r="F225" s="7">
        <v>4369.22</v>
      </c>
      <c r="G225" s="7">
        <v>2834</v>
      </c>
      <c r="H225" s="7">
        <v>3851</v>
      </c>
      <c r="I225" s="7">
        <v>3713</v>
      </c>
      <c r="J225" s="7">
        <v>-237</v>
      </c>
      <c r="K225" s="7">
        <v>-372.65</v>
      </c>
      <c r="L225" s="7">
        <v>656.22</v>
      </c>
    </row>
    <row r="226" spans="1:12" ht="12.75">
      <c r="A226" s="4" t="s">
        <v>135</v>
      </c>
      <c r="B226" s="4" t="s">
        <v>49</v>
      </c>
      <c r="C226" s="4" t="s">
        <v>16</v>
      </c>
      <c r="D226" s="7">
        <v>1661.64</v>
      </c>
      <c r="E226" s="7">
        <v>2545.78</v>
      </c>
      <c r="F226" s="7">
        <v>1531.63</v>
      </c>
      <c r="G226" s="7">
        <v>5850</v>
      </c>
      <c r="H226" s="7">
        <v>7800</v>
      </c>
      <c r="I226" s="7">
        <v>1400</v>
      </c>
      <c r="J226" s="7">
        <v>-4188.36</v>
      </c>
      <c r="K226" s="7">
        <v>-5254.22</v>
      </c>
      <c r="L226" s="7">
        <v>131.63</v>
      </c>
    </row>
    <row r="227" spans="1:12" ht="12.75">
      <c r="A227" s="4" t="s">
        <v>135</v>
      </c>
      <c r="B227" s="4" t="s">
        <v>51</v>
      </c>
      <c r="C227" s="4" t="s">
        <v>16</v>
      </c>
      <c r="D227" s="7">
        <v>0</v>
      </c>
      <c r="E227" s="7">
        <v>78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78</v>
      </c>
      <c r="L227" s="7">
        <v>0</v>
      </c>
    </row>
    <row r="228" spans="1:12" ht="12.75">
      <c r="A228" s="4" t="s">
        <v>135</v>
      </c>
      <c r="B228" s="4" t="s">
        <v>52</v>
      </c>
      <c r="C228" s="4" t="s">
        <v>16</v>
      </c>
      <c r="D228" s="7">
        <v>58.03</v>
      </c>
      <c r="E228" s="7">
        <v>58.03</v>
      </c>
      <c r="F228" s="7">
        <v>57.71</v>
      </c>
      <c r="G228" s="7">
        <v>0</v>
      </c>
      <c r="H228" s="7">
        <v>0</v>
      </c>
      <c r="I228" s="7">
        <v>0</v>
      </c>
      <c r="J228" s="7">
        <v>58.03</v>
      </c>
      <c r="K228" s="7">
        <v>58.03</v>
      </c>
      <c r="L228" s="7">
        <v>57.71</v>
      </c>
    </row>
    <row r="229" spans="1:12" ht="12.75">
      <c r="A229" s="4" t="s">
        <v>135</v>
      </c>
      <c r="B229" s="4" t="s">
        <v>53</v>
      </c>
      <c r="C229" s="4" t="s">
        <v>16</v>
      </c>
      <c r="D229" s="7">
        <v>127736.17</v>
      </c>
      <c r="E229" s="7">
        <v>156668.11</v>
      </c>
      <c r="F229" s="7">
        <v>75488.2</v>
      </c>
      <c r="G229" s="7">
        <v>208585</v>
      </c>
      <c r="H229" s="7">
        <v>270792</v>
      </c>
      <c r="I229" s="7">
        <v>156000</v>
      </c>
      <c r="J229" s="7">
        <v>-80848.83</v>
      </c>
      <c r="K229" s="7">
        <v>-114123.89</v>
      </c>
      <c r="L229" s="7">
        <v>-80511.8</v>
      </c>
    </row>
    <row r="230" spans="1:12" ht="12.75">
      <c r="A230" s="4" t="s">
        <v>135</v>
      </c>
      <c r="B230" s="4" t="s">
        <v>54</v>
      </c>
      <c r="C230" s="4" t="s">
        <v>16</v>
      </c>
      <c r="D230" s="7">
        <v>365.85</v>
      </c>
      <c r="E230" s="7">
        <v>365.85</v>
      </c>
      <c r="F230" s="7">
        <v>0</v>
      </c>
      <c r="G230" s="7">
        <v>0</v>
      </c>
      <c r="H230" s="7">
        <v>0</v>
      </c>
      <c r="I230" s="7">
        <v>0</v>
      </c>
      <c r="J230" s="7">
        <v>365.85</v>
      </c>
      <c r="K230" s="7">
        <v>365.85</v>
      </c>
      <c r="L230" s="7">
        <v>0</v>
      </c>
    </row>
    <row r="231" spans="1:12" ht="12.75">
      <c r="A231" s="4" t="s">
        <v>135</v>
      </c>
      <c r="B231" s="4" t="s">
        <v>55</v>
      </c>
      <c r="C231" s="4" t="s">
        <v>16</v>
      </c>
      <c r="D231" s="7">
        <v>928.19</v>
      </c>
      <c r="E231" s="7">
        <v>1127.37</v>
      </c>
      <c r="F231" s="7">
        <v>969.1</v>
      </c>
      <c r="G231" s="7">
        <v>1494</v>
      </c>
      <c r="H231" s="7">
        <v>1992</v>
      </c>
      <c r="I231" s="7">
        <v>1422</v>
      </c>
      <c r="J231" s="7">
        <v>-565.81</v>
      </c>
      <c r="K231" s="7">
        <v>-864.63</v>
      </c>
      <c r="L231" s="7">
        <v>-452.9</v>
      </c>
    </row>
    <row r="232" spans="1:12" ht="12.75">
      <c r="A232" s="4" t="s">
        <v>135</v>
      </c>
      <c r="B232" s="4" t="s">
        <v>60</v>
      </c>
      <c r="C232" s="4" t="s">
        <v>16</v>
      </c>
      <c r="D232" s="7">
        <v>-360.83</v>
      </c>
      <c r="E232" s="7">
        <v>-1501.88</v>
      </c>
      <c r="F232" s="7">
        <v>-765.46</v>
      </c>
      <c r="G232" s="7">
        <v>-4545</v>
      </c>
      <c r="H232" s="7">
        <v>-6060</v>
      </c>
      <c r="I232" s="7">
        <v>-2400</v>
      </c>
      <c r="J232" s="7">
        <v>4184.17</v>
      </c>
      <c r="K232" s="7">
        <v>4558.12</v>
      </c>
      <c r="L232" s="7">
        <v>1634.54</v>
      </c>
    </row>
    <row r="233" spans="1:12" ht="12.75">
      <c r="A233" s="4" t="s">
        <v>135</v>
      </c>
      <c r="B233" s="4" t="s">
        <v>62</v>
      </c>
      <c r="C233" s="4" t="s">
        <v>16</v>
      </c>
      <c r="D233" s="7">
        <v>0</v>
      </c>
      <c r="E233" s="7">
        <v>0</v>
      </c>
      <c r="F233" s="7">
        <v>5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5</v>
      </c>
    </row>
    <row r="234" spans="1:12" ht="12.75">
      <c r="A234" s="4" t="s">
        <v>135</v>
      </c>
      <c r="B234" s="4" t="s">
        <v>63</v>
      </c>
      <c r="C234" s="4" t="s">
        <v>16</v>
      </c>
      <c r="D234" s="7">
        <v>3209.79</v>
      </c>
      <c r="E234" s="7">
        <v>4318.04</v>
      </c>
      <c r="F234" s="7">
        <v>0</v>
      </c>
      <c r="G234" s="7">
        <v>3375</v>
      </c>
      <c r="H234" s="7">
        <v>4500</v>
      </c>
      <c r="I234" s="7">
        <v>3375</v>
      </c>
      <c r="J234" s="7">
        <v>-165.21</v>
      </c>
      <c r="K234" s="7">
        <v>-181.96</v>
      </c>
      <c r="L234" s="7">
        <v>-3375</v>
      </c>
    </row>
    <row r="235" spans="1:12" ht="12.75">
      <c r="A235" s="4" t="s">
        <v>135</v>
      </c>
      <c r="B235" s="4" t="s">
        <v>64</v>
      </c>
      <c r="C235" s="4" t="s">
        <v>16</v>
      </c>
      <c r="D235" s="7">
        <v>1659.68</v>
      </c>
      <c r="E235" s="7">
        <v>2236.98</v>
      </c>
      <c r="F235" s="7">
        <v>1269.91</v>
      </c>
      <c r="G235" s="7">
        <v>3087</v>
      </c>
      <c r="H235" s="7">
        <v>4116</v>
      </c>
      <c r="I235" s="7">
        <v>2997</v>
      </c>
      <c r="J235" s="7">
        <v>-1427.32</v>
      </c>
      <c r="K235" s="7">
        <v>-1879.02</v>
      </c>
      <c r="L235" s="7">
        <v>-1727.09</v>
      </c>
    </row>
    <row r="236" spans="1:12" ht="12.75">
      <c r="A236" s="4" t="s">
        <v>135</v>
      </c>
      <c r="B236" s="4" t="s">
        <v>69</v>
      </c>
      <c r="C236" s="4" t="s">
        <v>16</v>
      </c>
      <c r="D236" s="7">
        <v>34</v>
      </c>
      <c r="E236" s="7">
        <v>34</v>
      </c>
      <c r="F236" s="7">
        <v>170</v>
      </c>
      <c r="G236" s="7">
        <v>0</v>
      </c>
      <c r="H236" s="7">
        <v>0</v>
      </c>
      <c r="I236" s="7">
        <v>0</v>
      </c>
      <c r="J236" s="7">
        <v>34</v>
      </c>
      <c r="K236" s="7">
        <v>34</v>
      </c>
      <c r="L236" s="7">
        <v>170</v>
      </c>
    </row>
    <row r="237" spans="1:12" ht="12.75">
      <c r="A237" s="4" t="s">
        <v>135</v>
      </c>
      <c r="B237" s="4" t="s">
        <v>74</v>
      </c>
      <c r="C237" s="4" t="s">
        <v>16</v>
      </c>
      <c r="D237" s="7">
        <v>798.28</v>
      </c>
      <c r="E237" s="7">
        <v>1049.43</v>
      </c>
      <c r="F237" s="7">
        <v>20</v>
      </c>
      <c r="G237" s="7">
        <v>1625</v>
      </c>
      <c r="H237" s="7">
        <v>2200</v>
      </c>
      <c r="I237" s="7">
        <v>0</v>
      </c>
      <c r="J237" s="7">
        <v>-826.72</v>
      </c>
      <c r="K237" s="7">
        <v>-1150.57</v>
      </c>
      <c r="L237" s="7">
        <v>20</v>
      </c>
    </row>
    <row r="238" spans="1:12" ht="12.75">
      <c r="A238" s="4" t="s">
        <v>135</v>
      </c>
      <c r="B238" s="4" t="s">
        <v>82</v>
      </c>
      <c r="C238" s="4" t="s">
        <v>16</v>
      </c>
      <c r="D238" s="7">
        <v>114.75</v>
      </c>
      <c r="E238" s="7">
        <v>114.75</v>
      </c>
      <c r="F238" s="7">
        <v>0</v>
      </c>
      <c r="G238" s="7">
        <v>0</v>
      </c>
      <c r="H238" s="7">
        <v>0</v>
      </c>
      <c r="I238" s="7">
        <v>0</v>
      </c>
      <c r="J238" s="7">
        <v>114.75</v>
      </c>
      <c r="K238" s="7">
        <v>114.75</v>
      </c>
      <c r="L238" s="7">
        <v>0</v>
      </c>
    </row>
    <row r="239" spans="1:12" ht="12.75">
      <c r="A239" s="4" t="s">
        <v>135</v>
      </c>
      <c r="B239" s="4" t="s">
        <v>82</v>
      </c>
      <c r="C239" s="4" t="s">
        <v>21</v>
      </c>
      <c r="D239" s="7">
        <v>153</v>
      </c>
      <c r="E239" s="7">
        <v>153</v>
      </c>
      <c r="F239" s="7">
        <v>0</v>
      </c>
      <c r="G239" s="7">
        <v>0</v>
      </c>
      <c r="H239" s="7">
        <v>0</v>
      </c>
      <c r="I239" s="7">
        <v>0</v>
      </c>
      <c r="J239" s="7">
        <v>153</v>
      </c>
      <c r="K239" s="7">
        <v>153</v>
      </c>
      <c r="L239" s="7">
        <v>0</v>
      </c>
    </row>
    <row r="240" spans="1:12" ht="12.75">
      <c r="A240" s="4" t="s">
        <v>135</v>
      </c>
      <c r="B240" s="4" t="s">
        <v>83</v>
      </c>
      <c r="C240" s="4" t="s">
        <v>16</v>
      </c>
      <c r="D240" s="7">
        <v>484.1</v>
      </c>
      <c r="E240" s="7">
        <v>484.1</v>
      </c>
      <c r="F240" s="7">
        <v>0</v>
      </c>
      <c r="G240" s="7">
        <v>2250</v>
      </c>
      <c r="H240" s="7">
        <v>2250</v>
      </c>
      <c r="I240" s="7">
        <v>2250</v>
      </c>
      <c r="J240" s="7">
        <v>-1765.9</v>
      </c>
      <c r="K240" s="7">
        <v>-1765.9</v>
      </c>
      <c r="L240" s="7">
        <v>-2250</v>
      </c>
    </row>
    <row r="241" spans="1:12" ht="12.75">
      <c r="A241" s="4" t="s">
        <v>135</v>
      </c>
      <c r="B241" s="4" t="s">
        <v>84</v>
      </c>
      <c r="C241" s="4" t="s">
        <v>16</v>
      </c>
      <c r="D241" s="7">
        <v>0</v>
      </c>
      <c r="E241" s="7">
        <v>0</v>
      </c>
      <c r="F241" s="7">
        <v>20</v>
      </c>
      <c r="G241" s="7">
        <v>800</v>
      </c>
      <c r="H241" s="7">
        <v>936</v>
      </c>
      <c r="I241" s="7">
        <v>0</v>
      </c>
      <c r="J241" s="7">
        <v>-800</v>
      </c>
      <c r="K241" s="7">
        <v>-936</v>
      </c>
      <c r="L241" s="7">
        <v>20</v>
      </c>
    </row>
    <row r="242" spans="1:12" ht="12.75">
      <c r="A242" s="4" t="s">
        <v>136</v>
      </c>
      <c r="B242" s="4" t="s">
        <v>22</v>
      </c>
      <c r="C242" s="4" t="s">
        <v>17</v>
      </c>
      <c r="D242" s="7">
        <v>110151.14</v>
      </c>
      <c r="E242" s="7">
        <v>161649.61</v>
      </c>
      <c r="F242" s="7">
        <v>142854.55</v>
      </c>
      <c r="G242" s="7">
        <v>110429</v>
      </c>
      <c r="H242" s="7">
        <v>147470</v>
      </c>
      <c r="I242" s="7">
        <v>103309</v>
      </c>
      <c r="J242" s="7">
        <v>-277.8600000000042</v>
      </c>
      <c r="K242" s="7">
        <v>14179.61</v>
      </c>
      <c r="L242" s="7">
        <v>39545.55</v>
      </c>
    </row>
    <row r="243" spans="1:12" ht="12.75">
      <c r="A243" s="4" t="s">
        <v>136</v>
      </c>
      <c r="B243" s="4" t="s">
        <v>23</v>
      </c>
      <c r="C243" s="4" t="s">
        <v>17</v>
      </c>
      <c r="D243" s="7">
        <v>52241.14</v>
      </c>
      <c r="E243" s="7">
        <v>70355.2</v>
      </c>
      <c r="F243" s="7">
        <v>54530.27</v>
      </c>
      <c r="G243" s="7">
        <v>52005</v>
      </c>
      <c r="H243" s="7">
        <v>69510</v>
      </c>
      <c r="I243" s="7">
        <v>52005</v>
      </c>
      <c r="J243" s="7">
        <v>236.14000000000124</v>
      </c>
      <c r="K243" s="7">
        <v>845.2000000000007</v>
      </c>
      <c r="L243" s="7">
        <v>2525.27</v>
      </c>
    </row>
    <row r="244" spans="1:12" ht="12.75">
      <c r="A244" s="4" t="s">
        <v>136</v>
      </c>
      <c r="B244" s="4" t="s">
        <v>24</v>
      </c>
      <c r="C244" s="4" t="s">
        <v>16</v>
      </c>
      <c r="D244" s="7">
        <v>513.77</v>
      </c>
      <c r="E244" s="7">
        <v>655.44</v>
      </c>
      <c r="F244" s="7">
        <v>144.24</v>
      </c>
      <c r="G244" s="7">
        <v>0</v>
      </c>
      <c r="H244" s="7">
        <v>0</v>
      </c>
      <c r="I244" s="7">
        <v>0</v>
      </c>
      <c r="J244" s="7">
        <v>513.77</v>
      </c>
      <c r="K244" s="7">
        <v>655.44</v>
      </c>
      <c r="L244" s="7">
        <v>144.24</v>
      </c>
    </row>
    <row r="245" spans="1:12" ht="12.75">
      <c r="A245" s="4" t="s">
        <v>136</v>
      </c>
      <c r="B245" s="4" t="s">
        <v>24</v>
      </c>
      <c r="C245" s="4" t="s">
        <v>17</v>
      </c>
      <c r="D245" s="7">
        <v>278862.8</v>
      </c>
      <c r="E245" s="7">
        <v>382927.68</v>
      </c>
      <c r="F245" s="7">
        <v>254193.7</v>
      </c>
      <c r="G245" s="7">
        <v>348840</v>
      </c>
      <c r="H245" s="7">
        <v>466260</v>
      </c>
      <c r="I245" s="7">
        <v>314667</v>
      </c>
      <c r="J245" s="7">
        <v>-69977.2</v>
      </c>
      <c r="K245" s="7">
        <v>-83332.32</v>
      </c>
      <c r="L245" s="7">
        <v>-60473.3</v>
      </c>
    </row>
    <row r="246" spans="1:12" ht="12.75">
      <c r="A246" s="4" t="s">
        <v>136</v>
      </c>
      <c r="B246" s="4" t="s">
        <v>24</v>
      </c>
      <c r="C246" s="4" t="s">
        <v>18</v>
      </c>
      <c r="D246" s="7">
        <v>2250.3</v>
      </c>
      <c r="E246" s="7">
        <v>2250.3</v>
      </c>
      <c r="F246" s="7">
        <v>0</v>
      </c>
      <c r="G246" s="7">
        <v>4590</v>
      </c>
      <c r="H246" s="7">
        <v>6135</v>
      </c>
      <c r="I246" s="7">
        <v>0</v>
      </c>
      <c r="J246" s="7">
        <v>-2339.7</v>
      </c>
      <c r="K246" s="7">
        <v>-3884.7</v>
      </c>
      <c r="L246" s="7">
        <v>0</v>
      </c>
    </row>
    <row r="247" spans="1:12" ht="12.75">
      <c r="A247" s="4" t="s">
        <v>136</v>
      </c>
      <c r="B247" s="4" t="s">
        <v>24</v>
      </c>
      <c r="C247" s="4" t="s">
        <v>19</v>
      </c>
      <c r="D247" s="7">
        <v>398142.94000000064</v>
      </c>
      <c r="E247" s="7">
        <v>523416.23000000085</v>
      </c>
      <c r="F247" s="7">
        <v>359781.9800000009</v>
      </c>
      <c r="G247" s="7">
        <v>408510</v>
      </c>
      <c r="H247" s="7">
        <v>546015</v>
      </c>
      <c r="I247" s="7">
        <v>300816</v>
      </c>
      <c r="J247" s="7">
        <v>-10367.059999999423</v>
      </c>
      <c r="K247" s="7">
        <v>-22598.769999999196</v>
      </c>
      <c r="L247" s="7">
        <v>58965.98000000087</v>
      </c>
    </row>
    <row r="248" spans="1:12" ht="12.75">
      <c r="A248" s="4" t="s">
        <v>136</v>
      </c>
      <c r="B248" s="4" t="s">
        <v>27</v>
      </c>
      <c r="C248" s="4" t="s">
        <v>16</v>
      </c>
      <c r="D248" s="7">
        <v>77.08</v>
      </c>
      <c r="E248" s="7">
        <v>98.33</v>
      </c>
      <c r="F248" s="7">
        <v>21.64</v>
      </c>
      <c r="G248" s="7">
        <v>0</v>
      </c>
      <c r="H248" s="7">
        <v>0</v>
      </c>
      <c r="I248" s="7">
        <v>0</v>
      </c>
      <c r="J248" s="7">
        <v>77.08</v>
      </c>
      <c r="K248" s="7">
        <v>98.33</v>
      </c>
      <c r="L248" s="7">
        <v>21.64</v>
      </c>
    </row>
    <row r="249" spans="1:12" ht="12.75">
      <c r="A249" s="4" t="s">
        <v>136</v>
      </c>
      <c r="B249" s="4" t="s">
        <v>27</v>
      </c>
      <c r="C249" s="4" t="s">
        <v>17</v>
      </c>
      <c r="D249" s="7">
        <v>41968.76</v>
      </c>
      <c r="E249" s="7">
        <v>57578.56</v>
      </c>
      <c r="F249" s="7">
        <v>38129.07</v>
      </c>
      <c r="G249" s="7">
        <v>52326</v>
      </c>
      <c r="H249" s="7">
        <v>69939</v>
      </c>
      <c r="I249" s="7">
        <v>47202</v>
      </c>
      <c r="J249" s="7">
        <v>-10357.24</v>
      </c>
      <c r="K249" s="7">
        <v>-12360.44</v>
      </c>
      <c r="L249" s="7">
        <v>-9072.93</v>
      </c>
    </row>
    <row r="250" spans="1:12" ht="12.75">
      <c r="A250" s="4" t="s">
        <v>136</v>
      </c>
      <c r="B250" s="4" t="s">
        <v>27</v>
      </c>
      <c r="C250" s="4" t="s">
        <v>18</v>
      </c>
      <c r="D250" s="7">
        <v>337.54</v>
      </c>
      <c r="E250" s="7">
        <v>337.54</v>
      </c>
      <c r="F250" s="7">
        <v>0</v>
      </c>
      <c r="G250" s="7">
        <v>687</v>
      </c>
      <c r="H250" s="7">
        <v>918</v>
      </c>
      <c r="I250" s="7">
        <v>0</v>
      </c>
      <c r="J250" s="7">
        <v>-349.46</v>
      </c>
      <c r="K250" s="7">
        <v>-580.46</v>
      </c>
      <c r="L250" s="7">
        <v>0</v>
      </c>
    </row>
    <row r="251" spans="1:12" ht="12.75">
      <c r="A251" s="4" t="s">
        <v>136</v>
      </c>
      <c r="B251" s="4" t="s">
        <v>27</v>
      </c>
      <c r="C251" s="4" t="s">
        <v>19</v>
      </c>
      <c r="D251" s="7">
        <v>59734.16000000012</v>
      </c>
      <c r="E251" s="7">
        <v>78512.28000000016</v>
      </c>
      <c r="F251" s="7">
        <v>53968.75000000007</v>
      </c>
      <c r="G251" s="7">
        <v>61275</v>
      </c>
      <c r="H251" s="7">
        <v>81900</v>
      </c>
      <c r="I251" s="7">
        <v>45120</v>
      </c>
      <c r="J251" s="7">
        <v>-1540.8399999998783</v>
      </c>
      <c r="K251" s="7">
        <v>-3387.71999999984</v>
      </c>
      <c r="L251" s="7">
        <v>8848.75000000007</v>
      </c>
    </row>
    <row r="252" spans="1:12" ht="12.75">
      <c r="A252" s="4" t="s">
        <v>136</v>
      </c>
      <c r="B252" s="4" t="s">
        <v>28</v>
      </c>
      <c r="C252" s="4" t="s">
        <v>19</v>
      </c>
      <c r="D252" s="7">
        <v>0</v>
      </c>
      <c r="E252" s="7">
        <v>0</v>
      </c>
      <c r="F252" s="7">
        <v>300.07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300.07</v>
      </c>
    </row>
    <row r="253" spans="1:12" ht="12.75">
      <c r="A253" s="4" t="s">
        <v>136</v>
      </c>
      <c r="B253" s="4" t="s">
        <v>33</v>
      </c>
      <c r="C253" s="4" t="s">
        <v>16</v>
      </c>
      <c r="D253" s="7">
        <v>307.23</v>
      </c>
      <c r="E253" s="7">
        <v>391.94</v>
      </c>
      <c r="F253" s="7">
        <v>81.64</v>
      </c>
      <c r="G253" s="7">
        <v>0</v>
      </c>
      <c r="H253" s="7">
        <v>0</v>
      </c>
      <c r="I253" s="7">
        <v>0</v>
      </c>
      <c r="J253" s="7">
        <v>307.23</v>
      </c>
      <c r="K253" s="7">
        <v>391.94</v>
      </c>
      <c r="L253" s="7">
        <v>81.64</v>
      </c>
    </row>
    <row r="254" spans="1:12" ht="12.75">
      <c r="A254" s="4" t="s">
        <v>136</v>
      </c>
      <c r="B254" s="4" t="s">
        <v>33</v>
      </c>
      <c r="C254" s="4" t="s">
        <v>17</v>
      </c>
      <c r="D254" s="7">
        <v>263960.09</v>
      </c>
      <c r="E254" s="7">
        <v>367345.48</v>
      </c>
      <c r="F254" s="7">
        <v>256827.67</v>
      </c>
      <c r="G254" s="7">
        <v>304424</v>
      </c>
      <c r="H254" s="7">
        <v>406817</v>
      </c>
      <c r="I254" s="7">
        <v>265935</v>
      </c>
      <c r="J254" s="7">
        <v>-40463.91</v>
      </c>
      <c r="K254" s="7">
        <v>-39471.52</v>
      </c>
      <c r="L254" s="7">
        <v>-9107.33</v>
      </c>
    </row>
    <row r="255" spans="1:12" ht="12.75">
      <c r="A255" s="4" t="s">
        <v>136</v>
      </c>
      <c r="B255" s="4" t="s">
        <v>33</v>
      </c>
      <c r="C255" s="4" t="s">
        <v>18</v>
      </c>
      <c r="D255" s="7">
        <v>1363.3</v>
      </c>
      <c r="E255" s="7">
        <v>1363.3</v>
      </c>
      <c r="F255" s="7">
        <v>0</v>
      </c>
      <c r="G255" s="7">
        <v>2745</v>
      </c>
      <c r="H255" s="7">
        <v>3669</v>
      </c>
      <c r="I255" s="7">
        <v>0</v>
      </c>
      <c r="J255" s="7">
        <v>-1381.7</v>
      </c>
      <c r="K255" s="7">
        <v>-2305.7</v>
      </c>
      <c r="L255" s="7">
        <v>0</v>
      </c>
    </row>
    <row r="256" spans="1:12" ht="12.75">
      <c r="A256" s="4" t="s">
        <v>136</v>
      </c>
      <c r="B256" s="4" t="s">
        <v>33</v>
      </c>
      <c r="C256" s="4" t="s">
        <v>19</v>
      </c>
      <c r="D256" s="7">
        <v>239212.56</v>
      </c>
      <c r="E256" s="7">
        <v>314075.5</v>
      </c>
      <c r="F256" s="7">
        <v>203634.38</v>
      </c>
      <c r="G256" s="7">
        <v>244287</v>
      </c>
      <c r="H256" s="7">
        <v>326514</v>
      </c>
      <c r="I256" s="7">
        <v>168240</v>
      </c>
      <c r="J256" s="7">
        <v>-5074.4399999999805</v>
      </c>
      <c r="K256" s="7">
        <v>-12438.5</v>
      </c>
      <c r="L256" s="7">
        <v>35394.380000000114</v>
      </c>
    </row>
    <row r="257" spans="1:12" ht="12.75">
      <c r="A257" s="4" t="s">
        <v>136</v>
      </c>
      <c r="B257" s="4" t="s">
        <v>34</v>
      </c>
      <c r="C257" s="4" t="s">
        <v>17</v>
      </c>
      <c r="D257" s="7">
        <v>1888</v>
      </c>
      <c r="E257" s="7">
        <v>1888</v>
      </c>
      <c r="F257" s="7">
        <v>202.74</v>
      </c>
      <c r="G257" s="7">
        <v>2250</v>
      </c>
      <c r="H257" s="7">
        <v>3000</v>
      </c>
      <c r="I257" s="7">
        <v>2500</v>
      </c>
      <c r="J257" s="7">
        <v>-362</v>
      </c>
      <c r="K257" s="7">
        <v>-1112</v>
      </c>
      <c r="L257" s="7">
        <v>-2297.26</v>
      </c>
    </row>
    <row r="258" spans="1:12" ht="12.75">
      <c r="A258" s="4" t="s">
        <v>136</v>
      </c>
      <c r="B258" s="4" t="s">
        <v>36</v>
      </c>
      <c r="C258" s="4" t="s">
        <v>16</v>
      </c>
      <c r="D258" s="7">
        <v>407.6</v>
      </c>
      <c r="E258" s="7">
        <v>433.34</v>
      </c>
      <c r="F258" s="7">
        <v>34.28</v>
      </c>
      <c r="G258" s="7">
        <v>0</v>
      </c>
      <c r="H258" s="7">
        <v>0</v>
      </c>
      <c r="I258" s="7">
        <v>0</v>
      </c>
      <c r="J258" s="7">
        <v>407.6</v>
      </c>
      <c r="K258" s="7">
        <v>433.34</v>
      </c>
      <c r="L258" s="7">
        <v>34.28</v>
      </c>
    </row>
    <row r="259" spans="1:12" ht="12.75">
      <c r="A259" s="4" t="s">
        <v>136</v>
      </c>
      <c r="B259" s="4" t="s">
        <v>36</v>
      </c>
      <c r="C259" s="4" t="s">
        <v>17</v>
      </c>
      <c r="D259" s="7">
        <v>24155.3</v>
      </c>
      <c r="E259" s="7">
        <v>165338.43</v>
      </c>
      <c r="F259" s="7">
        <v>20333.92</v>
      </c>
      <c r="G259" s="7">
        <v>36000</v>
      </c>
      <c r="H259" s="7">
        <v>48000</v>
      </c>
      <c r="I259" s="7">
        <v>27000</v>
      </c>
      <c r="J259" s="7">
        <v>-11844.7</v>
      </c>
      <c r="K259" s="7">
        <v>117338.43</v>
      </c>
      <c r="L259" s="7">
        <v>-6666.08</v>
      </c>
    </row>
    <row r="260" spans="1:12" ht="12.75">
      <c r="A260" s="4" t="s">
        <v>136</v>
      </c>
      <c r="B260" s="4" t="s">
        <v>36</v>
      </c>
      <c r="C260" s="4" t="s">
        <v>19</v>
      </c>
      <c r="D260" s="7">
        <v>301330.88</v>
      </c>
      <c r="E260" s="7">
        <v>412075.27</v>
      </c>
      <c r="F260" s="7">
        <v>318140.74</v>
      </c>
      <c r="G260" s="7">
        <v>315000</v>
      </c>
      <c r="H260" s="7">
        <v>420000</v>
      </c>
      <c r="I260" s="7">
        <v>310830</v>
      </c>
      <c r="J260" s="7">
        <v>-13669.11999999993</v>
      </c>
      <c r="K260" s="7">
        <v>-7924.729999999901</v>
      </c>
      <c r="L260" s="7">
        <v>7310.739999999889</v>
      </c>
    </row>
    <row r="261" spans="1:12" ht="12.75">
      <c r="A261" s="4" t="s">
        <v>136</v>
      </c>
      <c r="B261" s="4" t="s">
        <v>37</v>
      </c>
      <c r="C261" s="4" t="s">
        <v>17</v>
      </c>
      <c r="D261" s="7">
        <v>325.4</v>
      </c>
      <c r="E261" s="7">
        <v>459.64</v>
      </c>
      <c r="F261" s="7">
        <v>722.09</v>
      </c>
      <c r="G261" s="7">
        <v>450</v>
      </c>
      <c r="H261" s="7">
        <v>600</v>
      </c>
      <c r="I261" s="7">
        <v>500</v>
      </c>
      <c r="J261" s="7">
        <v>-124.6</v>
      </c>
      <c r="K261" s="7">
        <v>-140.36</v>
      </c>
      <c r="L261" s="7">
        <v>222.09</v>
      </c>
    </row>
    <row r="262" spans="1:12" ht="12.75">
      <c r="A262" s="4" t="s">
        <v>136</v>
      </c>
      <c r="B262" s="4" t="s">
        <v>38</v>
      </c>
      <c r="C262" s="4" t="s">
        <v>17</v>
      </c>
      <c r="D262" s="7">
        <v>65915</v>
      </c>
      <c r="E262" s="7">
        <v>90260.25</v>
      </c>
      <c r="F262" s="7">
        <v>57202</v>
      </c>
      <c r="G262" s="7">
        <v>63000</v>
      </c>
      <c r="H262" s="7">
        <v>84000</v>
      </c>
      <c r="I262" s="7">
        <v>63000</v>
      </c>
      <c r="J262" s="7">
        <v>2915</v>
      </c>
      <c r="K262" s="7">
        <v>6260.25</v>
      </c>
      <c r="L262" s="7">
        <v>-5798</v>
      </c>
    </row>
    <row r="263" spans="1:12" ht="12.75">
      <c r="A263" s="4" t="s">
        <v>136</v>
      </c>
      <c r="B263" s="4" t="s">
        <v>38</v>
      </c>
      <c r="C263" s="4" t="s">
        <v>19</v>
      </c>
      <c r="D263" s="7">
        <v>25</v>
      </c>
      <c r="E263" s="7">
        <v>25</v>
      </c>
      <c r="F263" s="7">
        <v>426.9</v>
      </c>
      <c r="G263" s="7">
        <v>0</v>
      </c>
      <c r="H263" s="7">
        <v>0</v>
      </c>
      <c r="I263" s="7">
        <v>0</v>
      </c>
      <c r="J263" s="7">
        <v>25</v>
      </c>
      <c r="K263" s="7">
        <v>25</v>
      </c>
      <c r="L263" s="7">
        <v>426.9</v>
      </c>
    </row>
    <row r="264" spans="1:12" ht="12.75">
      <c r="A264" s="4" t="s">
        <v>136</v>
      </c>
      <c r="B264" s="4" t="s">
        <v>39</v>
      </c>
      <c r="C264" s="4" t="s">
        <v>17</v>
      </c>
      <c r="D264" s="7">
        <v>286</v>
      </c>
      <c r="E264" s="7">
        <v>367</v>
      </c>
      <c r="F264" s="7">
        <v>606.5</v>
      </c>
      <c r="G264" s="7">
        <v>500</v>
      </c>
      <c r="H264" s="7">
        <v>500</v>
      </c>
      <c r="I264" s="7">
        <v>500</v>
      </c>
      <c r="J264" s="7">
        <v>-214</v>
      </c>
      <c r="K264" s="7">
        <v>-133</v>
      </c>
      <c r="L264" s="7">
        <v>106.5</v>
      </c>
    </row>
    <row r="265" spans="1:12" ht="12.75">
      <c r="A265" s="4" t="s">
        <v>136</v>
      </c>
      <c r="B265" s="4" t="s">
        <v>39</v>
      </c>
      <c r="C265" s="4" t="s">
        <v>19</v>
      </c>
      <c r="D265" s="7">
        <v>1423.72</v>
      </c>
      <c r="E265" s="7">
        <v>2062.5</v>
      </c>
      <c r="F265" s="7">
        <v>974.91</v>
      </c>
      <c r="G265" s="7">
        <v>0</v>
      </c>
      <c r="H265" s="7">
        <v>0</v>
      </c>
      <c r="I265" s="7">
        <v>0</v>
      </c>
      <c r="J265" s="7">
        <v>1423.72</v>
      </c>
      <c r="K265" s="7">
        <v>2062.5</v>
      </c>
      <c r="L265" s="7">
        <v>974.91</v>
      </c>
    </row>
    <row r="266" spans="1:12" ht="12.75">
      <c r="A266" s="4" t="s">
        <v>136</v>
      </c>
      <c r="B266" s="4" t="s">
        <v>40</v>
      </c>
      <c r="C266" s="4" t="s">
        <v>17</v>
      </c>
      <c r="D266" s="7">
        <v>1100</v>
      </c>
      <c r="E266" s="7">
        <v>1100</v>
      </c>
      <c r="F266" s="7">
        <v>121.5</v>
      </c>
      <c r="G266" s="7">
        <v>750</v>
      </c>
      <c r="H266" s="7">
        <v>1000</v>
      </c>
      <c r="I266" s="7">
        <v>2000</v>
      </c>
      <c r="J266" s="7">
        <v>350</v>
      </c>
      <c r="K266" s="7">
        <v>100</v>
      </c>
      <c r="L266" s="7">
        <v>-1878.5</v>
      </c>
    </row>
    <row r="267" spans="1:12" ht="12.75">
      <c r="A267" s="4" t="s">
        <v>136</v>
      </c>
      <c r="B267" s="4" t="s">
        <v>41</v>
      </c>
      <c r="C267" s="4" t="s">
        <v>17</v>
      </c>
      <c r="D267" s="7">
        <v>77809.09</v>
      </c>
      <c r="E267" s="7">
        <v>98462.99</v>
      </c>
      <c r="F267" s="7">
        <v>74842.2</v>
      </c>
      <c r="G267" s="7">
        <v>58500</v>
      </c>
      <c r="H267" s="7">
        <v>78000</v>
      </c>
      <c r="I267" s="7">
        <v>72000</v>
      </c>
      <c r="J267" s="7">
        <v>19309.09</v>
      </c>
      <c r="K267" s="7">
        <v>20462.99</v>
      </c>
      <c r="L267" s="7">
        <v>2842.2</v>
      </c>
    </row>
    <row r="268" spans="1:12" ht="12.75">
      <c r="A268" s="4" t="s">
        <v>136</v>
      </c>
      <c r="B268" s="4" t="s">
        <v>41</v>
      </c>
      <c r="C268" s="4" t="s">
        <v>19</v>
      </c>
      <c r="D268" s="7">
        <v>426095.92</v>
      </c>
      <c r="E268" s="7">
        <v>561484</v>
      </c>
      <c r="F268" s="7">
        <v>373138.55</v>
      </c>
      <c r="G268" s="7">
        <v>396000</v>
      </c>
      <c r="H268" s="7">
        <v>528000</v>
      </c>
      <c r="I268" s="7">
        <v>353004</v>
      </c>
      <c r="J268" s="7">
        <v>30095.919999999904</v>
      </c>
      <c r="K268" s="7">
        <v>33483.99999999986</v>
      </c>
      <c r="L268" s="7">
        <v>20134.55</v>
      </c>
    </row>
    <row r="269" spans="1:12" ht="12.75">
      <c r="A269" s="4" t="s">
        <v>136</v>
      </c>
      <c r="B269" s="4" t="s">
        <v>43</v>
      </c>
      <c r="C269" s="4" t="s">
        <v>17</v>
      </c>
      <c r="D269" s="7">
        <v>12018</v>
      </c>
      <c r="E269" s="7">
        <v>12018</v>
      </c>
      <c r="F269" s="7">
        <v>0</v>
      </c>
      <c r="G269" s="7">
        <v>5400</v>
      </c>
      <c r="H269" s="7">
        <v>7200</v>
      </c>
      <c r="I269" s="7">
        <v>13500</v>
      </c>
      <c r="J269" s="7">
        <v>6618</v>
      </c>
      <c r="K269" s="7">
        <v>4818</v>
      </c>
      <c r="L269" s="7">
        <v>-13500</v>
      </c>
    </row>
    <row r="270" spans="1:12" ht="12.75">
      <c r="A270" s="4" t="s">
        <v>136</v>
      </c>
      <c r="B270" s="4" t="s">
        <v>43</v>
      </c>
      <c r="C270" s="4" t="s">
        <v>19</v>
      </c>
      <c r="D270" s="7">
        <v>5358.79</v>
      </c>
      <c r="E270" s="7">
        <v>5358.79</v>
      </c>
      <c r="F270" s="7">
        <v>3214.36</v>
      </c>
      <c r="G270" s="7">
        <v>9000</v>
      </c>
      <c r="H270" s="7">
        <v>12000</v>
      </c>
      <c r="I270" s="7">
        <v>-2598</v>
      </c>
      <c r="J270" s="7">
        <v>-3641.21</v>
      </c>
      <c r="K270" s="7">
        <v>-6641.21</v>
      </c>
      <c r="L270" s="7">
        <v>5812.36</v>
      </c>
    </row>
    <row r="271" spans="1:12" ht="12.75">
      <c r="A271" s="4" t="s">
        <v>136</v>
      </c>
      <c r="B271" s="4" t="s">
        <v>44</v>
      </c>
      <c r="C271" s="4" t="s">
        <v>17</v>
      </c>
      <c r="D271" s="7">
        <v>75</v>
      </c>
      <c r="E271" s="7">
        <v>75</v>
      </c>
      <c r="F271" s="7">
        <v>0</v>
      </c>
      <c r="G271" s="7">
        <v>900</v>
      </c>
      <c r="H271" s="7">
        <v>1200</v>
      </c>
      <c r="I271" s="7">
        <v>0</v>
      </c>
      <c r="J271" s="7">
        <v>-825</v>
      </c>
      <c r="K271" s="7">
        <v>-1125</v>
      </c>
      <c r="L271" s="7">
        <v>0</v>
      </c>
    </row>
    <row r="272" spans="1:12" ht="12.75">
      <c r="A272" s="4" t="s">
        <v>136</v>
      </c>
      <c r="B272" s="4" t="s">
        <v>44</v>
      </c>
      <c r="C272" s="4" t="s">
        <v>19</v>
      </c>
      <c r="D272" s="7">
        <v>1639.79</v>
      </c>
      <c r="E272" s="7">
        <v>1572.34</v>
      </c>
      <c r="F272" s="7">
        <v>0</v>
      </c>
      <c r="G272" s="7">
        <v>18000</v>
      </c>
      <c r="H272" s="7">
        <v>24000</v>
      </c>
      <c r="I272" s="7">
        <v>-7490</v>
      </c>
      <c r="J272" s="7">
        <v>-16360.21</v>
      </c>
      <c r="K272" s="7">
        <v>-22427.66</v>
      </c>
      <c r="L272" s="7">
        <v>7490</v>
      </c>
    </row>
    <row r="273" spans="1:12" ht="12.75">
      <c r="A273" s="4" t="s">
        <v>136</v>
      </c>
      <c r="B273" s="4" t="s">
        <v>45</v>
      </c>
      <c r="C273" s="4" t="s">
        <v>17</v>
      </c>
      <c r="D273" s="7">
        <v>0</v>
      </c>
      <c r="E273" s="7">
        <v>0</v>
      </c>
      <c r="F273" s="7">
        <v>0</v>
      </c>
      <c r="G273" s="7">
        <v>300</v>
      </c>
      <c r="H273" s="7">
        <v>300</v>
      </c>
      <c r="I273" s="7">
        <v>0</v>
      </c>
      <c r="J273" s="7">
        <v>-300</v>
      </c>
      <c r="K273" s="7">
        <v>-300</v>
      </c>
      <c r="L273" s="7">
        <v>0</v>
      </c>
    </row>
    <row r="274" spans="1:12" ht="12.75">
      <c r="A274" s="4" t="s">
        <v>136</v>
      </c>
      <c r="B274" s="4" t="s">
        <v>47</v>
      </c>
      <c r="C274" s="4" t="s">
        <v>17</v>
      </c>
      <c r="D274" s="7">
        <v>2298.63</v>
      </c>
      <c r="E274" s="7">
        <v>3227.55</v>
      </c>
      <c r="F274" s="7">
        <v>2570.81</v>
      </c>
      <c r="G274" s="7">
        <v>2520</v>
      </c>
      <c r="H274" s="7">
        <v>3360</v>
      </c>
      <c r="I274" s="7">
        <v>2520</v>
      </c>
      <c r="J274" s="7">
        <v>-221.37</v>
      </c>
      <c r="K274" s="7">
        <v>-132.45</v>
      </c>
      <c r="L274" s="7">
        <v>50.809999999999945</v>
      </c>
    </row>
    <row r="275" spans="1:12" ht="12.75">
      <c r="A275" s="4" t="s">
        <v>136</v>
      </c>
      <c r="B275" s="4" t="s">
        <v>47</v>
      </c>
      <c r="C275" s="4" t="s">
        <v>19</v>
      </c>
      <c r="D275" s="7">
        <v>6.82</v>
      </c>
      <c r="E275" s="7">
        <v>6.82</v>
      </c>
      <c r="F275" s="7">
        <v>0</v>
      </c>
      <c r="G275" s="7">
        <v>0</v>
      </c>
      <c r="H275" s="7">
        <v>0</v>
      </c>
      <c r="I275" s="7">
        <v>0</v>
      </c>
      <c r="J275" s="7">
        <v>6.82</v>
      </c>
      <c r="K275" s="7">
        <v>6.82</v>
      </c>
      <c r="L275" s="7">
        <v>0</v>
      </c>
    </row>
    <row r="276" spans="1:12" ht="12.75">
      <c r="A276" s="4" t="s">
        <v>136</v>
      </c>
      <c r="B276" s="4" t="s">
        <v>48</v>
      </c>
      <c r="C276" s="4" t="s">
        <v>18</v>
      </c>
      <c r="D276" s="7">
        <v>25634.55</v>
      </c>
      <c r="E276" s="7">
        <v>33891.92</v>
      </c>
      <c r="F276" s="7">
        <v>21372.14</v>
      </c>
      <c r="G276" s="7">
        <v>20700</v>
      </c>
      <c r="H276" s="7">
        <v>27600</v>
      </c>
      <c r="I276" s="7">
        <v>24876</v>
      </c>
      <c r="J276" s="7">
        <v>4934.55</v>
      </c>
      <c r="K276" s="7">
        <v>6291.92</v>
      </c>
      <c r="L276" s="7">
        <v>-3503.86</v>
      </c>
    </row>
    <row r="277" spans="1:12" ht="12.75">
      <c r="A277" s="4" t="s">
        <v>136</v>
      </c>
      <c r="B277" s="4" t="s">
        <v>49</v>
      </c>
      <c r="C277" s="4" t="s">
        <v>17</v>
      </c>
      <c r="D277" s="7">
        <v>1961.68</v>
      </c>
      <c r="E277" s="7">
        <v>2598.16</v>
      </c>
      <c r="F277" s="7">
        <v>1676.52</v>
      </c>
      <c r="G277" s="7">
        <v>1350</v>
      </c>
      <c r="H277" s="7">
        <v>1800</v>
      </c>
      <c r="I277" s="7">
        <v>1800</v>
      </c>
      <c r="J277" s="7">
        <v>611.68</v>
      </c>
      <c r="K277" s="7">
        <v>798.16</v>
      </c>
      <c r="L277" s="7">
        <v>-123.48</v>
      </c>
    </row>
    <row r="278" spans="1:12" ht="12.75">
      <c r="A278" s="4" t="s">
        <v>136</v>
      </c>
      <c r="B278" s="4" t="s">
        <v>50</v>
      </c>
      <c r="C278" s="4" t="s">
        <v>17</v>
      </c>
      <c r="D278" s="7">
        <v>1068.7</v>
      </c>
      <c r="E278" s="7">
        <v>1068.7</v>
      </c>
      <c r="F278" s="7">
        <v>1079.93</v>
      </c>
      <c r="G278" s="7">
        <v>0</v>
      </c>
      <c r="H278" s="7">
        <v>0</v>
      </c>
      <c r="I278" s="7">
        <v>0</v>
      </c>
      <c r="J278" s="7">
        <v>1068.7</v>
      </c>
      <c r="K278" s="7">
        <v>1068.7</v>
      </c>
      <c r="L278" s="7">
        <v>1079.93</v>
      </c>
    </row>
    <row r="279" spans="1:12" ht="12.75">
      <c r="A279" s="4" t="s">
        <v>136</v>
      </c>
      <c r="B279" s="4" t="s">
        <v>50</v>
      </c>
      <c r="C279" s="4" t="s">
        <v>19</v>
      </c>
      <c r="D279" s="7">
        <v>0</v>
      </c>
      <c r="E279" s="7">
        <v>0</v>
      </c>
      <c r="F279" s="7">
        <v>-462.22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-462.22</v>
      </c>
    </row>
    <row r="280" spans="1:12" ht="12.75">
      <c r="A280" s="4" t="s">
        <v>136</v>
      </c>
      <c r="B280" s="4" t="s">
        <v>51</v>
      </c>
      <c r="C280" s="4" t="s">
        <v>17</v>
      </c>
      <c r="D280" s="7">
        <v>1313.58</v>
      </c>
      <c r="E280" s="7">
        <v>7057.57</v>
      </c>
      <c r="F280" s="7">
        <v>1274.46</v>
      </c>
      <c r="G280" s="7">
        <v>6300</v>
      </c>
      <c r="H280" s="7">
        <v>8400</v>
      </c>
      <c r="I280" s="7">
        <v>3750</v>
      </c>
      <c r="J280" s="7">
        <v>-4986.42</v>
      </c>
      <c r="K280" s="7">
        <v>-1342.43</v>
      </c>
      <c r="L280" s="7">
        <v>-2475.54</v>
      </c>
    </row>
    <row r="281" spans="1:12" ht="12.75">
      <c r="A281" s="4" t="s">
        <v>136</v>
      </c>
      <c r="B281" s="4" t="s">
        <v>52</v>
      </c>
      <c r="C281" s="4" t="s">
        <v>17</v>
      </c>
      <c r="D281" s="7">
        <v>500.63</v>
      </c>
      <c r="E281" s="7">
        <v>767.49</v>
      </c>
      <c r="F281" s="7">
        <v>847.88</v>
      </c>
      <c r="G281" s="7">
        <v>675</v>
      </c>
      <c r="H281" s="7">
        <v>900</v>
      </c>
      <c r="I281" s="7">
        <v>1500</v>
      </c>
      <c r="J281" s="7">
        <v>-174.37</v>
      </c>
      <c r="K281" s="7">
        <v>-132.51</v>
      </c>
      <c r="L281" s="7">
        <v>-652.12</v>
      </c>
    </row>
    <row r="282" spans="1:12" ht="12.75">
      <c r="A282" s="4" t="s">
        <v>136</v>
      </c>
      <c r="B282" s="4" t="s">
        <v>53</v>
      </c>
      <c r="C282" s="4" t="s">
        <v>16</v>
      </c>
      <c r="D282" s="7">
        <v>0</v>
      </c>
      <c r="E282" s="7">
        <v>79.26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79.26</v>
      </c>
      <c r="L282" s="7">
        <v>0</v>
      </c>
    </row>
    <row r="283" spans="1:12" ht="12.75">
      <c r="A283" s="4" t="s">
        <v>136</v>
      </c>
      <c r="B283" s="4" t="s">
        <v>53</v>
      </c>
      <c r="C283" s="4" t="s">
        <v>17</v>
      </c>
      <c r="D283" s="7">
        <v>3529.81</v>
      </c>
      <c r="E283" s="7">
        <v>5758.48</v>
      </c>
      <c r="F283" s="7">
        <v>3815.65</v>
      </c>
      <c r="G283" s="7">
        <v>6750</v>
      </c>
      <c r="H283" s="7">
        <v>9000</v>
      </c>
      <c r="I283" s="7">
        <v>5250</v>
      </c>
      <c r="J283" s="7">
        <v>-3220.19</v>
      </c>
      <c r="K283" s="7">
        <v>-3241.52</v>
      </c>
      <c r="L283" s="7">
        <v>-1434.35</v>
      </c>
    </row>
    <row r="284" spans="1:12" ht="12.75">
      <c r="A284" s="4" t="s">
        <v>136</v>
      </c>
      <c r="B284" s="4" t="s">
        <v>53</v>
      </c>
      <c r="C284" s="4" t="s">
        <v>19</v>
      </c>
      <c r="D284" s="7">
        <v>574.71</v>
      </c>
      <c r="E284" s="7">
        <v>574.71</v>
      </c>
      <c r="F284" s="7">
        <v>1765.87</v>
      </c>
      <c r="G284" s="7">
        <v>0</v>
      </c>
      <c r="H284" s="7">
        <v>0</v>
      </c>
      <c r="I284" s="7">
        <v>0</v>
      </c>
      <c r="J284" s="7">
        <v>574.71</v>
      </c>
      <c r="K284" s="7">
        <v>574.71</v>
      </c>
      <c r="L284" s="7">
        <v>1765.87</v>
      </c>
    </row>
    <row r="285" spans="1:12" ht="12.75">
      <c r="A285" s="4" t="s">
        <v>136</v>
      </c>
      <c r="B285" s="4" t="s">
        <v>54</v>
      </c>
      <c r="C285" s="4" t="s">
        <v>17</v>
      </c>
      <c r="D285" s="7">
        <v>-13785.44</v>
      </c>
      <c r="E285" s="7">
        <v>5988.440000000006</v>
      </c>
      <c r="F285" s="7">
        <v>38299.43</v>
      </c>
      <c r="G285" s="7">
        <v>9000</v>
      </c>
      <c r="H285" s="7">
        <v>12000</v>
      </c>
      <c r="I285" s="7">
        <v>18000</v>
      </c>
      <c r="J285" s="7">
        <v>-22785.44</v>
      </c>
      <c r="K285" s="7">
        <v>-6011.559999999994</v>
      </c>
      <c r="L285" s="7">
        <v>20299.43</v>
      </c>
    </row>
    <row r="286" spans="1:12" ht="12.75">
      <c r="A286" s="4" t="s">
        <v>136</v>
      </c>
      <c r="B286" s="4" t="s">
        <v>54</v>
      </c>
      <c r="C286" s="4" t="s">
        <v>18</v>
      </c>
      <c r="D286" s="7">
        <v>0</v>
      </c>
      <c r="E286" s="7">
        <v>0</v>
      </c>
      <c r="F286" s="7">
        <v>104.16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104.16</v>
      </c>
    </row>
    <row r="287" spans="1:12" ht="12.75">
      <c r="A287" s="4" t="s">
        <v>136</v>
      </c>
      <c r="B287" s="4" t="s">
        <v>54</v>
      </c>
      <c r="C287" s="4" t="s">
        <v>19</v>
      </c>
      <c r="D287" s="7">
        <v>359045.66</v>
      </c>
      <c r="E287" s="7">
        <v>487676.47</v>
      </c>
      <c r="F287" s="7">
        <v>368513.9</v>
      </c>
      <c r="G287" s="7">
        <v>378000</v>
      </c>
      <c r="H287" s="7">
        <v>504000</v>
      </c>
      <c r="I287" s="7">
        <v>378000</v>
      </c>
      <c r="J287" s="7">
        <v>-18954.339999999946</v>
      </c>
      <c r="K287" s="7">
        <v>-16323.529999999912</v>
      </c>
      <c r="L287" s="7">
        <v>-9486.10000000006</v>
      </c>
    </row>
    <row r="288" spans="1:12" ht="12.75">
      <c r="A288" s="4" t="s">
        <v>136</v>
      </c>
      <c r="B288" s="4" t="s">
        <v>55</v>
      </c>
      <c r="C288" s="4" t="s">
        <v>19</v>
      </c>
      <c r="D288" s="7">
        <v>-110</v>
      </c>
      <c r="E288" s="7">
        <v>-110</v>
      </c>
      <c r="F288" s="7">
        <v>0</v>
      </c>
      <c r="G288" s="7">
        <v>0</v>
      </c>
      <c r="H288" s="7">
        <v>0</v>
      </c>
      <c r="I288" s="7">
        <v>0</v>
      </c>
      <c r="J288" s="7">
        <v>-110</v>
      </c>
      <c r="K288" s="7">
        <v>-110</v>
      </c>
      <c r="L288" s="7">
        <v>0</v>
      </c>
    </row>
    <row r="289" spans="1:12" ht="12.75">
      <c r="A289" s="4" t="s">
        <v>136</v>
      </c>
      <c r="B289" s="4" t="s">
        <v>56</v>
      </c>
      <c r="C289" s="4" t="s">
        <v>19</v>
      </c>
      <c r="D289" s="7">
        <v>1654448.49</v>
      </c>
      <c r="E289" s="7">
        <v>2193066.58</v>
      </c>
      <c r="F289" s="7">
        <v>1615509.13</v>
      </c>
      <c r="G289" s="7">
        <v>1710000</v>
      </c>
      <c r="H289" s="7">
        <v>2280000</v>
      </c>
      <c r="I289" s="7">
        <v>1554000</v>
      </c>
      <c r="J289" s="7">
        <v>-55551.51</v>
      </c>
      <c r="K289" s="7">
        <v>-86933.42</v>
      </c>
      <c r="L289" s="7">
        <v>61509.13</v>
      </c>
    </row>
    <row r="290" spans="1:12" ht="12.75">
      <c r="A290" s="4" t="s">
        <v>136</v>
      </c>
      <c r="B290" s="4" t="s">
        <v>57</v>
      </c>
      <c r="C290" s="4" t="s">
        <v>17</v>
      </c>
      <c r="D290" s="7">
        <v>-199</v>
      </c>
      <c r="E290" s="7">
        <v>216.33</v>
      </c>
      <c r="F290" s="7">
        <v>458.2</v>
      </c>
      <c r="G290" s="7">
        <v>0</v>
      </c>
      <c r="H290" s="7">
        <v>800</v>
      </c>
      <c r="I290" s="7">
        <v>0</v>
      </c>
      <c r="J290" s="7">
        <v>-199</v>
      </c>
      <c r="K290" s="7">
        <v>-583.67</v>
      </c>
      <c r="L290" s="7">
        <v>458.2</v>
      </c>
    </row>
    <row r="291" spans="1:12" ht="12.75">
      <c r="A291" s="4" t="s">
        <v>136</v>
      </c>
      <c r="B291" s="4" t="s">
        <v>57</v>
      </c>
      <c r="C291" s="4" t="s">
        <v>18</v>
      </c>
      <c r="D291" s="7">
        <v>8939.92</v>
      </c>
      <c r="E291" s="7">
        <v>12354.23</v>
      </c>
      <c r="F291" s="7">
        <v>12450.3</v>
      </c>
      <c r="G291" s="7">
        <v>9350</v>
      </c>
      <c r="H291" s="7">
        <v>12500</v>
      </c>
      <c r="I291" s="7">
        <v>9432</v>
      </c>
      <c r="J291" s="7">
        <v>-410.08</v>
      </c>
      <c r="K291" s="7">
        <v>-145.77</v>
      </c>
      <c r="L291" s="7">
        <v>3018.3</v>
      </c>
    </row>
    <row r="292" spans="1:12" ht="12.75">
      <c r="A292" s="4" t="s">
        <v>136</v>
      </c>
      <c r="B292" s="4" t="s">
        <v>57</v>
      </c>
      <c r="C292" s="4" t="s">
        <v>19</v>
      </c>
      <c r="D292" s="7">
        <v>88116.6</v>
      </c>
      <c r="E292" s="7">
        <v>123775.39</v>
      </c>
      <c r="F292" s="7">
        <v>66809.84</v>
      </c>
      <c r="G292" s="7">
        <v>99900</v>
      </c>
      <c r="H292" s="7">
        <v>150900</v>
      </c>
      <c r="I292" s="7">
        <v>82340</v>
      </c>
      <c r="J292" s="7">
        <v>-11783.4</v>
      </c>
      <c r="K292" s="7">
        <v>-27124.61</v>
      </c>
      <c r="L292" s="7">
        <v>-15530.16</v>
      </c>
    </row>
    <row r="293" spans="1:12" ht="12.75">
      <c r="A293" s="4" t="s">
        <v>136</v>
      </c>
      <c r="B293" s="4" t="s">
        <v>59</v>
      </c>
      <c r="C293" s="4" t="s">
        <v>19</v>
      </c>
      <c r="D293" s="7">
        <v>0</v>
      </c>
      <c r="E293" s="7">
        <v>0</v>
      </c>
      <c r="F293" s="7">
        <v>449.94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449.94</v>
      </c>
    </row>
    <row r="294" spans="1:12" ht="12.75">
      <c r="A294" s="4" t="s">
        <v>136</v>
      </c>
      <c r="B294" s="4" t="s">
        <v>60</v>
      </c>
      <c r="C294" s="4" t="s">
        <v>17</v>
      </c>
      <c r="D294" s="7">
        <v>-431.34</v>
      </c>
      <c r="E294" s="7">
        <v>-431.34</v>
      </c>
      <c r="F294" s="7">
        <v>0</v>
      </c>
      <c r="G294" s="7">
        <v>0</v>
      </c>
      <c r="H294" s="7">
        <v>0</v>
      </c>
      <c r="I294" s="7">
        <v>0</v>
      </c>
      <c r="J294" s="7">
        <v>-431.34</v>
      </c>
      <c r="K294" s="7">
        <v>-431.34</v>
      </c>
      <c r="L294" s="7">
        <v>0</v>
      </c>
    </row>
    <row r="295" spans="1:12" ht="12.75">
      <c r="A295" s="4" t="s">
        <v>136</v>
      </c>
      <c r="B295" s="4" t="s">
        <v>61</v>
      </c>
      <c r="C295" s="4" t="s">
        <v>19</v>
      </c>
      <c r="D295" s="7">
        <v>0</v>
      </c>
      <c r="E295" s="7">
        <v>0</v>
      </c>
      <c r="F295" s="7">
        <v>473.88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473.88</v>
      </c>
    </row>
    <row r="296" spans="1:12" ht="12.75">
      <c r="A296" s="4" t="s">
        <v>136</v>
      </c>
      <c r="B296" s="4" t="s">
        <v>62</v>
      </c>
      <c r="C296" s="4" t="s">
        <v>17</v>
      </c>
      <c r="D296" s="7">
        <v>180</v>
      </c>
      <c r="E296" s="7">
        <v>243.65</v>
      </c>
      <c r="F296" s="7">
        <v>202.82</v>
      </c>
      <c r="G296" s="7">
        <v>100</v>
      </c>
      <c r="H296" s="7">
        <v>100</v>
      </c>
      <c r="I296" s="7">
        <v>300</v>
      </c>
      <c r="J296" s="7">
        <v>80</v>
      </c>
      <c r="K296" s="7">
        <v>143.65</v>
      </c>
      <c r="L296" s="7">
        <v>-97.18</v>
      </c>
    </row>
    <row r="297" spans="1:12" ht="12.75">
      <c r="A297" s="4" t="s">
        <v>136</v>
      </c>
      <c r="B297" s="4" t="s">
        <v>63</v>
      </c>
      <c r="C297" s="4" t="s">
        <v>16</v>
      </c>
      <c r="D297" s="7">
        <v>0</v>
      </c>
      <c r="E297" s="7">
        <v>0</v>
      </c>
      <c r="F297" s="7">
        <v>292.9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292.9</v>
      </c>
    </row>
    <row r="298" spans="1:12" ht="12.75">
      <c r="A298" s="4" t="s">
        <v>136</v>
      </c>
      <c r="B298" s="4" t="s">
        <v>63</v>
      </c>
      <c r="C298" s="4" t="s">
        <v>17</v>
      </c>
      <c r="D298" s="7">
        <v>1296.65</v>
      </c>
      <c r="E298" s="7">
        <v>1681.45</v>
      </c>
      <c r="F298" s="7">
        <v>0</v>
      </c>
      <c r="G298" s="7">
        <v>3600</v>
      </c>
      <c r="H298" s="7">
        <v>4800</v>
      </c>
      <c r="I298" s="7">
        <v>1350</v>
      </c>
      <c r="J298" s="7">
        <v>-2303.35</v>
      </c>
      <c r="K298" s="7">
        <v>-3118.55</v>
      </c>
      <c r="L298" s="7">
        <v>-1350</v>
      </c>
    </row>
    <row r="299" spans="1:12" ht="12.75">
      <c r="A299" s="4" t="s">
        <v>136</v>
      </c>
      <c r="B299" s="4" t="s">
        <v>64</v>
      </c>
      <c r="C299" s="4" t="s">
        <v>17</v>
      </c>
      <c r="D299" s="7">
        <v>7820.08</v>
      </c>
      <c r="E299" s="7">
        <v>10436.62</v>
      </c>
      <c r="F299" s="7">
        <v>6810.51</v>
      </c>
      <c r="G299" s="7">
        <v>7785</v>
      </c>
      <c r="H299" s="7">
        <v>10380</v>
      </c>
      <c r="I299" s="7">
        <v>8100</v>
      </c>
      <c r="J299" s="7">
        <v>35.08000000000038</v>
      </c>
      <c r="K299" s="7">
        <v>56.620000000000346</v>
      </c>
      <c r="L299" s="7">
        <v>-1289.49</v>
      </c>
    </row>
    <row r="300" spans="1:12" ht="12.75">
      <c r="A300" s="4" t="s">
        <v>136</v>
      </c>
      <c r="B300" s="4" t="s">
        <v>65</v>
      </c>
      <c r="C300" s="4" t="s">
        <v>19</v>
      </c>
      <c r="D300" s="7">
        <v>0</v>
      </c>
      <c r="E300" s="7">
        <v>0</v>
      </c>
      <c r="F300" s="7">
        <v>145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145</v>
      </c>
    </row>
    <row r="301" spans="1:12" ht="12.75">
      <c r="A301" s="4" t="s">
        <v>136</v>
      </c>
      <c r="B301" s="4" t="s">
        <v>67</v>
      </c>
      <c r="C301" s="4" t="s">
        <v>19</v>
      </c>
      <c r="D301" s="7">
        <v>197.5</v>
      </c>
      <c r="E301" s="7">
        <v>197.5</v>
      </c>
      <c r="F301" s="7">
        <v>0</v>
      </c>
      <c r="G301" s="7">
        <v>0</v>
      </c>
      <c r="H301" s="7">
        <v>0</v>
      </c>
      <c r="I301" s="7">
        <v>0</v>
      </c>
      <c r="J301" s="7">
        <v>197.5</v>
      </c>
      <c r="K301" s="7">
        <v>197.5</v>
      </c>
      <c r="L301" s="7">
        <v>0</v>
      </c>
    </row>
    <row r="302" spans="1:12" ht="12.75">
      <c r="A302" s="4" t="s">
        <v>136</v>
      </c>
      <c r="B302" s="4" t="s">
        <v>68</v>
      </c>
      <c r="C302" s="4" t="s">
        <v>19</v>
      </c>
      <c r="D302" s="7">
        <v>0</v>
      </c>
      <c r="E302" s="7">
        <v>0</v>
      </c>
      <c r="F302" s="7">
        <v>5653.12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5653.12</v>
      </c>
    </row>
    <row r="303" spans="1:12" ht="12.75">
      <c r="A303" s="4" t="s">
        <v>136</v>
      </c>
      <c r="B303" s="4" t="s">
        <v>69</v>
      </c>
      <c r="C303" s="4" t="s">
        <v>17</v>
      </c>
      <c r="D303" s="7">
        <v>1</v>
      </c>
      <c r="E303" s="7">
        <v>18</v>
      </c>
      <c r="F303" s="7">
        <v>51</v>
      </c>
      <c r="G303" s="7">
        <v>0</v>
      </c>
      <c r="H303" s="7">
        <v>0</v>
      </c>
      <c r="I303" s="7">
        <v>0</v>
      </c>
      <c r="J303" s="7">
        <v>1</v>
      </c>
      <c r="K303" s="7">
        <v>18</v>
      </c>
      <c r="L303" s="7">
        <v>51</v>
      </c>
    </row>
    <row r="304" spans="1:12" ht="12.75">
      <c r="A304" s="4" t="s">
        <v>136</v>
      </c>
      <c r="B304" s="4" t="s">
        <v>69</v>
      </c>
      <c r="C304" s="4" t="s">
        <v>19</v>
      </c>
      <c r="D304" s="7">
        <v>66</v>
      </c>
      <c r="E304" s="7">
        <v>83</v>
      </c>
      <c r="F304" s="7">
        <v>51</v>
      </c>
      <c r="G304" s="7">
        <v>0</v>
      </c>
      <c r="H304" s="7">
        <v>0</v>
      </c>
      <c r="I304" s="7">
        <v>0</v>
      </c>
      <c r="J304" s="7">
        <v>66</v>
      </c>
      <c r="K304" s="7">
        <v>83</v>
      </c>
      <c r="L304" s="7">
        <v>51</v>
      </c>
    </row>
    <row r="305" spans="1:12" ht="12.75">
      <c r="A305" s="4" t="s">
        <v>136</v>
      </c>
      <c r="B305" s="4" t="s">
        <v>73</v>
      </c>
      <c r="C305" s="4" t="s">
        <v>17</v>
      </c>
      <c r="D305" s="7">
        <v>125</v>
      </c>
      <c r="E305" s="7">
        <v>134</v>
      </c>
      <c r="F305" s="7">
        <v>0</v>
      </c>
      <c r="G305" s="7">
        <v>200</v>
      </c>
      <c r="H305" s="7">
        <v>200</v>
      </c>
      <c r="I305" s="7">
        <v>0</v>
      </c>
      <c r="J305" s="7">
        <v>-75</v>
      </c>
      <c r="K305" s="7">
        <v>-66</v>
      </c>
      <c r="L305" s="7">
        <v>0</v>
      </c>
    </row>
    <row r="306" spans="1:12" ht="12.75">
      <c r="A306" s="4" t="s">
        <v>136</v>
      </c>
      <c r="B306" s="4" t="s">
        <v>74</v>
      </c>
      <c r="C306" s="4" t="s">
        <v>17</v>
      </c>
      <c r="D306" s="7">
        <v>2292.76</v>
      </c>
      <c r="E306" s="7">
        <v>3161.4</v>
      </c>
      <c r="F306" s="7">
        <v>23</v>
      </c>
      <c r="G306" s="7">
        <v>2700</v>
      </c>
      <c r="H306" s="7">
        <v>3600</v>
      </c>
      <c r="I306" s="7">
        <v>0</v>
      </c>
      <c r="J306" s="7">
        <v>-407.24</v>
      </c>
      <c r="K306" s="7">
        <v>-438.6</v>
      </c>
      <c r="L306" s="7">
        <v>23</v>
      </c>
    </row>
    <row r="307" spans="1:12" ht="12.75">
      <c r="A307" s="4" t="s">
        <v>136</v>
      </c>
      <c r="B307" s="4" t="s">
        <v>75</v>
      </c>
      <c r="C307" s="4" t="s">
        <v>17</v>
      </c>
      <c r="D307" s="7">
        <v>8854</v>
      </c>
      <c r="E307" s="7">
        <v>14034.05</v>
      </c>
      <c r="F307" s="7">
        <v>15051.77</v>
      </c>
      <c r="G307" s="7">
        <v>16200</v>
      </c>
      <c r="H307" s="7">
        <v>21600</v>
      </c>
      <c r="I307" s="7">
        <v>16200</v>
      </c>
      <c r="J307" s="7">
        <v>-7346</v>
      </c>
      <c r="K307" s="7">
        <v>-7565.95</v>
      </c>
      <c r="L307" s="7">
        <v>-1148.23</v>
      </c>
    </row>
    <row r="308" spans="1:12" ht="12.75">
      <c r="A308" s="4" t="s">
        <v>136</v>
      </c>
      <c r="B308" s="4" t="s">
        <v>75</v>
      </c>
      <c r="C308" s="4" t="s">
        <v>19</v>
      </c>
      <c r="D308" s="7">
        <v>1153576.88</v>
      </c>
      <c r="E308" s="7">
        <v>1521959.75</v>
      </c>
      <c r="F308" s="7">
        <v>1241819.56</v>
      </c>
      <c r="G308" s="7">
        <v>1008000</v>
      </c>
      <c r="H308" s="7">
        <v>1344000</v>
      </c>
      <c r="I308" s="7">
        <v>1115400</v>
      </c>
      <c r="J308" s="7">
        <v>145576.88</v>
      </c>
      <c r="K308" s="7">
        <v>177959.75</v>
      </c>
      <c r="L308" s="7">
        <v>126419.56</v>
      </c>
    </row>
    <row r="309" spans="1:12" ht="12.75">
      <c r="A309" s="4" t="s">
        <v>136</v>
      </c>
      <c r="B309" s="4" t="s">
        <v>76</v>
      </c>
      <c r="C309" s="4" t="s">
        <v>17</v>
      </c>
      <c r="D309" s="7">
        <v>4282.26</v>
      </c>
      <c r="E309" s="7">
        <v>6453.78</v>
      </c>
      <c r="F309" s="7">
        <v>5225.55</v>
      </c>
      <c r="G309" s="7">
        <v>4500</v>
      </c>
      <c r="H309" s="7">
        <v>6000</v>
      </c>
      <c r="I309" s="7">
        <v>4500</v>
      </c>
      <c r="J309" s="7">
        <v>-217.74</v>
      </c>
      <c r="K309" s="7">
        <v>453.78</v>
      </c>
      <c r="L309" s="7">
        <v>725.55</v>
      </c>
    </row>
    <row r="310" spans="1:12" ht="12.75">
      <c r="A310" s="4" t="s">
        <v>136</v>
      </c>
      <c r="B310" s="4" t="s">
        <v>76</v>
      </c>
      <c r="C310" s="4" t="s">
        <v>19</v>
      </c>
      <c r="D310" s="7">
        <v>107529.6</v>
      </c>
      <c r="E310" s="7">
        <v>140543.24</v>
      </c>
      <c r="F310" s="7">
        <v>97002.02</v>
      </c>
      <c r="G310" s="7">
        <v>108000</v>
      </c>
      <c r="H310" s="7">
        <v>144000</v>
      </c>
      <c r="I310" s="7">
        <v>104640</v>
      </c>
      <c r="J310" s="7">
        <v>-470.40000000000146</v>
      </c>
      <c r="K310" s="7">
        <v>-3456.76</v>
      </c>
      <c r="L310" s="7">
        <v>-7637.98</v>
      </c>
    </row>
    <row r="311" spans="1:12" ht="12.75">
      <c r="A311" s="4" t="s">
        <v>136</v>
      </c>
      <c r="B311" s="4" t="s">
        <v>78</v>
      </c>
      <c r="C311" s="4" t="s">
        <v>17</v>
      </c>
      <c r="D311" s="7">
        <v>620.88</v>
      </c>
      <c r="E311" s="7">
        <v>2000.52</v>
      </c>
      <c r="F311" s="7">
        <v>626.76</v>
      </c>
      <c r="G311" s="7">
        <v>1800</v>
      </c>
      <c r="H311" s="7">
        <v>2400</v>
      </c>
      <c r="I311" s="7">
        <v>0</v>
      </c>
      <c r="J311" s="7">
        <v>-1179.12</v>
      </c>
      <c r="K311" s="7">
        <v>-399.48</v>
      </c>
      <c r="L311" s="7">
        <v>626.76</v>
      </c>
    </row>
    <row r="312" spans="1:12" ht="12.75">
      <c r="A312" s="4" t="s">
        <v>136</v>
      </c>
      <c r="B312" s="4" t="s">
        <v>78</v>
      </c>
      <c r="C312" s="4" t="s">
        <v>19</v>
      </c>
      <c r="D312" s="7">
        <v>764785.02</v>
      </c>
      <c r="E312" s="7">
        <v>1003651.47</v>
      </c>
      <c r="F312" s="7">
        <v>673195.47</v>
      </c>
      <c r="G312" s="7">
        <v>792000</v>
      </c>
      <c r="H312" s="7">
        <v>1056000</v>
      </c>
      <c r="I312" s="7">
        <v>810000</v>
      </c>
      <c r="J312" s="7">
        <v>-27214.97999999988</v>
      </c>
      <c r="K312" s="7">
        <v>-52348.529999999926</v>
      </c>
      <c r="L312" s="7">
        <v>-136804.53</v>
      </c>
    </row>
    <row r="313" spans="1:12" ht="12.75">
      <c r="A313" s="4" t="s">
        <v>136</v>
      </c>
      <c r="B313" s="4" t="s">
        <v>80</v>
      </c>
      <c r="C313" s="4" t="s">
        <v>17</v>
      </c>
      <c r="D313" s="7">
        <v>0</v>
      </c>
      <c r="E313" s="7">
        <v>0</v>
      </c>
      <c r="F313" s="7">
        <v>236.42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236.42</v>
      </c>
    </row>
    <row r="314" spans="1:12" ht="12.75">
      <c r="A314" s="4" t="s">
        <v>136</v>
      </c>
      <c r="B314" s="4" t="s">
        <v>81</v>
      </c>
      <c r="C314" s="4" t="s">
        <v>17</v>
      </c>
      <c r="D314" s="7">
        <v>278.22</v>
      </c>
      <c r="E314" s="7">
        <v>584.76</v>
      </c>
      <c r="F314" s="7">
        <v>52.05</v>
      </c>
      <c r="G314" s="7">
        <v>900</v>
      </c>
      <c r="H314" s="7">
        <v>1200</v>
      </c>
      <c r="I314" s="7">
        <v>300</v>
      </c>
      <c r="J314" s="7">
        <v>-621.78</v>
      </c>
      <c r="K314" s="7">
        <v>-615.24</v>
      </c>
      <c r="L314" s="7">
        <v>-247.95</v>
      </c>
    </row>
    <row r="315" spans="1:12" ht="12.75">
      <c r="A315" s="4" t="s">
        <v>136</v>
      </c>
      <c r="B315" s="4" t="s">
        <v>81</v>
      </c>
      <c r="C315" s="4" t="s">
        <v>19</v>
      </c>
      <c r="D315" s="7">
        <v>0</v>
      </c>
      <c r="E315" s="7">
        <v>0</v>
      </c>
      <c r="F315" s="7">
        <v>7.5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7.5</v>
      </c>
    </row>
    <row r="316" spans="1:12" ht="12.75">
      <c r="A316" s="4" t="s">
        <v>136</v>
      </c>
      <c r="B316" s="4" t="s">
        <v>83</v>
      </c>
      <c r="C316" s="4" t="s">
        <v>17</v>
      </c>
      <c r="D316" s="7">
        <v>0</v>
      </c>
      <c r="E316" s="7">
        <v>0</v>
      </c>
      <c r="F316" s="7">
        <v>0</v>
      </c>
      <c r="G316" s="7">
        <v>3100</v>
      </c>
      <c r="H316" s="7">
        <v>3400</v>
      </c>
      <c r="I316" s="7">
        <v>0</v>
      </c>
      <c r="J316" s="7">
        <v>-3100</v>
      </c>
      <c r="K316" s="7">
        <v>-3400</v>
      </c>
      <c r="L316" s="7">
        <v>0</v>
      </c>
    </row>
    <row r="317" spans="1:12" ht="12.75">
      <c r="A317" s="4" t="s">
        <v>136</v>
      </c>
      <c r="B317" s="4" t="s">
        <v>84</v>
      </c>
      <c r="C317" s="4" t="s">
        <v>17</v>
      </c>
      <c r="D317" s="7">
        <v>0</v>
      </c>
      <c r="E317" s="7">
        <v>883.6</v>
      </c>
      <c r="F317" s="7">
        <v>0</v>
      </c>
      <c r="G317" s="7">
        <v>900</v>
      </c>
      <c r="H317" s="7">
        <v>900</v>
      </c>
      <c r="I317" s="7">
        <v>0</v>
      </c>
      <c r="J317" s="7">
        <v>-900</v>
      </c>
      <c r="K317" s="7">
        <v>-16.4</v>
      </c>
      <c r="L317" s="7">
        <v>0</v>
      </c>
    </row>
    <row r="318" spans="1:12" ht="12.75">
      <c r="A318" s="4" t="s">
        <v>136</v>
      </c>
      <c r="B318" s="4" t="s">
        <v>85</v>
      </c>
      <c r="C318" s="4" t="s">
        <v>17</v>
      </c>
      <c r="D318" s="7">
        <v>0</v>
      </c>
      <c r="E318" s="7">
        <v>0</v>
      </c>
      <c r="F318" s="7">
        <v>0</v>
      </c>
      <c r="G318" s="7">
        <v>500</v>
      </c>
      <c r="H318" s="7">
        <v>500</v>
      </c>
      <c r="I318" s="7">
        <v>0</v>
      </c>
      <c r="J318" s="7">
        <v>-500</v>
      </c>
      <c r="K318" s="7">
        <v>-500</v>
      </c>
      <c r="L318" s="7">
        <v>0</v>
      </c>
    </row>
    <row r="319" spans="1:12" ht="12.75">
      <c r="A319" s="4" t="s">
        <v>137</v>
      </c>
      <c r="B319" s="4" t="s">
        <v>24</v>
      </c>
      <c r="C319" s="4" t="s">
        <v>14</v>
      </c>
      <c r="D319" s="7">
        <v>0</v>
      </c>
      <c r="E319" s="7">
        <v>0</v>
      </c>
      <c r="F319" s="7">
        <v>3475.85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3475.85</v>
      </c>
    </row>
    <row r="320" spans="1:12" ht="12.75">
      <c r="A320" s="4" t="s">
        <v>137</v>
      </c>
      <c r="B320" s="4" t="s">
        <v>27</v>
      </c>
      <c r="C320" s="4" t="s">
        <v>14</v>
      </c>
      <c r="D320" s="7">
        <v>0</v>
      </c>
      <c r="E320" s="7">
        <v>0</v>
      </c>
      <c r="F320" s="7">
        <v>521.37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521.37</v>
      </c>
    </row>
    <row r="321" spans="1:12" ht="12.75">
      <c r="A321" s="4" t="s">
        <v>137</v>
      </c>
      <c r="B321" s="4" t="s">
        <v>33</v>
      </c>
      <c r="C321" s="4" t="s">
        <v>14</v>
      </c>
      <c r="D321" s="7">
        <v>0</v>
      </c>
      <c r="E321" s="7">
        <v>0</v>
      </c>
      <c r="F321" s="7">
        <v>1967.34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1967.34</v>
      </c>
    </row>
    <row r="322" spans="1:12" ht="12.75">
      <c r="A322" s="4" t="s">
        <v>137</v>
      </c>
      <c r="B322" s="4" t="s">
        <v>39</v>
      </c>
      <c r="C322" s="4" t="s">
        <v>14</v>
      </c>
      <c r="D322" s="7">
        <v>0</v>
      </c>
      <c r="E322" s="7">
        <v>0</v>
      </c>
      <c r="F322" s="7">
        <v>585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585</v>
      </c>
    </row>
    <row r="323" spans="1:12" ht="12.75">
      <c r="A323" s="4" t="s">
        <v>137</v>
      </c>
      <c r="B323" s="4" t="s">
        <v>53</v>
      </c>
      <c r="C323" s="4" t="s">
        <v>16</v>
      </c>
      <c r="D323" s="7">
        <v>75.75</v>
      </c>
      <c r="E323" s="7">
        <v>141.52</v>
      </c>
      <c r="F323" s="7">
        <v>0</v>
      </c>
      <c r="G323" s="7">
        <v>0</v>
      </c>
      <c r="H323" s="7">
        <v>0</v>
      </c>
      <c r="I323" s="7">
        <v>0</v>
      </c>
      <c r="J323" s="7">
        <v>75.75</v>
      </c>
      <c r="K323" s="7">
        <v>141.52</v>
      </c>
      <c r="L323" s="7">
        <v>0</v>
      </c>
    </row>
    <row r="324" spans="1:12" ht="12.75">
      <c r="A324" s="4" t="s">
        <v>137</v>
      </c>
      <c r="B324" s="4" t="s">
        <v>82</v>
      </c>
      <c r="C324" s="4" t="s">
        <v>14</v>
      </c>
      <c r="D324" s="7">
        <v>0</v>
      </c>
      <c r="E324" s="7">
        <v>0</v>
      </c>
      <c r="F324" s="7">
        <v>102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102</v>
      </c>
    </row>
    <row r="325" spans="1:12" ht="12.75">
      <c r="A325" s="4" t="s">
        <v>138</v>
      </c>
      <c r="B325" s="4" t="s">
        <v>22</v>
      </c>
      <c r="C325" s="4" t="s">
        <v>13</v>
      </c>
      <c r="D325" s="7">
        <v>605.3</v>
      </c>
      <c r="E325" s="7">
        <v>1094.82</v>
      </c>
      <c r="F325" s="7">
        <v>540.49</v>
      </c>
      <c r="G325" s="7">
        <v>0</v>
      </c>
      <c r="H325" s="7">
        <v>0</v>
      </c>
      <c r="I325" s="7">
        <v>0</v>
      </c>
      <c r="J325" s="7">
        <v>605.3</v>
      </c>
      <c r="K325" s="7">
        <v>1094.82</v>
      </c>
      <c r="L325" s="7">
        <v>540.49</v>
      </c>
    </row>
    <row r="326" spans="1:12" ht="12.75">
      <c r="A326" s="4" t="s">
        <v>138</v>
      </c>
      <c r="B326" s="4" t="s">
        <v>22</v>
      </c>
      <c r="C326" s="4" t="s">
        <v>14</v>
      </c>
      <c r="D326" s="7">
        <v>25478.8</v>
      </c>
      <c r="E326" s="7">
        <v>33608.35</v>
      </c>
      <c r="F326" s="7">
        <v>14830.79</v>
      </c>
      <c r="G326" s="7">
        <v>0</v>
      </c>
      <c r="H326" s="7">
        <v>0</v>
      </c>
      <c r="I326" s="7">
        <v>0</v>
      </c>
      <c r="J326" s="7">
        <v>25478.8</v>
      </c>
      <c r="K326" s="7">
        <v>33608.35</v>
      </c>
      <c r="L326" s="7">
        <v>14830.79</v>
      </c>
    </row>
    <row r="327" spans="1:12" ht="12.75">
      <c r="A327" s="4" t="s">
        <v>138</v>
      </c>
      <c r="B327" s="4" t="s">
        <v>24</v>
      </c>
      <c r="C327" s="4" t="s">
        <v>13</v>
      </c>
      <c r="D327" s="7">
        <v>0</v>
      </c>
      <c r="E327" s="7">
        <v>2092.97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2092.97</v>
      </c>
      <c r="L327" s="7">
        <v>0</v>
      </c>
    </row>
    <row r="328" spans="1:12" ht="12.75">
      <c r="A328" s="4" t="s">
        <v>138</v>
      </c>
      <c r="B328" s="4" t="s">
        <v>24</v>
      </c>
      <c r="C328" s="4" t="s">
        <v>14</v>
      </c>
      <c r="D328" s="7">
        <v>6864.48</v>
      </c>
      <c r="E328" s="7">
        <v>6864.48</v>
      </c>
      <c r="F328" s="7">
        <v>0</v>
      </c>
      <c r="G328" s="7">
        <v>0</v>
      </c>
      <c r="H328" s="7">
        <v>0</v>
      </c>
      <c r="I328" s="7">
        <v>0</v>
      </c>
      <c r="J328" s="7">
        <v>6864.48</v>
      </c>
      <c r="K328" s="7">
        <v>6864.48</v>
      </c>
      <c r="L328" s="7">
        <v>0</v>
      </c>
    </row>
    <row r="329" spans="1:12" ht="12.75">
      <c r="A329" s="4" t="s">
        <v>138</v>
      </c>
      <c r="B329" s="4" t="s">
        <v>27</v>
      </c>
      <c r="C329" s="4" t="s">
        <v>13</v>
      </c>
      <c r="D329" s="7">
        <v>0</v>
      </c>
      <c r="E329" s="7">
        <v>313.95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313.95</v>
      </c>
      <c r="L329" s="7">
        <v>0</v>
      </c>
    </row>
    <row r="330" spans="1:12" ht="12.75">
      <c r="A330" s="4" t="s">
        <v>138</v>
      </c>
      <c r="B330" s="4" t="s">
        <v>27</v>
      </c>
      <c r="C330" s="4" t="s">
        <v>14</v>
      </c>
      <c r="D330" s="7">
        <v>1029.67</v>
      </c>
      <c r="E330" s="7">
        <v>1029.67</v>
      </c>
      <c r="F330" s="7">
        <v>0</v>
      </c>
      <c r="G330" s="7">
        <v>0</v>
      </c>
      <c r="H330" s="7">
        <v>0</v>
      </c>
      <c r="I330" s="7">
        <v>0</v>
      </c>
      <c r="J330" s="7">
        <v>1029.67</v>
      </c>
      <c r="K330" s="7">
        <v>1029.67</v>
      </c>
      <c r="L330" s="7">
        <v>0</v>
      </c>
    </row>
    <row r="331" spans="1:12" ht="12.75">
      <c r="A331" s="4" t="s">
        <v>138</v>
      </c>
      <c r="B331" s="4" t="s">
        <v>33</v>
      </c>
      <c r="C331" s="4" t="s">
        <v>13</v>
      </c>
      <c r="D331" s="7">
        <v>394.89</v>
      </c>
      <c r="E331" s="7">
        <v>1937.76</v>
      </c>
      <c r="F331" s="7">
        <v>320.35</v>
      </c>
      <c r="G331" s="7">
        <v>0</v>
      </c>
      <c r="H331" s="7">
        <v>0</v>
      </c>
      <c r="I331" s="7">
        <v>0</v>
      </c>
      <c r="J331" s="7">
        <v>394.89</v>
      </c>
      <c r="K331" s="7">
        <v>1937.76</v>
      </c>
      <c r="L331" s="7">
        <v>320.35</v>
      </c>
    </row>
    <row r="332" spans="1:12" ht="12.75">
      <c r="A332" s="4" t="s">
        <v>138</v>
      </c>
      <c r="B332" s="4" t="s">
        <v>33</v>
      </c>
      <c r="C332" s="4" t="s">
        <v>14</v>
      </c>
      <c r="D332" s="7">
        <v>19265.01</v>
      </c>
      <c r="E332" s="7">
        <v>23998.88</v>
      </c>
      <c r="F332" s="7">
        <v>8720.27</v>
      </c>
      <c r="G332" s="7">
        <v>0</v>
      </c>
      <c r="H332" s="7">
        <v>0</v>
      </c>
      <c r="I332" s="7">
        <v>0</v>
      </c>
      <c r="J332" s="7">
        <v>19265.01</v>
      </c>
      <c r="K332" s="7">
        <v>23998.88</v>
      </c>
      <c r="L332" s="7">
        <v>8720.27</v>
      </c>
    </row>
    <row r="333" spans="1:12" ht="12.75">
      <c r="A333" s="4" t="s">
        <v>138</v>
      </c>
      <c r="B333" s="4" t="s">
        <v>37</v>
      </c>
      <c r="C333" s="4" t="s">
        <v>13</v>
      </c>
      <c r="D333" s="7">
        <v>80.98</v>
      </c>
      <c r="E333" s="7">
        <v>155.56</v>
      </c>
      <c r="F333" s="7">
        <v>0</v>
      </c>
      <c r="G333" s="7">
        <v>0</v>
      </c>
      <c r="H333" s="7">
        <v>0</v>
      </c>
      <c r="I333" s="7">
        <v>0</v>
      </c>
      <c r="J333" s="7">
        <v>80.98</v>
      </c>
      <c r="K333" s="7">
        <v>155.56</v>
      </c>
      <c r="L333" s="7">
        <v>0</v>
      </c>
    </row>
    <row r="334" spans="1:12" ht="12.75">
      <c r="A334" s="4" t="s">
        <v>138</v>
      </c>
      <c r="B334" s="4" t="s">
        <v>38</v>
      </c>
      <c r="C334" s="4" t="s">
        <v>14</v>
      </c>
      <c r="D334" s="7">
        <v>-25.29</v>
      </c>
      <c r="E334" s="7">
        <v>-33.72</v>
      </c>
      <c r="F334" s="7">
        <v>-5.62</v>
      </c>
      <c r="G334" s="7">
        <v>0</v>
      </c>
      <c r="H334" s="7">
        <v>0</v>
      </c>
      <c r="I334" s="7">
        <v>0</v>
      </c>
      <c r="J334" s="7">
        <v>-25.29</v>
      </c>
      <c r="K334" s="7">
        <v>-33.72</v>
      </c>
      <c r="L334" s="7">
        <v>-5.62</v>
      </c>
    </row>
    <row r="335" spans="1:12" ht="12.75">
      <c r="A335" s="4" t="s">
        <v>138</v>
      </c>
      <c r="B335" s="4" t="s">
        <v>39</v>
      </c>
      <c r="C335" s="4" t="s">
        <v>13</v>
      </c>
      <c r="D335" s="7">
        <v>0</v>
      </c>
      <c r="E335" s="7">
        <v>428.85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428.85</v>
      </c>
      <c r="L335" s="7">
        <v>0</v>
      </c>
    </row>
    <row r="336" spans="1:12" ht="12.75">
      <c r="A336" s="4" t="s">
        <v>138</v>
      </c>
      <c r="B336" s="4" t="s">
        <v>39</v>
      </c>
      <c r="C336" s="4" t="s">
        <v>14</v>
      </c>
      <c r="D336" s="7">
        <v>988.25</v>
      </c>
      <c r="E336" s="7">
        <v>988.25</v>
      </c>
      <c r="F336" s="7">
        <v>0</v>
      </c>
      <c r="G336" s="7">
        <v>0</v>
      </c>
      <c r="H336" s="7">
        <v>0</v>
      </c>
      <c r="I336" s="7">
        <v>0</v>
      </c>
      <c r="J336" s="7">
        <v>988.25</v>
      </c>
      <c r="K336" s="7">
        <v>988.25</v>
      </c>
      <c r="L336" s="7">
        <v>0</v>
      </c>
    </row>
    <row r="337" spans="1:12" ht="12.75">
      <c r="A337" s="4" t="s">
        <v>138</v>
      </c>
      <c r="B337" s="4" t="s">
        <v>41</v>
      </c>
      <c r="C337" s="4" t="s">
        <v>13</v>
      </c>
      <c r="D337" s="7">
        <v>3217.26</v>
      </c>
      <c r="E337" s="7">
        <v>3217.26</v>
      </c>
      <c r="F337" s="7">
        <v>0</v>
      </c>
      <c r="G337" s="7">
        <v>0</v>
      </c>
      <c r="H337" s="7">
        <v>0</v>
      </c>
      <c r="I337" s="7">
        <v>0</v>
      </c>
      <c r="J337" s="7">
        <v>3217.26</v>
      </c>
      <c r="K337" s="7">
        <v>3217.26</v>
      </c>
      <c r="L337" s="7">
        <v>0</v>
      </c>
    </row>
    <row r="338" spans="1:12" ht="12.75">
      <c r="A338" s="4" t="s">
        <v>138</v>
      </c>
      <c r="B338" s="4" t="s">
        <v>44</v>
      </c>
      <c r="C338" s="4" t="s">
        <v>14</v>
      </c>
      <c r="D338" s="7">
        <v>120.72</v>
      </c>
      <c r="E338" s="7">
        <v>120.72</v>
      </c>
      <c r="F338" s="7">
        <v>0</v>
      </c>
      <c r="G338" s="7">
        <v>0</v>
      </c>
      <c r="H338" s="7">
        <v>0</v>
      </c>
      <c r="I338" s="7">
        <v>0</v>
      </c>
      <c r="J338" s="7">
        <v>120.72</v>
      </c>
      <c r="K338" s="7">
        <v>120.72</v>
      </c>
      <c r="L338" s="7">
        <v>0</v>
      </c>
    </row>
    <row r="339" spans="1:12" ht="12.75">
      <c r="A339" s="4" t="s">
        <v>138</v>
      </c>
      <c r="B339" s="4" t="s">
        <v>47</v>
      </c>
      <c r="C339" s="4" t="s">
        <v>13</v>
      </c>
      <c r="D339" s="7">
        <v>4.12</v>
      </c>
      <c r="E339" s="7">
        <v>8.29</v>
      </c>
      <c r="F339" s="7">
        <v>7.2</v>
      </c>
      <c r="G339" s="7">
        <v>0</v>
      </c>
      <c r="H339" s="7">
        <v>0</v>
      </c>
      <c r="I339" s="7">
        <v>0</v>
      </c>
      <c r="J339" s="7">
        <v>4.12</v>
      </c>
      <c r="K339" s="7">
        <v>8.29</v>
      </c>
      <c r="L339" s="7">
        <v>7.2</v>
      </c>
    </row>
    <row r="340" spans="1:12" ht="12.75">
      <c r="A340" s="4" t="s">
        <v>138</v>
      </c>
      <c r="B340" s="4" t="s">
        <v>49</v>
      </c>
      <c r="C340" s="4" t="s">
        <v>13</v>
      </c>
      <c r="D340" s="7">
        <v>0</v>
      </c>
      <c r="E340" s="7">
        <v>0</v>
      </c>
      <c r="F340" s="7">
        <v>141.31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141.31</v>
      </c>
    </row>
    <row r="341" spans="1:12" ht="12.75">
      <c r="A341" s="4" t="s">
        <v>138</v>
      </c>
      <c r="B341" s="4" t="s">
        <v>52</v>
      </c>
      <c r="C341" s="4" t="s">
        <v>13</v>
      </c>
      <c r="D341" s="7">
        <v>35.5</v>
      </c>
      <c r="E341" s="7">
        <v>35.5</v>
      </c>
      <c r="F341" s="7">
        <v>0</v>
      </c>
      <c r="G341" s="7">
        <v>0</v>
      </c>
      <c r="H341" s="7">
        <v>0</v>
      </c>
      <c r="I341" s="7">
        <v>0</v>
      </c>
      <c r="J341" s="7">
        <v>35.5</v>
      </c>
      <c r="K341" s="7">
        <v>35.5</v>
      </c>
      <c r="L341" s="7">
        <v>0</v>
      </c>
    </row>
    <row r="342" spans="1:12" ht="12.75">
      <c r="A342" s="4" t="s">
        <v>138</v>
      </c>
      <c r="B342" s="4" t="s">
        <v>58</v>
      </c>
      <c r="C342" s="4" t="s">
        <v>13</v>
      </c>
      <c r="D342" s="7">
        <v>33891</v>
      </c>
      <c r="E342" s="7">
        <v>33891</v>
      </c>
      <c r="F342" s="7">
        <v>0</v>
      </c>
      <c r="G342" s="7">
        <v>0</v>
      </c>
      <c r="H342" s="7">
        <v>0</v>
      </c>
      <c r="I342" s="7">
        <v>0</v>
      </c>
      <c r="J342" s="7">
        <v>33891</v>
      </c>
      <c r="K342" s="7">
        <v>33891</v>
      </c>
      <c r="L342" s="7">
        <v>0</v>
      </c>
    </row>
    <row r="343" spans="1:12" ht="12.75">
      <c r="A343" s="4" t="s">
        <v>138</v>
      </c>
      <c r="B343" s="4" t="s">
        <v>65</v>
      </c>
      <c r="C343" s="4" t="s">
        <v>13</v>
      </c>
      <c r="D343" s="7">
        <v>17.5</v>
      </c>
      <c r="E343" s="7">
        <v>140</v>
      </c>
      <c r="F343" s="7">
        <v>-87.5</v>
      </c>
      <c r="G343" s="7">
        <v>0</v>
      </c>
      <c r="H343" s="7">
        <v>0</v>
      </c>
      <c r="I343" s="7">
        <v>0</v>
      </c>
      <c r="J343" s="7">
        <v>17.5</v>
      </c>
      <c r="K343" s="7">
        <v>140</v>
      </c>
      <c r="L343" s="7">
        <v>-87.5</v>
      </c>
    </row>
    <row r="344" spans="1:12" ht="12.75">
      <c r="A344" s="4" t="s">
        <v>138</v>
      </c>
      <c r="B344" s="4" t="s">
        <v>69</v>
      </c>
      <c r="C344" s="4" t="s">
        <v>13</v>
      </c>
      <c r="D344" s="7">
        <v>0</v>
      </c>
      <c r="E344" s="7">
        <v>68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68</v>
      </c>
      <c r="L344" s="7">
        <v>0</v>
      </c>
    </row>
    <row r="345" spans="1:12" ht="12.75">
      <c r="A345" s="4" t="s">
        <v>138</v>
      </c>
      <c r="B345" s="4" t="s">
        <v>69</v>
      </c>
      <c r="C345" s="4" t="s">
        <v>14</v>
      </c>
      <c r="D345" s="7">
        <v>119</v>
      </c>
      <c r="E345" s="7">
        <v>119</v>
      </c>
      <c r="F345" s="7">
        <v>0</v>
      </c>
      <c r="G345" s="7">
        <v>0</v>
      </c>
      <c r="H345" s="7">
        <v>0</v>
      </c>
      <c r="I345" s="7">
        <v>0</v>
      </c>
      <c r="J345" s="7">
        <v>119</v>
      </c>
      <c r="K345" s="7">
        <v>119</v>
      </c>
      <c r="L345" s="7">
        <v>0</v>
      </c>
    </row>
    <row r="346" spans="1:12" ht="12.75">
      <c r="A346" s="4" t="s">
        <v>138</v>
      </c>
      <c r="B346" s="4" t="s">
        <v>73</v>
      </c>
      <c r="C346" s="4" t="s">
        <v>13</v>
      </c>
      <c r="D346" s="7">
        <v>50</v>
      </c>
      <c r="E346" s="7">
        <v>50</v>
      </c>
      <c r="F346" s="7">
        <v>109</v>
      </c>
      <c r="G346" s="7">
        <v>0</v>
      </c>
      <c r="H346" s="7">
        <v>0</v>
      </c>
      <c r="I346" s="7">
        <v>0</v>
      </c>
      <c r="J346" s="7">
        <v>50</v>
      </c>
      <c r="K346" s="7">
        <v>50</v>
      </c>
      <c r="L346" s="7">
        <v>109</v>
      </c>
    </row>
    <row r="347" spans="1:12" ht="12.75">
      <c r="A347" s="4" t="s">
        <v>138</v>
      </c>
      <c r="B347" s="4" t="s">
        <v>74</v>
      </c>
      <c r="C347" s="4" t="s">
        <v>14</v>
      </c>
      <c r="D347" s="7">
        <v>0</v>
      </c>
      <c r="E347" s="7">
        <v>0</v>
      </c>
      <c r="F347" s="7">
        <v>1.25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1.25</v>
      </c>
    </row>
    <row r="348" spans="1:12" ht="12.75">
      <c r="A348" s="4" t="s">
        <v>138</v>
      </c>
      <c r="B348" s="4" t="s">
        <v>79</v>
      </c>
      <c r="C348" s="4" t="s">
        <v>13</v>
      </c>
      <c r="D348" s="7">
        <v>166.47</v>
      </c>
      <c r="E348" s="7">
        <v>301.09</v>
      </c>
      <c r="F348" s="7">
        <v>148.62</v>
      </c>
      <c r="G348" s="7">
        <v>0</v>
      </c>
      <c r="H348" s="7">
        <v>0</v>
      </c>
      <c r="I348" s="7">
        <v>0</v>
      </c>
      <c r="J348" s="7">
        <v>166.47</v>
      </c>
      <c r="K348" s="7">
        <v>301.09</v>
      </c>
      <c r="L348" s="7">
        <v>148.62</v>
      </c>
    </row>
    <row r="349" spans="1:12" ht="12.75">
      <c r="A349" s="4" t="s">
        <v>138</v>
      </c>
      <c r="B349" s="4" t="s">
        <v>82</v>
      </c>
      <c r="C349" s="4" t="s">
        <v>14</v>
      </c>
      <c r="D349" s="7">
        <v>1150.72</v>
      </c>
      <c r="E349" s="7">
        <v>1312.72</v>
      </c>
      <c r="F349" s="7">
        <v>0</v>
      </c>
      <c r="G349" s="7">
        <v>0</v>
      </c>
      <c r="H349" s="7">
        <v>0</v>
      </c>
      <c r="I349" s="7">
        <v>0</v>
      </c>
      <c r="J349" s="7">
        <v>1150.72</v>
      </c>
      <c r="K349" s="7">
        <v>1312.72</v>
      </c>
      <c r="L349" s="7">
        <v>0</v>
      </c>
    </row>
    <row r="350" spans="1:12" ht="12.75">
      <c r="A350" s="4" t="s">
        <v>107</v>
      </c>
      <c r="B350" s="4" t="s">
        <v>22</v>
      </c>
      <c r="C350" s="4" t="s">
        <v>14</v>
      </c>
      <c r="D350" s="7">
        <v>0</v>
      </c>
      <c r="E350" s="7">
        <v>0</v>
      </c>
      <c r="F350" s="7">
        <v>8583.07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8583.07</v>
      </c>
    </row>
    <row r="351" spans="1:12" ht="12.75">
      <c r="A351" s="4" t="s">
        <v>107</v>
      </c>
      <c r="B351" s="4" t="s">
        <v>33</v>
      </c>
      <c r="C351" s="4" t="s">
        <v>14</v>
      </c>
      <c r="D351" s="7">
        <v>0</v>
      </c>
      <c r="E351" s="7">
        <v>0</v>
      </c>
      <c r="F351" s="7">
        <v>5090.61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5090.61</v>
      </c>
    </row>
    <row r="352" spans="1:12" ht="12.75">
      <c r="A352" s="4" t="s">
        <v>107</v>
      </c>
      <c r="B352" s="4" t="s">
        <v>35</v>
      </c>
      <c r="C352" s="4" t="s">
        <v>14</v>
      </c>
      <c r="D352" s="7">
        <v>0</v>
      </c>
      <c r="E352" s="7">
        <v>0</v>
      </c>
      <c r="F352" s="7">
        <v>141.66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141.66</v>
      </c>
    </row>
    <row r="353" spans="1:12" ht="12.75">
      <c r="A353" s="4" t="s">
        <v>107</v>
      </c>
      <c r="B353" s="4" t="s">
        <v>74</v>
      </c>
      <c r="C353" s="4" t="s">
        <v>14</v>
      </c>
      <c r="D353" s="7">
        <v>0</v>
      </c>
      <c r="E353" s="7">
        <v>0</v>
      </c>
      <c r="F353" s="7">
        <v>3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3</v>
      </c>
    </row>
    <row r="354" spans="1:12" ht="12.75">
      <c r="A354" s="4" t="s">
        <v>100</v>
      </c>
      <c r="B354" s="4" t="s">
        <v>22</v>
      </c>
      <c r="C354" s="4" t="s">
        <v>14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35426</v>
      </c>
      <c r="J354" s="7">
        <v>0</v>
      </c>
      <c r="K354" s="7">
        <v>0</v>
      </c>
      <c r="L354" s="7">
        <v>-35426</v>
      </c>
    </row>
    <row r="355" spans="1:12" ht="12.75">
      <c r="A355" s="4" t="s">
        <v>100</v>
      </c>
      <c r="B355" s="4" t="s">
        <v>24</v>
      </c>
      <c r="C355" s="4" t="s">
        <v>14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39552</v>
      </c>
      <c r="J355" s="7">
        <v>0</v>
      </c>
      <c r="K355" s="7">
        <v>0</v>
      </c>
      <c r="L355" s="7">
        <v>-39552</v>
      </c>
    </row>
    <row r="356" spans="1:12" ht="12.75">
      <c r="A356" s="4" t="s">
        <v>100</v>
      </c>
      <c r="B356" s="4" t="s">
        <v>27</v>
      </c>
      <c r="C356" s="4" t="s">
        <v>14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5441</v>
      </c>
      <c r="J356" s="7">
        <v>0</v>
      </c>
      <c r="K356" s="7">
        <v>0</v>
      </c>
      <c r="L356" s="7">
        <v>-5441</v>
      </c>
    </row>
    <row r="357" spans="1:12" ht="12.75">
      <c r="A357" s="4" t="s">
        <v>100</v>
      </c>
      <c r="B357" s="4" t="s">
        <v>33</v>
      </c>
      <c r="C357" s="4" t="s">
        <v>14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44737</v>
      </c>
      <c r="J357" s="7">
        <v>0</v>
      </c>
      <c r="K357" s="7">
        <v>0</v>
      </c>
      <c r="L357" s="7">
        <v>-44737</v>
      </c>
    </row>
    <row r="358" spans="1:12" ht="12.75">
      <c r="A358" s="4" t="s">
        <v>100</v>
      </c>
      <c r="B358" s="4" t="s">
        <v>36</v>
      </c>
      <c r="C358" s="4" t="s">
        <v>14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10750</v>
      </c>
      <c r="J358" s="7">
        <v>0</v>
      </c>
      <c r="K358" s="7">
        <v>0</v>
      </c>
      <c r="L358" s="7">
        <v>-10750</v>
      </c>
    </row>
    <row r="359" spans="1:12" ht="12.75">
      <c r="A359" s="4" t="s">
        <v>100</v>
      </c>
      <c r="B359" s="4" t="s">
        <v>37</v>
      </c>
      <c r="C359" s="4" t="s">
        <v>14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100</v>
      </c>
      <c r="J359" s="7">
        <v>0</v>
      </c>
      <c r="K359" s="7">
        <v>0</v>
      </c>
      <c r="L359" s="7">
        <v>-100</v>
      </c>
    </row>
    <row r="360" spans="1:12" ht="12.75">
      <c r="A360" s="4" t="s">
        <v>100</v>
      </c>
      <c r="B360" s="4" t="s">
        <v>39</v>
      </c>
      <c r="C360" s="4" t="s">
        <v>14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7157</v>
      </c>
      <c r="J360" s="7">
        <v>0</v>
      </c>
      <c r="K360" s="7">
        <v>0</v>
      </c>
      <c r="L360" s="7">
        <v>-7157</v>
      </c>
    </row>
    <row r="361" spans="1:12" ht="12.75">
      <c r="A361" s="4" t="s">
        <v>100</v>
      </c>
      <c r="B361" s="4" t="s">
        <v>41</v>
      </c>
      <c r="C361" s="4" t="s">
        <v>14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100000</v>
      </c>
      <c r="J361" s="7">
        <v>0</v>
      </c>
      <c r="K361" s="7">
        <v>0</v>
      </c>
      <c r="L361" s="7">
        <v>-100000</v>
      </c>
    </row>
    <row r="362" spans="1:12" ht="12.75">
      <c r="A362" s="4" t="s">
        <v>100</v>
      </c>
      <c r="B362" s="4" t="s">
        <v>44</v>
      </c>
      <c r="C362" s="4" t="s">
        <v>14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100</v>
      </c>
      <c r="J362" s="7">
        <v>0</v>
      </c>
      <c r="K362" s="7">
        <v>0</v>
      </c>
      <c r="L362" s="7">
        <v>-100</v>
      </c>
    </row>
    <row r="363" spans="1:12" ht="12.75">
      <c r="A363" s="4" t="s">
        <v>100</v>
      </c>
      <c r="B363" s="4" t="s">
        <v>69</v>
      </c>
      <c r="C363" s="4" t="s">
        <v>14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785</v>
      </c>
      <c r="J363" s="7">
        <v>0</v>
      </c>
      <c r="K363" s="7">
        <v>0</v>
      </c>
      <c r="L363" s="7">
        <v>-785</v>
      </c>
    </row>
    <row r="364" spans="1:12" ht="12.75">
      <c r="A364" s="4" t="s">
        <v>100</v>
      </c>
      <c r="B364" s="4" t="s">
        <v>73</v>
      </c>
      <c r="C364" s="4" t="s">
        <v>14</v>
      </c>
      <c r="D364" s="7">
        <v>0</v>
      </c>
      <c r="E364" s="7">
        <v>0</v>
      </c>
      <c r="F364" s="7">
        <v>11471.44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11471.44</v>
      </c>
    </row>
    <row r="365" spans="1:12" ht="12.75">
      <c r="A365" s="4" t="s">
        <v>100</v>
      </c>
      <c r="B365" s="4" t="s">
        <v>79</v>
      </c>
      <c r="C365" s="4" t="s">
        <v>14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1000</v>
      </c>
      <c r="J365" s="7">
        <v>0</v>
      </c>
      <c r="K365" s="7">
        <v>0</v>
      </c>
      <c r="L365" s="7">
        <v>-1000</v>
      </c>
    </row>
    <row r="366" spans="1:12" ht="12.75">
      <c r="A366" s="4" t="s">
        <v>100</v>
      </c>
      <c r="B366" s="4" t="s">
        <v>81</v>
      </c>
      <c r="C366" s="4" t="s">
        <v>14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1560</v>
      </c>
      <c r="J366" s="7">
        <v>0</v>
      </c>
      <c r="K366" s="7">
        <v>0</v>
      </c>
      <c r="L366" s="7">
        <v>-1560</v>
      </c>
    </row>
    <row r="367" spans="1:12" ht="12.75">
      <c r="A367" s="4" t="s">
        <v>100</v>
      </c>
      <c r="B367" s="4" t="s">
        <v>82</v>
      </c>
      <c r="C367" s="4" t="s">
        <v>14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7300</v>
      </c>
      <c r="J367" s="7">
        <v>0</v>
      </c>
      <c r="K367" s="7">
        <v>0</v>
      </c>
      <c r="L367" s="7">
        <v>-7300</v>
      </c>
    </row>
    <row r="368" spans="1:12" ht="12.75">
      <c r="A368" s="4" t="s">
        <v>100</v>
      </c>
      <c r="B368" s="4" t="s">
        <v>83</v>
      </c>
      <c r="C368" s="4" t="s">
        <v>14</v>
      </c>
      <c r="D368" s="7">
        <v>329.6</v>
      </c>
      <c r="E368" s="7">
        <v>329.6</v>
      </c>
      <c r="F368" s="7">
        <v>0</v>
      </c>
      <c r="G368" s="7">
        <v>0</v>
      </c>
      <c r="H368" s="7">
        <v>0</v>
      </c>
      <c r="I368" s="7">
        <v>0</v>
      </c>
      <c r="J368" s="7">
        <v>329.6</v>
      </c>
      <c r="K368" s="7">
        <v>329.6</v>
      </c>
      <c r="L368" s="7">
        <v>0</v>
      </c>
    </row>
    <row r="369" spans="1:12" ht="12.75">
      <c r="A369" s="4" t="s">
        <v>108</v>
      </c>
      <c r="B369" s="4" t="s">
        <v>22</v>
      </c>
      <c r="C369" s="4" t="s">
        <v>12</v>
      </c>
      <c r="D369" s="7">
        <v>28773.3</v>
      </c>
      <c r="E369" s="7">
        <v>38739.19</v>
      </c>
      <c r="F369" s="7">
        <v>29352.3</v>
      </c>
      <c r="G369" s="7">
        <v>28097</v>
      </c>
      <c r="H369" s="7">
        <v>37516</v>
      </c>
      <c r="I369" s="7">
        <v>55452</v>
      </c>
      <c r="J369" s="7">
        <v>676.3</v>
      </c>
      <c r="K369" s="7">
        <v>1223.19</v>
      </c>
      <c r="L369" s="7">
        <v>-26099.7</v>
      </c>
    </row>
    <row r="370" spans="1:12" ht="12.75">
      <c r="A370" s="4" t="s">
        <v>108</v>
      </c>
      <c r="B370" s="4" t="s">
        <v>23</v>
      </c>
      <c r="C370" s="4" t="s">
        <v>12</v>
      </c>
      <c r="D370" s="7">
        <v>1562.31</v>
      </c>
      <c r="E370" s="7">
        <v>2807.31</v>
      </c>
      <c r="F370" s="7">
        <v>1284.08</v>
      </c>
      <c r="G370" s="7">
        <v>0</v>
      </c>
      <c r="H370" s="7">
        <v>0</v>
      </c>
      <c r="I370" s="7">
        <v>0</v>
      </c>
      <c r="J370" s="7">
        <v>1562.31</v>
      </c>
      <c r="K370" s="7">
        <v>2807.31</v>
      </c>
      <c r="L370" s="7">
        <v>1284.08</v>
      </c>
    </row>
    <row r="371" spans="1:12" ht="12.75">
      <c r="A371" s="4" t="s">
        <v>108</v>
      </c>
      <c r="B371" s="4" t="s">
        <v>24</v>
      </c>
      <c r="C371" s="4" t="s">
        <v>12</v>
      </c>
      <c r="D371" s="7">
        <v>36139.19</v>
      </c>
      <c r="E371" s="7">
        <v>41351.25</v>
      </c>
      <c r="F371" s="7">
        <v>39083.8</v>
      </c>
      <c r="G371" s="7">
        <v>24284</v>
      </c>
      <c r="H371" s="7">
        <v>32456</v>
      </c>
      <c r="I371" s="7">
        <v>47006</v>
      </c>
      <c r="J371" s="7">
        <v>11855.19</v>
      </c>
      <c r="K371" s="7">
        <v>8895.25</v>
      </c>
      <c r="L371" s="7">
        <v>-7922.2</v>
      </c>
    </row>
    <row r="372" spans="1:12" ht="12.75">
      <c r="A372" s="4" t="s">
        <v>108</v>
      </c>
      <c r="B372" s="4" t="s">
        <v>25</v>
      </c>
      <c r="C372" s="4" t="s">
        <v>12</v>
      </c>
      <c r="D372" s="7">
        <v>542.66</v>
      </c>
      <c r="E372" s="7">
        <v>542.66</v>
      </c>
      <c r="F372" s="7">
        <v>0</v>
      </c>
      <c r="G372" s="7">
        <v>0</v>
      </c>
      <c r="H372" s="7">
        <v>0</v>
      </c>
      <c r="I372" s="7">
        <v>0</v>
      </c>
      <c r="J372" s="7">
        <v>542.66</v>
      </c>
      <c r="K372" s="7">
        <v>542.66</v>
      </c>
      <c r="L372" s="7">
        <v>0</v>
      </c>
    </row>
    <row r="373" spans="1:12" ht="12.75">
      <c r="A373" s="4" t="s">
        <v>108</v>
      </c>
      <c r="B373" s="4" t="s">
        <v>27</v>
      </c>
      <c r="C373" s="4" t="s">
        <v>12</v>
      </c>
      <c r="D373" s="7">
        <v>5387.45</v>
      </c>
      <c r="E373" s="7">
        <v>7068.33</v>
      </c>
      <c r="F373" s="7">
        <v>6630.01</v>
      </c>
      <c r="G373" s="7">
        <v>3535</v>
      </c>
      <c r="H373" s="7">
        <v>4726</v>
      </c>
      <c r="I373" s="7">
        <v>17724</v>
      </c>
      <c r="J373" s="7">
        <v>1852.45</v>
      </c>
      <c r="K373" s="7">
        <v>2342.33</v>
      </c>
      <c r="L373" s="7">
        <v>-11093.99</v>
      </c>
    </row>
    <row r="374" spans="1:12" ht="12.75">
      <c r="A374" s="4" t="s">
        <v>108</v>
      </c>
      <c r="B374" s="4" t="s">
        <v>33</v>
      </c>
      <c r="C374" s="4" t="s">
        <v>12</v>
      </c>
      <c r="D374" s="7">
        <v>39945.86</v>
      </c>
      <c r="E374" s="7">
        <v>53033.01</v>
      </c>
      <c r="F374" s="7">
        <v>43501.36</v>
      </c>
      <c r="G374" s="7">
        <v>31240</v>
      </c>
      <c r="H374" s="7">
        <v>41731</v>
      </c>
      <c r="I374" s="7">
        <v>59208</v>
      </c>
      <c r="J374" s="7">
        <v>8705.86</v>
      </c>
      <c r="K374" s="7">
        <v>11302.01</v>
      </c>
      <c r="L374" s="7">
        <v>-15706.64</v>
      </c>
    </row>
    <row r="375" spans="1:12" ht="12.75">
      <c r="A375" s="4" t="s">
        <v>108</v>
      </c>
      <c r="B375" s="4" t="s">
        <v>37</v>
      </c>
      <c r="C375" s="4" t="s">
        <v>12</v>
      </c>
      <c r="D375" s="7">
        <v>0</v>
      </c>
      <c r="E375" s="7">
        <v>85.44</v>
      </c>
      <c r="F375" s="7">
        <v>91.67</v>
      </c>
      <c r="G375" s="7">
        <v>252</v>
      </c>
      <c r="H375" s="7">
        <v>335</v>
      </c>
      <c r="I375" s="7">
        <v>0</v>
      </c>
      <c r="J375" s="7">
        <v>-252</v>
      </c>
      <c r="K375" s="7">
        <v>-249.56</v>
      </c>
      <c r="L375" s="7">
        <v>91.67</v>
      </c>
    </row>
    <row r="376" spans="1:12" ht="12.75">
      <c r="A376" s="4" t="s">
        <v>108</v>
      </c>
      <c r="B376" s="4" t="s">
        <v>39</v>
      </c>
      <c r="C376" s="4" t="s">
        <v>12</v>
      </c>
      <c r="D376" s="7">
        <v>134</v>
      </c>
      <c r="E376" s="7">
        <v>670</v>
      </c>
      <c r="F376" s="7">
        <v>1326.37</v>
      </c>
      <c r="G376" s="7">
        <v>0</v>
      </c>
      <c r="H376" s="7">
        <v>0</v>
      </c>
      <c r="I376" s="7">
        <v>0</v>
      </c>
      <c r="J376" s="7">
        <v>134</v>
      </c>
      <c r="K376" s="7">
        <v>670</v>
      </c>
      <c r="L376" s="7">
        <v>1326.37</v>
      </c>
    </row>
    <row r="377" spans="1:12" ht="12.75">
      <c r="A377" s="4" t="s">
        <v>108</v>
      </c>
      <c r="B377" s="4" t="s">
        <v>41</v>
      </c>
      <c r="C377" s="4" t="s">
        <v>11</v>
      </c>
      <c r="D377" s="7">
        <v>31812</v>
      </c>
      <c r="E377" s="7">
        <v>42033.75</v>
      </c>
      <c r="F377" s="7">
        <v>29048.25</v>
      </c>
      <c r="G377" s="7">
        <v>32273</v>
      </c>
      <c r="H377" s="7">
        <v>43030</v>
      </c>
      <c r="I377" s="7">
        <v>0</v>
      </c>
      <c r="J377" s="7">
        <v>-461</v>
      </c>
      <c r="K377" s="7">
        <v>-996.25</v>
      </c>
      <c r="L377" s="7">
        <v>29048.25</v>
      </c>
    </row>
    <row r="378" spans="1:12" ht="12.75">
      <c r="A378" s="4" t="s">
        <v>108</v>
      </c>
      <c r="B378" s="4" t="s">
        <v>41</v>
      </c>
      <c r="C378" s="4" t="s">
        <v>12</v>
      </c>
      <c r="D378" s="7">
        <v>0</v>
      </c>
      <c r="E378" s="7">
        <v>0</v>
      </c>
      <c r="F378" s="7">
        <v>0</v>
      </c>
      <c r="G378" s="7">
        <v>23</v>
      </c>
      <c r="H378" s="7">
        <v>23</v>
      </c>
      <c r="I378" s="7">
        <v>0</v>
      </c>
      <c r="J378" s="7">
        <v>-23</v>
      </c>
      <c r="K378" s="7">
        <v>-23</v>
      </c>
      <c r="L378" s="7">
        <v>0</v>
      </c>
    </row>
    <row r="379" spans="1:12" ht="12.75">
      <c r="A379" s="4" t="s">
        <v>108</v>
      </c>
      <c r="B379" s="4" t="s">
        <v>44</v>
      </c>
      <c r="C379" s="4" t="s">
        <v>12</v>
      </c>
      <c r="D379" s="7">
        <v>-750</v>
      </c>
      <c r="E379" s="7">
        <v>-750</v>
      </c>
      <c r="F379" s="7">
        <v>0</v>
      </c>
      <c r="G379" s="7">
        <v>258</v>
      </c>
      <c r="H379" s="7">
        <v>345</v>
      </c>
      <c r="I379" s="7">
        <v>0</v>
      </c>
      <c r="J379" s="7">
        <v>-1008</v>
      </c>
      <c r="K379" s="7">
        <v>-1095</v>
      </c>
      <c r="L379" s="7">
        <v>0</v>
      </c>
    </row>
    <row r="380" spans="1:12" ht="12.75">
      <c r="A380" s="4" t="s">
        <v>108</v>
      </c>
      <c r="B380" s="4" t="s">
        <v>58</v>
      </c>
      <c r="C380" s="4" t="s">
        <v>11</v>
      </c>
      <c r="D380" s="7">
        <v>14761707.35</v>
      </c>
      <c r="E380" s="7">
        <v>19539076.85</v>
      </c>
      <c r="F380" s="7">
        <v>14736989.469999999</v>
      </c>
      <c r="G380" s="7">
        <v>14827904</v>
      </c>
      <c r="H380" s="7">
        <v>19923210</v>
      </c>
      <c r="I380" s="7">
        <v>9924993</v>
      </c>
      <c r="J380" s="7">
        <v>-66196.65000000014</v>
      </c>
      <c r="K380" s="7">
        <v>-384133.15</v>
      </c>
      <c r="L380" s="7">
        <v>4811996.47</v>
      </c>
    </row>
    <row r="381" spans="1:12" ht="12.75">
      <c r="A381" s="4" t="s">
        <v>108</v>
      </c>
      <c r="B381" s="4" t="s">
        <v>58</v>
      </c>
      <c r="C381" s="4" t="s">
        <v>12</v>
      </c>
      <c r="D381" s="7">
        <v>807552.52</v>
      </c>
      <c r="E381" s="7">
        <v>1033241.09</v>
      </c>
      <c r="F381" s="7">
        <v>731512.86</v>
      </c>
      <c r="G381" s="7">
        <v>490304</v>
      </c>
      <c r="H381" s="7">
        <v>653742</v>
      </c>
      <c r="I381" s="7">
        <v>857823</v>
      </c>
      <c r="J381" s="7">
        <v>317248.52</v>
      </c>
      <c r="K381" s="7">
        <v>379499.09</v>
      </c>
      <c r="L381" s="7">
        <v>-126310.14</v>
      </c>
    </row>
    <row r="382" spans="1:12" ht="12.75">
      <c r="A382" s="4" t="s">
        <v>108</v>
      </c>
      <c r="B382" s="4" t="s">
        <v>60</v>
      </c>
      <c r="C382" s="4" t="s">
        <v>11</v>
      </c>
      <c r="D382" s="7">
        <v>-3657298.19</v>
      </c>
      <c r="E382" s="7">
        <v>-4847895.83</v>
      </c>
      <c r="F382" s="7">
        <v>-3946071.02</v>
      </c>
      <c r="G382" s="7">
        <v>-3955005</v>
      </c>
      <c r="H382" s="7">
        <v>-5273340</v>
      </c>
      <c r="I382" s="7">
        <v>-161793</v>
      </c>
      <c r="J382" s="7">
        <v>297706.81</v>
      </c>
      <c r="K382" s="7">
        <v>425444.17</v>
      </c>
      <c r="L382" s="7">
        <v>-3784278.02</v>
      </c>
    </row>
    <row r="383" spans="1:12" ht="12.75">
      <c r="A383" s="4" t="s">
        <v>108</v>
      </c>
      <c r="B383" s="4" t="s">
        <v>65</v>
      </c>
      <c r="C383" s="4" t="s">
        <v>12</v>
      </c>
      <c r="D383" s="7">
        <v>17354.57</v>
      </c>
      <c r="E383" s="7">
        <v>28663.73</v>
      </c>
      <c r="F383" s="7">
        <v>15461.33</v>
      </c>
      <c r="G383" s="7">
        <v>24183</v>
      </c>
      <c r="H383" s="7">
        <v>32241</v>
      </c>
      <c r="I383" s="7">
        <v>22500</v>
      </c>
      <c r="J383" s="7">
        <v>-6828.43</v>
      </c>
      <c r="K383" s="7">
        <v>-3577.27</v>
      </c>
      <c r="L383" s="7">
        <v>-7038.67</v>
      </c>
    </row>
    <row r="384" spans="1:12" ht="12.75">
      <c r="A384" s="4" t="s">
        <v>108</v>
      </c>
      <c r="B384" s="4" t="s">
        <v>66</v>
      </c>
      <c r="C384" s="4" t="s">
        <v>12</v>
      </c>
      <c r="D384" s="7">
        <v>85990</v>
      </c>
      <c r="E384" s="7">
        <v>85990</v>
      </c>
      <c r="F384" s="7">
        <v>100702</v>
      </c>
      <c r="G384" s="7">
        <v>30000</v>
      </c>
      <c r="H384" s="7">
        <v>40000</v>
      </c>
      <c r="I384" s="7">
        <v>45000</v>
      </c>
      <c r="J384" s="7">
        <v>55990</v>
      </c>
      <c r="K384" s="7">
        <v>45990</v>
      </c>
      <c r="L384" s="7">
        <v>55702</v>
      </c>
    </row>
    <row r="385" spans="1:12" ht="12.75">
      <c r="A385" s="4" t="s">
        <v>108</v>
      </c>
      <c r="B385" s="4" t="s">
        <v>69</v>
      </c>
      <c r="C385" s="4" t="s">
        <v>12</v>
      </c>
      <c r="D385" s="7">
        <v>0</v>
      </c>
      <c r="E385" s="7">
        <v>0</v>
      </c>
      <c r="F385" s="7">
        <v>34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34</v>
      </c>
    </row>
    <row r="386" spans="1:12" ht="12.75">
      <c r="A386" s="4" t="s">
        <v>108</v>
      </c>
      <c r="B386" s="4" t="s">
        <v>70</v>
      </c>
      <c r="C386" s="4" t="s">
        <v>12</v>
      </c>
      <c r="D386" s="7">
        <v>0</v>
      </c>
      <c r="E386" s="7">
        <v>0</v>
      </c>
      <c r="F386" s="7">
        <v>16.4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16.4</v>
      </c>
    </row>
    <row r="387" spans="1:12" ht="12.75">
      <c r="A387" s="4" t="s">
        <v>108</v>
      </c>
      <c r="B387" s="4" t="s">
        <v>81</v>
      </c>
      <c r="C387" s="4" t="s">
        <v>12</v>
      </c>
      <c r="D387" s="7">
        <v>0</v>
      </c>
      <c r="E387" s="7">
        <v>0</v>
      </c>
      <c r="F387" s="7">
        <v>68.18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68.18</v>
      </c>
    </row>
    <row r="388" spans="1:12" ht="12.75">
      <c r="A388" s="4" t="s">
        <v>108</v>
      </c>
      <c r="B388" s="4" t="s">
        <v>83</v>
      </c>
      <c r="C388" s="4" t="s">
        <v>12</v>
      </c>
      <c r="D388" s="7">
        <v>0</v>
      </c>
      <c r="E388" s="7">
        <v>0</v>
      </c>
      <c r="F388" s="7">
        <v>1894.13</v>
      </c>
      <c r="G388" s="7">
        <v>388</v>
      </c>
      <c r="H388" s="7">
        <v>517</v>
      </c>
      <c r="I388" s="7">
        <v>700</v>
      </c>
      <c r="J388" s="7">
        <v>-388</v>
      </c>
      <c r="K388" s="7">
        <v>-517</v>
      </c>
      <c r="L388" s="7">
        <v>1194.13</v>
      </c>
    </row>
    <row r="389" spans="1:12" ht="12.75">
      <c r="A389" s="4" t="s">
        <v>109</v>
      </c>
      <c r="B389" s="4" t="s">
        <v>40</v>
      </c>
      <c r="C389" s="4" t="s">
        <v>11</v>
      </c>
      <c r="D389" s="7">
        <v>0</v>
      </c>
      <c r="E389" s="7">
        <v>0</v>
      </c>
      <c r="F389" s="7">
        <v>323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323</v>
      </c>
    </row>
    <row r="390" spans="1:12" ht="12.75">
      <c r="A390" s="4" t="s">
        <v>109</v>
      </c>
      <c r="B390" s="4" t="s">
        <v>41</v>
      </c>
      <c r="C390" s="4" t="s">
        <v>11</v>
      </c>
      <c r="D390" s="7">
        <v>0</v>
      </c>
      <c r="E390" s="7">
        <v>0</v>
      </c>
      <c r="F390" s="7">
        <v>51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51</v>
      </c>
    </row>
    <row r="391" spans="1:12" ht="12.75">
      <c r="A391" s="4" t="s">
        <v>109</v>
      </c>
      <c r="B391" s="4" t="s">
        <v>42</v>
      </c>
      <c r="C391" s="4" t="s">
        <v>11</v>
      </c>
      <c r="D391" s="7">
        <v>1388129.72</v>
      </c>
      <c r="E391" s="7">
        <v>1834731.32</v>
      </c>
      <c r="F391" s="7">
        <v>1524646.45</v>
      </c>
      <c r="G391" s="7">
        <v>1434500</v>
      </c>
      <c r="H391" s="7">
        <v>1853000</v>
      </c>
      <c r="I391" s="7">
        <v>1377800</v>
      </c>
      <c r="J391" s="7">
        <v>-46370.28</v>
      </c>
      <c r="K391" s="7">
        <v>-18268.68</v>
      </c>
      <c r="L391" s="7">
        <v>146846.45</v>
      </c>
    </row>
    <row r="392" spans="1:12" ht="12.75">
      <c r="A392" s="4" t="s">
        <v>109</v>
      </c>
      <c r="B392" s="4" t="s">
        <v>44</v>
      </c>
      <c r="C392" s="4" t="s">
        <v>11</v>
      </c>
      <c r="D392" s="7">
        <v>130175.38</v>
      </c>
      <c r="E392" s="7">
        <v>173139.58</v>
      </c>
      <c r="F392" s="7">
        <v>140018.57</v>
      </c>
      <c r="G392" s="7">
        <v>187400</v>
      </c>
      <c r="H392" s="7">
        <v>250000</v>
      </c>
      <c r="I392" s="7">
        <v>138000</v>
      </c>
      <c r="J392" s="7">
        <v>-57224.62</v>
      </c>
      <c r="K392" s="7">
        <v>-76860.42</v>
      </c>
      <c r="L392" s="7">
        <v>2018.57</v>
      </c>
    </row>
    <row r="393" spans="1:12" ht="12.75">
      <c r="A393" s="4" t="s">
        <v>109</v>
      </c>
      <c r="B393" s="4" t="s">
        <v>47</v>
      </c>
      <c r="C393" s="4" t="s">
        <v>11</v>
      </c>
      <c r="D393" s="7">
        <v>38.71</v>
      </c>
      <c r="E393" s="7">
        <v>43.96</v>
      </c>
      <c r="F393" s="7">
        <v>60.15</v>
      </c>
      <c r="G393" s="7">
        <v>4000</v>
      </c>
      <c r="H393" s="7">
        <v>4000</v>
      </c>
      <c r="I393" s="7">
        <v>0</v>
      </c>
      <c r="J393" s="7">
        <v>-3961.29</v>
      </c>
      <c r="K393" s="7">
        <v>-3956.04</v>
      </c>
      <c r="L393" s="7">
        <v>60.15</v>
      </c>
    </row>
    <row r="394" spans="1:12" ht="12.75">
      <c r="A394" s="4" t="s">
        <v>109</v>
      </c>
      <c r="B394" s="4" t="s">
        <v>50</v>
      </c>
      <c r="C394" s="4" t="s">
        <v>11</v>
      </c>
      <c r="D394" s="7">
        <v>482</v>
      </c>
      <c r="E394" s="7">
        <v>482</v>
      </c>
      <c r="F394" s="7">
        <v>320</v>
      </c>
      <c r="G394" s="7">
        <v>0</v>
      </c>
      <c r="H394" s="7">
        <v>0</v>
      </c>
      <c r="I394" s="7">
        <v>0</v>
      </c>
      <c r="J394" s="7">
        <v>482</v>
      </c>
      <c r="K394" s="7">
        <v>482</v>
      </c>
      <c r="L394" s="7">
        <v>320</v>
      </c>
    </row>
    <row r="395" spans="1:12" ht="12.75">
      <c r="A395" s="4" t="s">
        <v>109</v>
      </c>
      <c r="B395" s="4" t="s">
        <v>51</v>
      </c>
      <c r="C395" s="4" t="s">
        <v>11</v>
      </c>
      <c r="D395" s="7">
        <v>338</v>
      </c>
      <c r="E395" s="7">
        <v>338</v>
      </c>
      <c r="F395" s="7">
        <v>368</v>
      </c>
      <c r="G395" s="7">
        <v>800</v>
      </c>
      <c r="H395" s="7">
        <v>800</v>
      </c>
      <c r="I395" s="7">
        <v>0</v>
      </c>
      <c r="J395" s="7">
        <v>-462</v>
      </c>
      <c r="K395" s="7">
        <v>-462</v>
      </c>
      <c r="L395" s="7">
        <v>368</v>
      </c>
    </row>
    <row r="396" spans="1:12" ht="12.75">
      <c r="A396" s="4" t="s">
        <v>109</v>
      </c>
      <c r="B396" s="4" t="s">
        <v>62</v>
      </c>
      <c r="C396" s="4" t="s">
        <v>11</v>
      </c>
      <c r="D396" s="7">
        <v>0</v>
      </c>
      <c r="E396" s="7">
        <v>0</v>
      </c>
      <c r="F396" s="7">
        <v>0</v>
      </c>
      <c r="G396" s="7">
        <v>150</v>
      </c>
      <c r="H396" s="7">
        <v>200</v>
      </c>
      <c r="I396" s="7">
        <v>0</v>
      </c>
      <c r="J396" s="7">
        <v>-150</v>
      </c>
      <c r="K396" s="7">
        <v>-200</v>
      </c>
      <c r="L396" s="7">
        <v>0</v>
      </c>
    </row>
    <row r="397" spans="1:12" ht="12.75">
      <c r="A397" s="4" t="s">
        <v>109</v>
      </c>
      <c r="B397" s="4" t="s">
        <v>65</v>
      </c>
      <c r="C397" s="4" t="s">
        <v>11</v>
      </c>
      <c r="D397" s="7">
        <v>13454.45</v>
      </c>
      <c r="E397" s="7">
        <v>44222.95</v>
      </c>
      <c r="F397" s="7">
        <v>58978.23</v>
      </c>
      <c r="G397" s="7">
        <v>81000</v>
      </c>
      <c r="H397" s="7">
        <v>107000</v>
      </c>
      <c r="I397" s="7">
        <v>83000</v>
      </c>
      <c r="J397" s="7">
        <v>-67545.55</v>
      </c>
      <c r="K397" s="7">
        <v>-62777.05</v>
      </c>
      <c r="L397" s="7">
        <v>-24021.77</v>
      </c>
    </row>
    <row r="398" spans="1:12" ht="12.75">
      <c r="A398" s="4" t="s">
        <v>109</v>
      </c>
      <c r="B398" s="4" t="s">
        <v>66</v>
      </c>
      <c r="C398" s="4" t="s">
        <v>11</v>
      </c>
      <c r="D398" s="7">
        <v>291255.68</v>
      </c>
      <c r="E398" s="7">
        <v>343563.68</v>
      </c>
      <c r="F398" s="7">
        <v>179388.71</v>
      </c>
      <c r="G398" s="7">
        <v>319700</v>
      </c>
      <c r="H398" s="7">
        <v>380500</v>
      </c>
      <c r="I398" s="7">
        <v>345000</v>
      </c>
      <c r="J398" s="7">
        <v>-28444.32</v>
      </c>
      <c r="K398" s="7">
        <v>-36936.32</v>
      </c>
      <c r="L398" s="7">
        <v>-165611.29</v>
      </c>
    </row>
    <row r="399" spans="1:12" ht="12.75">
      <c r="A399" s="4" t="s">
        <v>109</v>
      </c>
      <c r="B399" s="4" t="s">
        <v>71</v>
      </c>
      <c r="C399" s="4" t="s">
        <v>11</v>
      </c>
      <c r="D399" s="7">
        <v>6486997.74</v>
      </c>
      <c r="E399" s="7">
        <v>8642906.11</v>
      </c>
      <c r="F399" s="7">
        <v>5355604.12</v>
      </c>
      <c r="G399" s="7">
        <v>6761700</v>
      </c>
      <c r="H399" s="7">
        <v>9015600</v>
      </c>
      <c r="I399" s="7">
        <v>5655300</v>
      </c>
      <c r="J399" s="7">
        <v>-274702.26</v>
      </c>
      <c r="K399" s="7">
        <v>-372693.89</v>
      </c>
      <c r="L399" s="7">
        <v>-299695.88</v>
      </c>
    </row>
    <row r="400" spans="1:12" ht="12.75">
      <c r="A400" s="4" t="s">
        <v>109</v>
      </c>
      <c r="B400" s="4" t="s">
        <v>81</v>
      </c>
      <c r="C400" s="4" t="s">
        <v>11</v>
      </c>
      <c r="D400" s="7">
        <v>38.5</v>
      </c>
      <c r="E400" s="7">
        <v>38.5</v>
      </c>
      <c r="F400" s="7">
        <v>126.2</v>
      </c>
      <c r="G400" s="7">
        <v>275</v>
      </c>
      <c r="H400" s="7">
        <v>300</v>
      </c>
      <c r="I400" s="7">
        <v>0</v>
      </c>
      <c r="J400" s="7">
        <v>-236.5</v>
      </c>
      <c r="K400" s="7">
        <v>-261.5</v>
      </c>
      <c r="L400" s="7">
        <v>126.2</v>
      </c>
    </row>
    <row r="401" spans="1:12" ht="12.75">
      <c r="A401" s="4" t="s">
        <v>109</v>
      </c>
      <c r="B401" s="4" t="s">
        <v>83</v>
      </c>
      <c r="C401" s="4" t="s">
        <v>11</v>
      </c>
      <c r="D401" s="7">
        <v>27</v>
      </c>
      <c r="E401" s="7">
        <v>27</v>
      </c>
      <c r="F401" s="7">
        <v>0</v>
      </c>
      <c r="G401" s="7">
        <v>2300</v>
      </c>
      <c r="H401" s="7">
        <v>2300</v>
      </c>
      <c r="I401" s="7">
        <v>3000</v>
      </c>
      <c r="J401" s="7">
        <v>-2273</v>
      </c>
      <c r="K401" s="7">
        <v>-2273</v>
      </c>
      <c r="L401" s="7">
        <v>-3000</v>
      </c>
    </row>
    <row r="402" spans="1:12" ht="12.75">
      <c r="A402" s="4" t="s">
        <v>101</v>
      </c>
      <c r="B402" s="4" t="s">
        <v>22</v>
      </c>
      <c r="C402" s="4" t="s">
        <v>15</v>
      </c>
      <c r="D402" s="7">
        <v>169087.15</v>
      </c>
      <c r="E402" s="7">
        <v>239203.45</v>
      </c>
      <c r="F402" s="7">
        <v>146445.92</v>
      </c>
      <c r="G402" s="7">
        <v>167172</v>
      </c>
      <c r="H402" s="7">
        <v>223296</v>
      </c>
      <c r="I402" s="7">
        <v>161296</v>
      </c>
      <c r="J402" s="7">
        <v>1915.1499999999942</v>
      </c>
      <c r="K402" s="7">
        <v>15907.45</v>
      </c>
      <c r="L402" s="7">
        <v>-14850.08</v>
      </c>
    </row>
    <row r="403" spans="1:12" ht="12.75">
      <c r="A403" s="4" t="s">
        <v>101</v>
      </c>
      <c r="B403" s="4" t="s">
        <v>23</v>
      </c>
      <c r="C403" s="4" t="s">
        <v>15</v>
      </c>
      <c r="D403" s="7">
        <v>31633.61</v>
      </c>
      <c r="E403" s="7">
        <v>42783.64</v>
      </c>
      <c r="F403" s="7">
        <v>24956.56</v>
      </c>
      <c r="G403" s="7">
        <v>31479</v>
      </c>
      <c r="H403" s="7">
        <v>42074</v>
      </c>
      <c r="I403" s="7">
        <v>33138</v>
      </c>
      <c r="J403" s="7">
        <v>154.61000000000104</v>
      </c>
      <c r="K403" s="7">
        <v>709.6400000000012</v>
      </c>
      <c r="L403" s="7">
        <v>-8181.44</v>
      </c>
    </row>
    <row r="404" spans="1:12" ht="12.75">
      <c r="A404" s="4" t="s">
        <v>101</v>
      </c>
      <c r="B404" s="4" t="s">
        <v>24</v>
      </c>
      <c r="C404" s="4" t="s">
        <v>15</v>
      </c>
      <c r="D404" s="7">
        <v>351583.34</v>
      </c>
      <c r="E404" s="7">
        <v>467171.22</v>
      </c>
      <c r="F404" s="7">
        <v>432201.3</v>
      </c>
      <c r="G404" s="7">
        <v>351246</v>
      </c>
      <c r="H404" s="7">
        <v>469476</v>
      </c>
      <c r="I404" s="7">
        <v>519240</v>
      </c>
      <c r="J404" s="7">
        <v>337.33999999999196</v>
      </c>
      <c r="K404" s="7">
        <v>-2304.7800000000107</v>
      </c>
      <c r="L404" s="7">
        <v>-87038.7</v>
      </c>
    </row>
    <row r="405" spans="1:12" ht="12.75">
      <c r="A405" s="4" t="s">
        <v>101</v>
      </c>
      <c r="B405" s="4" t="s">
        <v>27</v>
      </c>
      <c r="C405" s="4" t="s">
        <v>15</v>
      </c>
      <c r="D405" s="7">
        <v>52811.18</v>
      </c>
      <c r="E405" s="7">
        <v>70149.37</v>
      </c>
      <c r="F405" s="7">
        <v>64830.13</v>
      </c>
      <c r="G405" s="7">
        <v>52683</v>
      </c>
      <c r="H405" s="7">
        <v>70416</v>
      </c>
      <c r="I405" s="7">
        <v>77877</v>
      </c>
      <c r="J405" s="7">
        <v>128.18</v>
      </c>
      <c r="K405" s="7">
        <v>-266.63</v>
      </c>
      <c r="L405" s="7">
        <v>-13046.87</v>
      </c>
    </row>
    <row r="406" spans="1:12" ht="12.75">
      <c r="A406" s="4" t="s">
        <v>101</v>
      </c>
      <c r="B406" s="4" t="s">
        <v>29</v>
      </c>
      <c r="C406" s="4" t="s">
        <v>15</v>
      </c>
      <c r="D406" s="7">
        <v>0</v>
      </c>
      <c r="E406" s="7">
        <v>0</v>
      </c>
      <c r="F406" s="7">
        <v>241.28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241.28</v>
      </c>
    </row>
    <row r="407" spans="1:12" ht="12.75">
      <c r="A407" s="4" t="s">
        <v>101</v>
      </c>
      <c r="B407" s="4" t="s">
        <v>33</v>
      </c>
      <c r="C407" s="4" t="s">
        <v>15</v>
      </c>
      <c r="D407" s="7">
        <v>330542.9</v>
      </c>
      <c r="E407" s="7">
        <v>447255.47</v>
      </c>
      <c r="F407" s="7">
        <v>343988.1</v>
      </c>
      <c r="G407" s="7">
        <v>327735</v>
      </c>
      <c r="H407" s="7">
        <v>437964</v>
      </c>
      <c r="I407" s="7">
        <v>406335</v>
      </c>
      <c r="J407" s="7">
        <v>2807.8999999999937</v>
      </c>
      <c r="K407" s="7">
        <v>9291.469999999994</v>
      </c>
      <c r="L407" s="7">
        <v>-62346.9</v>
      </c>
    </row>
    <row r="408" spans="1:12" ht="12.75">
      <c r="A408" s="4" t="s">
        <v>101</v>
      </c>
      <c r="B408" s="4" t="s">
        <v>36</v>
      </c>
      <c r="C408" s="4" t="s">
        <v>15</v>
      </c>
      <c r="D408" s="7">
        <v>-3681.3</v>
      </c>
      <c r="E408" s="7">
        <v>373.66</v>
      </c>
      <c r="F408" s="7">
        <v>-11174.83</v>
      </c>
      <c r="G408" s="7">
        <v>1800</v>
      </c>
      <c r="H408" s="7">
        <v>2400</v>
      </c>
      <c r="I408" s="7">
        <v>1800</v>
      </c>
      <c r="J408" s="7">
        <v>-5481.3</v>
      </c>
      <c r="K408" s="7">
        <v>-2026.34</v>
      </c>
      <c r="L408" s="7">
        <v>-12974.83</v>
      </c>
    </row>
    <row r="409" spans="1:12" ht="12.75">
      <c r="A409" s="4" t="s">
        <v>101</v>
      </c>
      <c r="B409" s="4" t="s">
        <v>37</v>
      </c>
      <c r="C409" s="4" t="s">
        <v>15</v>
      </c>
      <c r="D409" s="7">
        <v>5441.69</v>
      </c>
      <c r="E409" s="7">
        <v>7121.65</v>
      </c>
      <c r="F409" s="7">
        <v>5965.5</v>
      </c>
      <c r="G409" s="7">
        <v>3600</v>
      </c>
      <c r="H409" s="7">
        <v>4800</v>
      </c>
      <c r="I409" s="7">
        <v>5580</v>
      </c>
      <c r="J409" s="7">
        <v>1841.69</v>
      </c>
      <c r="K409" s="7">
        <v>2321.65</v>
      </c>
      <c r="L409" s="7">
        <v>385.5</v>
      </c>
    </row>
    <row r="410" spans="1:12" ht="12.75">
      <c r="A410" s="4" t="s">
        <v>101</v>
      </c>
      <c r="B410" s="4" t="s">
        <v>38</v>
      </c>
      <c r="C410" s="4" t="s">
        <v>15</v>
      </c>
      <c r="D410" s="7">
        <v>56944</v>
      </c>
      <c r="E410" s="7">
        <v>74974</v>
      </c>
      <c r="F410" s="7">
        <v>62222</v>
      </c>
      <c r="G410" s="7">
        <v>39375</v>
      </c>
      <c r="H410" s="7">
        <v>52500</v>
      </c>
      <c r="I410" s="7">
        <v>71433</v>
      </c>
      <c r="J410" s="7">
        <v>17569</v>
      </c>
      <c r="K410" s="7">
        <v>22474</v>
      </c>
      <c r="L410" s="7">
        <v>-9211</v>
      </c>
    </row>
    <row r="411" spans="1:12" ht="12.75">
      <c r="A411" s="4" t="s">
        <v>101</v>
      </c>
      <c r="B411" s="4" t="s">
        <v>39</v>
      </c>
      <c r="C411" s="4" t="s">
        <v>15</v>
      </c>
      <c r="D411" s="7">
        <v>21431.66</v>
      </c>
      <c r="E411" s="7">
        <v>29601.16</v>
      </c>
      <c r="F411" s="7">
        <v>21040.47</v>
      </c>
      <c r="G411" s="7">
        <v>13500</v>
      </c>
      <c r="H411" s="7">
        <v>18000</v>
      </c>
      <c r="I411" s="7">
        <v>22500</v>
      </c>
      <c r="J411" s="7">
        <v>7931.66</v>
      </c>
      <c r="K411" s="7">
        <v>11601.16</v>
      </c>
      <c r="L411" s="7">
        <v>-1459.53</v>
      </c>
    </row>
    <row r="412" spans="1:12" ht="12.75">
      <c r="A412" s="4" t="s">
        <v>101</v>
      </c>
      <c r="B412" s="4" t="s">
        <v>41</v>
      </c>
      <c r="C412" s="4" t="s">
        <v>15</v>
      </c>
      <c r="D412" s="7">
        <v>0</v>
      </c>
      <c r="E412" s="7">
        <v>0</v>
      </c>
      <c r="F412" s="7">
        <v>18520.17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18520.17</v>
      </c>
    </row>
    <row r="413" spans="1:12" ht="12.75">
      <c r="A413" s="4" t="s">
        <v>101</v>
      </c>
      <c r="B413" s="4" t="s">
        <v>44</v>
      </c>
      <c r="C413" s="4" t="s">
        <v>15</v>
      </c>
      <c r="D413" s="7">
        <v>165.16</v>
      </c>
      <c r="E413" s="7">
        <v>585.16</v>
      </c>
      <c r="F413" s="7">
        <v>6.15</v>
      </c>
      <c r="G413" s="7">
        <v>1800</v>
      </c>
      <c r="H413" s="7">
        <v>2400</v>
      </c>
      <c r="I413" s="7">
        <v>1500</v>
      </c>
      <c r="J413" s="7">
        <v>-1634.84</v>
      </c>
      <c r="K413" s="7">
        <v>-1814.84</v>
      </c>
      <c r="L413" s="7">
        <v>-1493.85</v>
      </c>
    </row>
    <row r="414" spans="1:12" ht="12.75">
      <c r="A414" s="4" t="s">
        <v>101</v>
      </c>
      <c r="B414" s="4" t="s">
        <v>47</v>
      </c>
      <c r="C414" s="4" t="s">
        <v>15</v>
      </c>
      <c r="D414" s="7">
        <v>421.28</v>
      </c>
      <c r="E414" s="7">
        <v>718.83</v>
      </c>
      <c r="F414" s="7">
        <v>451.32</v>
      </c>
      <c r="G414" s="7">
        <v>297</v>
      </c>
      <c r="H414" s="7">
        <v>396</v>
      </c>
      <c r="I414" s="7">
        <v>370</v>
      </c>
      <c r="J414" s="7">
        <v>124.28</v>
      </c>
      <c r="K414" s="7">
        <v>322.83</v>
      </c>
      <c r="L414" s="7">
        <v>81.32</v>
      </c>
    </row>
    <row r="415" spans="1:12" ht="12.75">
      <c r="A415" s="4" t="s">
        <v>101</v>
      </c>
      <c r="B415" s="4" t="s">
        <v>49</v>
      </c>
      <c r="C415" s="4" t="s">
        <v>15</v>
      </c>
      <c r="D415" s="7">
        <v>1000.76</v>
      </c>
      <c r="E415" s="7">
        <v>1205.15</v>
      </c>
      <c r="F415" s="7">
        <v>1623.79</v>
      </c>
      <c r="G415" s="7">
        <v>1438</v>
      </c>
      <c r="H415" s="7">
        <v>1897</v>
      </c>
      <c r="I415" s="7">
        <v>1504</v>
      </c>
      <c r="J415" s="7">
        <v>-437.24</v>
      </c>
      <c r="K415" s="7">
        <v>-691.85</v>
      </c>
      <c r="L415" s="7">
        <v>119.79</v>
      </c>
    </row>
    <row r="416" spans="1:12" ht="12.75">
      <c r="A416" s="4" t="s">
        <v>101</v>
      </c>
      <c r="B416" s="4" t="s">
        <v>50</v>
      </c>
      <c r="C416" s="4" t="s">
        <v>15</v>
      </c>
      <c r="D416" s="7">
        <v>0</v>
      </c>
      <c r="E416" s="7">
        <v>0</v>
      </c>
      <c r="F416" s="7">
        <v>561.5</v>
      </c>
      <c r="G416" s="7">
        <v>900</v>
      </c>
      <c r="H416" s="7">
        <v>1200</v>
      </c>
      <c r="I416" s="7">
        <v>900</v>
      </c>
      <c r="J416" s="7">
        <v>-900</v>
      </c>
      <c r="K416" s="7">
        <v>-1200</v>
      </c>
      <c r="L416" s="7">
        <v>-338.5</v>
      </c>
    </row>
    <row r="417" spans="1:12" ht="12.75">
      <c r="A417" s="4" t="s">
        <v>101</v>
      </c>
      <c r="B417" s="4" t="s">
        <v>51</v>
      </c>
      <c r="C417" s="4" t="s">
        <v>15</v>
      </c>
      <c r="D417" s="7">
        <v>130</v>
      </c>
      <c r="E417" s="7">
        <v>130</v>
      </c>
      <c r="F417" s="7">
        <v>130</v>
      </c>
      <c r="G417" s="7">
        <v>0</v>
      </c>
      <c r="H417" s="7">
        <v>0</v>
      </c>
      <c r="I417" s="7">
        <v>0</v>
      </c>
      <c r="J417" s="7">
        <v>130</v>
      </c>
      <c r="K417" s="7">
        <v>130</v>
      </c>
      <c r="L417" s="7">
        <v>130</v>
      </c>
    </row>
    <row r="418" spans="1:12" ht="12.75">
      <c r="A418" s="4" t="s">
        <v>101</v>
      </c>
      <c r="B418" s="4" t="s">
        <v>52</v>
      </c>
      <c r="C418" s="4" t="s">
        <v>15</v>
      </c>
      <c r="D418" s="7">
        <v>105.15</v>
      </c>
      <c r="E418" s="7">
        <v>233.68</v>
      </c>
      <c r="F418" s="7">
        <v>50.96</v>
      </c>
      <c r="G418" s="7">
        <v>90</v>
      </c>
      <c r="H418" s="7">
        <v>120</v>
      </c>
      <c r="I418" s="7">
        <v>150</v>
      </c>
      <c r="J418" s="7">
        <v>15.15</v>
      </c>
      <c r="K418" s="7">
        <v>113.68</v>
      </c>
      <c r="L418" s="7">
        <v>-99.04</v>
      </c>
    </row>
    <row r="419" spans="1:12" ht="12.75">
      <c r="A419" s="4" t="s">
        <v>101</v>
      </c>
      <c r="B419" s="4" t="s">
        <v>53</v>
      </c>
      <c r="C419" s="4" t="s">
        <v>15</v>
      </c>
      <c r="D419" s="7">
        <v>5.750000000000014</v>
      </c>
      <c r="E419" s="7">
        <v>37.66</v>
      </c>
      <c r="F419" s="7">
        <v>57.56</v>
      </c>
      <c r="G419" s="7">
        <v>0</v>
      </c>
      <c r="H419" s="7">
        <v>0</v>
      </c>
      <c r="I419" s="7">
        <v>0</v>
      </c>
      <c r="J419" s="7">
        <v>5.750000000000014</v>
      </c>
      <c r="K419" s="7">
        <v>37.66</v>
      </c>
      <c r="L419" s="7">
        <v>57.56</v>
      </c>
    </row>
    <row r="420" spans="1:12" ht="12.75">
      <c r="A420" s="4" t="s">
        <v>101</v>
      </c>
      <c r="B420" s="4" t="s">
        <v>55</v>
      </c>
      <c r="C420" s="4" t="s">
        <v>15</v>
      </c>
      <c r="D420" s="7">
        <v>985.13</v>
      </c>
      <c r="E420" s="7">
        <v>1197.83</v>
      </c>
      <c r="F420" s="7">
        <v>1046.35</v>
      </c>
      <c r="G420" s="7">
        <v>900</v>
      </c>
      <c r="H420" s="7">
        <v>1200</v>
      </c>
      <c r="I420" s="7">
        <v>1125</v>
      </c>
      <c r="J420" s="7">
        <v>85.13</v>
      </c>
      <c r="K420" s="7">
        <v>-2.170000000000016</v>
      </c>
      <c r="L420" s="7">
        <v>-78.65</v>
      </c>
    </row>
    <row r="421" spans="1:12" ht="12.75">
      <c r="A421" s="4" t="s">
        <v>101</v>
      </c>
      <c r="B421" s="4" t="s">
        <v>62</v>
      </c>
      <c r="C421" s="4" t="s">
        <v>15</v>
      </c>
      <c r="D421" s="7">
        <v>31</v>
      </c>
      <c r="E421" s="7">
        <v>65</v>
      </c>
      <c r="F421" s="7">
        <v>168.12</v>
      </c>
      <c r="G421" s="7">
        <v>180</v>
      </c>
      <c r="H421" s="7">
        <v>240</v>
      </c>
      <c r="I421" s="7">
        <v>180</v>
      </c>
      <c r="J421" s="7">
        <v>-149</v>
      </c>
      <c r="K421" s="7">
        <v>-175</v>
      </c>
      <c r="L421" s="7">
        <v>-11.88</v>
      </c>
    </row>
    <row r="422" spans="1:12" ht="12.75">
      <c r="A422" s="4" t="s">
        <v>101</v>
      </c>
      <c r="B422" s="4" t="s">
        <v>63</v>
      </c>
      <c r="C422" s="4" t="s">
        <v>15</v>
      </c>
      <c r="D422" s="7">
        <v>1987.64</v>
      </c>
      <c r="E422" s="7">
        <v>2676.12</v>
      </c>
      <c r="F422" s="7">
        <v>1441.41</v>
      </c>
      <c r="G422" s="7">
        <v>1872</v>
      </c>
      <c r="H422" s="7">
        <v>2500</v>
      </c>
      <c r="I422" s="7">
        <v>2025</v>
      </c>
      <c r="J422" s="7">
        <v>115.64</v>
      </c>
      <c r="K422" s="7">
        <v>176.12</v>
      </c>
      <c r="L422" s="7">
        <v>-583.59</v>
      </c>
    </row>
    <row r="423" spans="1:12" ht="12.75">
      <c r="A423" s="4" t="s">
        <v>101</v>
      </c>
      <c r="B423" s="4" t="s">
        <v>64</v>
      </c>
      <c r="C423" s="4" t="s">
        <v>15</v>
      </c>
      <c r="D423" s="7">
        <v>0</v>
      </c>
      <c r="E423" s="7">
        <v>0</v>
      </c>
      <c r="F423" s="7">
        <v>38.06</v>
      </c>
      <c r="G423" s="7">
        <v>90</v>
      </c>
      <c r="H423" s="7">
        <v>120</v>
      </c>
      <c r="I423" s="7">
        <v>80</v>
      </c>
      <c r="J423" s="7">
        <v>-90</v>
      </c>
      <c r="K423" s="7">
        <v>-120</v>
      </c>
      <c r="L423" s="7">
        <v>-41.94</v>
      </c>
    </row>
    <row r="424" spans="1:12" ht="12.75">
      <c r="A424" s="4" t="s">
        <v>101</v>
      </c>
      <c r="B424" s="4" t="s">
        <v>69</v>
      </c>
      <c r="C424" s="4" t="s">
        <v>15</v>
      </c>
      <c r="D424" s="7">
        <v>50</v>
      </c>
      <c r="E424" s="7">
        <v>118</v>
      </c>
      <c r="F424" s="7">
        <v>561</v>
      </c>
      <c r="G424" s="7">
        <v>153</v>
      </c>
      <c r="H424" s="7">
        <v>204</v>
      </c>
      <c r="I424" s="7">
        <v>145</v>
      </c>
      <c r="J424" s="7">
        <v>-103</v>
      </c>
      <c r="K424" s="7">
        <v>-86</v>
      </c>
      <c r="L424" s="7">
        <v>416</v>
      </c>
    </row>
    <row r="425" spans="1:12" ht="12.75">
      <c r="A425" s="4" t="s">
        <v>101</v>
      </c>
      <c r="B425" s="4" t="s">
        <v>74</v>
      </c>
      <c r="C425" s="4" t="s">
        <v>15</v>
      </c>
      <c r="D425" s="7">
        <v>1057.11</v>
      </c>
      <c r="E425" s="7">
        <v>1355.14</v>
      </c>
      <c r="F425" s="7">
        <v>23</v>
      </c>
      <c r="G425" s="7">
        <v>1053</v>
      </c>
      <c r="H425" s="7">
        <v>1404</v>
      </c>
      <c r="I425" s="7">
        <v>0</v>
      </c>
      <c r="J425" s="7">
        <v>4.110000000000014</v>
      </c>
      <c r="K425" s="7">
        <v>-48.86</v>
      </c>
      <c r="L425" s="7">
        <v>23</v>
      </c>
    </row>
    <row r="426" spans="1:12" ht="12.75">
      <c r="A426" s="4" t="s">
        <v>101</v>
      </c>
      <c r="B426" s="4" t="s">
        <v>81</v>
      </c>
      <c r="C426" s="4" t="s">
        <v>15</v>
      </c>
      <c r="D426" s="7">
        <v>182.32</v>
      </c>
      <c r="E426" s="7">
        <v>325.73</v>
      </c>
      <c r="F426" s="7">
        <v>350.23</v>
      </c>
      <c r="G426" s="7">
        <v>675</v>
      </c>
      <c r="H426" s="7">
        <v>900</v>
      </c>
      <c r="I426" s="7">
        <v>675</v>
      </c>
      <c r="J426" s="7">
        <v>-492.68</v>
      </c>
      <c r="K426" s="7">
        <v>-574.27</v>
      </c>
      <c r="L426" s="7">
        <v>-324.77</v>
      </c>
    </row>
    <row r="427" spans="1:12" ht="12.75">
      <c r="A427" s="4" t="s">
        <v>101</v>
      </c>
      <c r="B427" s="4" t="s">
        <v>83</v>
      </c>
      <c r="C427" s="4" t="s">
        <v>15</v>
      </c>
      <c r="D427" s="7">
        <v>0</v>
      </c>
      <c r="E427" s="7">
        <v>0</v>
      </c>
      <c r="F427" s="7">
        <v>0</v>
      </c>
      <c r="G427" s="7">
        <v>378</v>
      </c>
      <c r="H427" s="7">
        <v>504</v>
      </c>
      <c r="I427" s="7">
        <v>500</v>
      </c>
      <c r="J427" s="7">
        <v>-378</v>
      </c>
      <c r="K427" s="7">
        <v>-504</v>
      </c>
      <c r="L427" s="7">
        <v>-500</v>
      </c>
    </row>
    <row r="428" spans="1:12" ht="12.75">
      <c r="A428" s="4" t="s">
        <v>101</v>
      </c>
      <c r="B428" s="4" t="s">
        <v>84</v>
      </c>
      <c r="C428" s="4" t="s">
        <v>15</v>
      </c>
      <c r="D428" s="7">
        <v>50</v>
      </c>
      <c r="E428" s="7">
        <v>708.74</v>
      </c>
      <c r="F428" s="7">
        <v>45.95</v>
      </c>
      <c r="G428" s="7">
        <v>405</v>
      </c>
      <c r="H428" s="7">
        <v>540</v>
      </c>
      <c r="I428" s="7">
        <v>0</v>
      </c>
      <c r="J428" s="7">
        <v>-355</v>
      </c>
      <c r="K428" s="7">
        <v>168.74</v>
      </c>
      <c r="L428" s="7">
        <v>45.95</v>
      </c>
    </row>
    <row r="429" spans="1:12" ht="12.75">
      <c r="A429" s="4" t="s">
        <v>101</v>
      </c>
      <c r="B429" s="4" t="s">
        <v>85</v>
      </c>
      <c r="C429" s="4" t="s">
        <v>15</v>
      </c>
      <c r="D429" s="7">
        <v>65.17</v>
      </c>
      <c r="E429" s="7">
        <v>304.47</v>
      </c>
      <c r="F429" s="7">
        <v>200.89</v>
      </c>
      <c r="G429" s="7">
        <v>252</v>
      </c>
      <c r="H429" s="7">
        <v>336</v>
      </c>
      <c r="I429" s="7">
        <v>0</v>
      </c>
      <c r="J429" s="7">
        <v>-186.83</v>
      </c>
      <c r="K429" s="7">
        <v>-31.53</v>
      </c>
      <c r="L429" s="7">
        <v>200.89</v>
      </c>
    </row>
    <row r="430" spans="1:12" ht="12.75">
      <c r="A430" s="4" t="s">
        <v>102</v>
      </c>
      <c r="B430" s="4" t="s">
        <v>22</v>
      </c>
      <c r="C430" s="4" t="s">
        <v>15</v>
      </c>
      <c r="D430" s="7">
        <v>0</v>
      </c>
      <c r="E430" s="7">
        <v>360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360</v>
      </c>
      <c r="L430" s="7">
        <v>0</v>
      </c>
    </row>
    <row r="431" spans="1:12" ht="12.75">
      <c r="A431" s="4" t="s">
        <v>110</v>
      </c>
      <c r="B431" s="4" t="s">
        <v>58</v>
      </c>
      <c r="C431" s="4" t="s">
        <v>12</v>
      </c>
      <c r="D431" s="7">
        <v>196616</v>
      </c>
      <c r="E431" s="7">
        <v>257210</v>
      </c>
      <c r="F431" s="7">
        <v>196175</v>
      </c>
      <c r="G431" s="7">
        <v>196785</v>
      </c>
      <c r="H431" s="7">
        <v>262388</v>
      </c>
      <c r="I431" s="7">
        <v>195000</v>
      </c>
      <c r="J431" s="7">
        <v>-169</v>
      </c>
      <c r="K431" s="7">
        <v>-5178</v>
      </c>
      <c r="L431" s="7">
        <v>1175</v>
      </c>
    </row>
    <row r="432" spans="1:12" ht="12.75">
      <c r="A432" s="4" t="s">
        <v>103</v>
      </c>
      <c r="B432" s="4" t="s">
        <v>42</v>
      </c>
      <c r="C432" s="4" t="s">
        <v>11</v>
      </c>
      <c r="D432" s="7">
        <v>1760364</v>
      </c>
      <c r="E432" s="7">
        <v>2347250</v>
      </c>
      <c r="F432" s="7">
        <v>1823309</v>
      </c>
      <c r="G432" s="7">
        <v>1717353</v>
      </c>
      <c r="H432" s="7">
        <v>2289804</v>
      </c>
      <c r="I432" s="7">
        <v>0</v>
      </c>
      <c r="J432" s="7">
        <v>43011</v>
      </c>
      <c r="K432" s="7">
        <v>57446</v>
      </c>
      <c r="L432" s="7">
        <v>1823309</v>
      </c>
    </row>
    <row r="433" spans="1:12" ht="12.75">
      <c r="A433" s="4" t="s">
        <v>111</v>
      </c>
      <c r="B433" s="4" t="s">
        <v>30</v>
      </c>
      <c r="C433" s="4" t="s">
        <v>11</v>
      </c>
      <c r="D433" s="7">
        <v>1004527</v>
      </c>
      <c r="E433" s="7">
        <v>1658540</v>
      </c>
      <c r="F433" s="7">
        <v>-664910</v>
      </c>
      <c r="G433" s="7">
        <v>2035125</v>
      </c>
      <c r="H433" s="7">
        <v>3256200</v>
      </c>
      <c r="I433" s="7">
        <v>764403</v>
      </c>
      <c r="J433" s="7">
        <v>-1030598</v>
      </c>
      <c r="K433" s="7">
        <v>-1597660</v>
      </c>
      <c r="L433" s="7">
        <v>-1429313</v>
      </c>
    </row>
    <row r="434" spans="1:12" ht="12.75">
      <c r="A434" s="4" t="s">
        <v>111</v>
      </c>
      <c r="B434" s="4" t="s">
        <v>31</v>
      </c>
      <c r="C434" s="4" t="s">
        <v>11</v>
      </c>
      <c r="D434" s="7">
        <v>454907</v>
      </c>
      <c r="E434" s="7">
        <v>729822</v>
      </c>
      <c r="F434" s="7">
        <v>-367982</v>
      </c>
      <c r="G434" s="7">
        <v>0</v>
      </c>
      <c r="H434" s="7">
        <v>0</v>
      </c>
      <c r="I434" s="7">
        <v>318719</v>
      </c>
      <c r="J434" s="7">
        <v>454907</v>
      </c>
      <c r="K434" s="7">
        <v>729822</v>
      </c>
      <c r="L434" s="7">
        <v>-686701</v>
      </c>
    </row>
    <row r="435" spans="1:12" ht="12.75">
      <c r="A435" s="4" t="s">
        <v>111</v>
      </c>
      <c r="B435" s="4" t="s">
        <v>32</v>
      </c>
      <c r="C435" s="4" t="s">
        <v>11</v>
      </c>
      <c r="D435" s="7">
        <v>1163756</v>
      </c>
      <c r="E435" s="7">
        <v>1916897</v>
      </c>
      <c r="F435" s="7">
        <v>-879082</v>
      </c>
      <c r="G435" s="7">
        <v>0</v>
      </c>
      <c r="H435" s="7">
        <v>0</v>
      </c>
      <c r="I435" s="7">
        <v>834954</v>
      </c>
      <c r="J435" s="7">
        <v>1163756</v>
      </c>
      <c r="K435" s="7">
        <v>1916897</v>
      </c>
      <c r="L435" s="7">
        <v>-1714036</v>
      </c>
    </row>
    <row r="436" spans="1:12" ht="12.75">
      <c r="A436" s="4" t="s">
        <v>112</v>
      </c>
      <c r="B436" s="4" t="s">
        <v>30</v>
      </c>
      <c r="C436" s="4" t="s">
        <v>11</v>
      </c>
      <c r="D436" s="7">
        <v>3247834.39</v>
      </c>
      <c r="E436" s="7">
        <v>4519818.39</v>
      </c>
      <c r="F436" s="7">
        <v>-623707.39</v>
      </c>
      <c r="G436" s="7">
        <v>1984187</v>
      </c>
      <c r="H436" s="7">
        <v>3174700</v>
      </c>
      <c r="I436" s="7">
        <v>1967991</v>
      </c>
      <c r="J436" s="7">
        <v>1263647.39</v>
      </c>
      <c r="K436" s="7">
        <v>1345118.39</v>
      </c>
      <c r="L436" s="7">
        <v>-2591698.39</v>
      </c>
    </row>
    <row r="437" spans="1:12" ht="12.75">
      <c r="A437" s="4" t="s">
        <v>104</v>
      </c>
      <c r="B437" s="4" t="s">
        <v>22</v>
      </c>
      <c r="C437" s="4" t="s">
        <v>10</v>
      </c>
      <c r="D437" s="7">
        <v>120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120</v>
      </c>
      <c r="K437" s="7">
        <v>0</v>
      </c>
      <c r="L437" s="7">
        <v>0</v>
      </c>
    </row>
    <row r="438" spans="1:12" ht="12.75">
      <c r="A438" s="4" t="s">
        <v>104</v>
      </c>
      <c r="B438" s="4" t="s">
        <v>23</v>
      </c>
      <c r="C438" s="4" t="s">
        <v>10</v>
      </c>
      <c r="D438" s="7">
        <v>0</v>
      </c>
      <c r="E438" s="7">
        <v>0</v>
      </c>
      <c r="F438" s="7">
        <v>538.8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538.8</v>
      </c>
    </row>
    <row r="439" spans="1:12" ht="12.75">
      <c r="A439" s="4" t="s">
        <v>104</v>
      </c>
      <c r="B439" s="4" t="s">
        <v>24</v>
      </c>
      <c r="C439" s="4" t="s">
        <v>10</v>
      </c>
      <c r="D439" s="7">
        <v>3311722.58</v>
      </c>
      <c r="E439" s="7">
        <v>4622535.41</v>
      </c>
      <c r="F439" s="7">
        <v>3271760.26</v>
      </c>
      <c r="G439" s="7">
        <v>3279981</v>
      </c>
      <c r="H439" s="7">
        <v>4653922</v>
      </c>
      <c r="I439" s="7">
        <v>3649809</v>
      </c>
      <c r="J439" s="7">
        <v>31741.58</v>
      </c>
      <c r="K439" s="7">
        <v>-31386.59</v>
      </c>
      <c r="L439" s="7">
        <v>-378048.74</v>
      </c>
    </row>
    <row r="440" spans="1:12" ht="12.75">
      <c r="A440" s="4" t="s">
        <v>104</v>
      </c>
      <c r="B440" s="4" t="s">
        <v>25</v>
      </c>
      <c r="C440" s="4" t="s">
        <v>10</v>
      </c>
      <c r="D440" s="7">
        <v>1092.16</v>
      </c>
      <c r="E440" s="7">
        <v>1655.04</v>
      </c>
      <c r="F440" s="7">
        <v>589.04</v>
      </c>
      <c r="G440" s="7">
        <v>0</v>
      </c>
      <c r="H440" s="7">
        <v>0</v>
      </c>
      <c r="I440" s="7">
        <v>0</v>
      </c>
      <c r="J440" s="7">
        <v>1092.16</v>
      </c>
      <c r="K440" s="7">
        <v>1655.04</v>
      </c>
      <c r="L440" s="7">
        <v>589.04</v>
      </c>
    </row>
    <row r="441" spans="1:12" ht="12.75">
      <c r="A441" s="4" t="s">
        <v>104</v>
      </c>
      <c r="B441" s="4" t="s">
        <v>74</v>
      </c>
      <c r="C441" s="4" t="s">
        <v>10</v>
      </c>
      <c r="D441" s="7">
        <v>40</v>
      </c>
      <c r="E441" s="7">
        <v>409.56</v>
      </c>
      <c r="F441" s="7">
        <v>0</v>
      </c>
      <c r="G441" s="7">
        <v>0</v>
      </c>
      <c r="H441" s="7">
        <v>0</v>
      </c>
      <c r="I441" s="7">
        <v>0</v>
      </c>
      <c r="J441" s="7">
        <v>40</v>
      </c>
      <c r="K441" s="7">
        <v>409.56</v>
      </c>
      <c r="L441" s="7">
        <v>0</v>
      </c>
    </row>
    <row r="442" spans="1:12" ht="12.75">
      <c r="A442" s="4" t="s">
        <v>104</v>
      </c>
      <c r="B442" s="4" t="s">
        <v>86</v>
      </c>
      <c r="C442" s="4" t="s">
        <v>10</v>
      </c>
      <c r="D442" s="7">
        <v>0</v>
      </c>
      <c r="E442" s="7">
        <v>52411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52411</v>
      </c>
      <c r="L442" s="7">
        <v>0</v>
      </c>
    </row>
    <row r="443" spans="1:12" ht="12.75">
      <c r="A443" s="4" t="s">
        <v>105</v>
      </c>
      <c r="B443" s="4" t="s">
        <v>74</v>
      </c>
      <c r="C443" s="4" t="s">
        <v>17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5481</v>
      </c>
      <c r="J443" s="7">
        <v>0</v>
      </c>
      <c r="K443" s="7">
        <v>0</v>
      </c>
      <c r="L443" s="7">
        <v>-5481</v>
      </c>
    </row>
    <row r="444" spans="1:12" ht="12.75">
      <c r="A444" s="4" t="s">
        <v>87</v>
      </c>
      <c r="B444" s="4" t="s">
        <v>67</v>
      </c>
      <c r="C444" s="4" t="s">
        <v>10</v>
      </c>
      <c r="D444" s="7">
        <v>-3312974.64</v>
      </c>
      <c r="E444" s="7">
        <v>-4677011.01</v>
      </c>
      <c r="F444" s="7">
        <v>-3272889.21</v>
      </c>
      <c r="G444" s="7">
        <v>0</v>
      </c>
      <c r="H444" s="7">
        <v>0</v>
      </c>
      <c r="I444" s="7">
        <v>0</v>
      </c>
      <c r="J444" s="7">
        <v>-3312974.64</v>
      </c>
      <c r="K444" s="7">
        <v>-4677011.01</v>
      </c>
      <c r="L444" s="7">
        <v>-3272889.21</v>
      </c>
    </row>
    <row r="445" spans="1:12" ht="12.75">
      <c r="A445" s="4" t="s">
        <v>87</v>
      </c>
      <c r="B445" s="4" t="s">
        <v>67</v>
      </c>
      <c r="C445" s="4" t="s">
        <v>11</v>
      </c>
      <c r="D445" s="7">
        <v>-26944715.009999998</v>
      </c>
      <c r="E445" s="7">
        <v>-36547295.419999994</v>
      </c>
      <c r="F445" s="7">
        <v>-16817338.14</v>
      </c>
      <c r="G445" s="7">
        <v>0</v>
      </c>
      <c r="H445" s="7">
        <v>0</v>
      </c>
      <c r="I445" s="7">
        <v>0</v>
      </c>
      <c r="J445" s="7">
        <v>-26944715.009999998</v>
      </c>
      <c r="K445" s="7">
        <v>-36547295.419999994</v>
      </c>
      <c r="L445" s="7">
        <v>-16817338.14</v>
      </c>
    </row>
    <row r="446" spans="1:12" ht="12.75">
      <c r="A446" s="4" t="s">
        <v>87</v>
      </c>
      <c r="B446" s="4" t="s">
        <v>67</v>
      </c>
      <c r="C446" s="4" t="s">
        <v>14</v>
      </c>
      <c r="D446" s="7">
        <v>-285759.68</v>
      </c>
      <c r="E446" s="7">
        <v>-343125.09</v>
      </c>
      <c r="F446" s="7">
        <v>-178529.36</v>
      </c>
      <c r="G446" s="7">
        <v>0</v>
      </c>
      <c r="H446" s="7">
        <v>0</v>
      </c>
      <c r="I446" s="7">
        <v>0</v>
      </c>
      <c r="J446" s="7">
        <v>-285759.68</v>
      </c>
      <c r="K446" s="7">
        <v>-343125.09</v>
      </c>
      <c r="L446" s="7">
        <v>-178529.36</v>
      </c>
    </row>
    <row r="447" spans="1:12" ht="12.75">
      <c r="A447" s="4" t="s">
        <v>87</v>
      </c>
      <c r="B447" s="4" t="s">
        <v>67</v>
      </c>
      <c r="C447" s="4" t="s">
        <v>17</v>
      </c>
      <c r="D447" s="7">
        <v>-765405.9</v>
      </c>
      <c r="E447" s="7">
        <v>-1005651.99</v>
      </c>
      <c r="F447" s="7">
        <v>-673822.23</v>
      </c>
      <c r="G447" s="7">
        <v>0</v>
      </c>
      <c r="H447" s="7">
        <v>0</v>
      </c>
      <c r="I447" s="7">
        <v>0</v>
      </c>
      <c r="J447" s="7">
        <v>-765405.9</v>
      </c>
      <c r="K447" s="7">
        <v>-1005651.99</v>
      </c>
      <c r="L447" s="7">
        <v>-673822.23</v>
      </c>
    </row>
    <row r="448" spans="1:12" ht="12.75">
      <c r="A448" s="4" t="s">
        <v>87</v>
      </c>
      <c r="B448" s="4" t="s">
        <v>67</v>
      </c>
      <c r="C448" s="4" t="s">
        <v>19</v>
      </c>
      <c r="D448" s="7">
        <v>-6787025.25</v>
      </c>
      <c r="E448" s="7">
        <v>-9098559.42</v>
      </c>
      <c r="F448" s="7">
        <v>-6518707.03</v>
      </c>
      <c r="G448" s="7">
        <v>0</v>
      </c>
      <c r="H448" s="7">
        <v>0</v>
      </c>
      <c r="I448" s="7">
        <v>0</v>
      </c>
      <c r="J448" s="7">
        <v>-6787025.25</v>
      </c>
      <c r="K448" s="7">
        <v>-9098559.42</v>
      </c>
      <c r="L448" s="7">
        <v>-6518707.03</v>
      </c>
    </row>
    <row r="449" spans="1:12" ht="12.75">
      <c r="A449" s="4" t="s">
        <v>87</v>
      </c>
      <c r="B449" s="4" t="s">
        <v>67</v>
      </c>
      <c r="C449" s="4" t="s">
        <v>20</v>
      </c>
      <c r="D449" s="7">
        <v>87072.94999999972</v>
      </c>
      <c r="E449" s="7">
        <v>-164138.86</v>
      </c>
      <c r="F449" s="7">
        <v>-218884.77</v>
      </c>
      <c r="G449" s="7">
        <v>-38839866</v>
      </c>
      <c r="H449" s="7">
        <v>-53183128</v>
      </c>
      <c r="I449" s="7">
        <v>-34938596</v>
      </c>
      <c r="J449" s="7">
        <v>38926938.95</v>
      </c>
      <c r="K449" s="7">
        <v>53018989.14000001</v>
      </c>
      <c r="L449" s="7">
        <v>34719711.230000004</v>
      </c>
    </row>
    <row r="450" spans="1:12" ht="12.75">
      <c r="A450" s="4" t="s">
        <v>87</v>
      </c>
      <c r="B450" s="4" t="s">
        <v>75</v>
      </c>
      <c r="C450" s="4" t="s">
        <v>19</v>
      </c>
      <c r="D450" s="7">
        <v>97.07</v>
      </c>
      <c r="E450" s="7">
        <v>97.07</v>
      </c>
      <c r="F450" s="7">
        <v>0</v>
      </c>
      <c r="G450" s="7">
        <v>0</v>
      </c>
      <c r="H450" s="7">
        <v>0</v>
      </c>
      <c r="I450" s="7">
        <v>0</v>
      </c>
      <c r="J450" s="7">
        <v>97.07</v>
      </c>
      <c r="K450" s="7">
        <v>97.07</v>
      </c>
      <c r="L450" s="7">
        <v>0</v>
      </c>
    </row>
    <row r="451" spans="1:12" ht="12.75">
      <c r="A451" s="4" t="s">
        <v>87</v>
      </c>
      <c r="B451" s="4" t="s">
        <v>79</v>
      </c>
      <c r="C451" s="4" t="s">
        <v>11</v>
      </c>
      <c r="D451" s="7">
        <v>-1444486.01</v>
      </c>
      <c r="E451" s="7">
        <v>-1946395.62</v>
      </c>
      <c r="F451" s="7">
        <v>-1488238.42</v>
      </c>
      <c r="G451" s="7">
        <v>0</v>
      </c>
      <c r="H451" s="7">
        <v>0</v>
      </c>
      <c r="I451" s="7">
        <v>0</v>
      </c>
      <c r="J451" s="7">
        <v>-1444486.01</v>
      </c>
      <c r="K451" s="7">
        <v>-1946395.62</v>
      </c>
      <c r="L451" s="7">
        <v>-1488238.42</v>
      </c>
    </row>
    <row r="452" spans="1:12" ht="12.75">
      <c r="A452" s="4" t="s">
        <v>87</v>
      </c>
      <c r="B452" s="4" t="s">
        <v>79</v>
      </c>
      <c r="C452" s="4" t="s">
        <v>13</v>
      </c>
      <c r="D452" s="7">
        <v>-38462.68</v>
      </c>
      <c r="E452" s="7">
        <v>-43735.05</v>
      </c>
      <c r="F452" s="7">
        <v>-1179.47</v>
      </c>
      <c r="G452" s="7">
        <v>0</v>
      </c>
      <c r="H452" s="7">
        <v>0</v>
      </c>
      <c r="I452" s="7">
        <v>0</v>
      </c>
      <c r="J452" s="7">
        <v>-38462.68</v>
      </c>
      <c r="K452" s="7">
        <v>-43735.05</v>
      </c>
      <c r="L452" s="7">
        <v>-1179.47</v>
      </c>
    </row>
    <row r="453" spans="1:12" ht="12.75">
      <c r="A453" s="4" t="s">
        <v>87</v>
      </c>
      <c r="B453" s="4" t="s">
        <v>79</v>
      </c>
      <c r="C453" s="4" t="s">
        <v>15</v>
      </c>
      <c r="D453" s="7">
        <v>-1303486.94</v>
      </c>
      <c r="E453" s="7">
        <v>-1772371.9</v>
      </c>
      <c r="F453" s="7">
        <v>-1220072</v>
      </c>
      <c r="G453" s="7">
        <v>0</v>
      </c>
      <c r="H453" s="7">
        <v>0</v>
      </c>
      <c r="I453" s="7">
        <v>0</v>
      </c>
      <c r="J453" s="7">
        <v>-1303486.94</v>
      </c>
      <c r="K453" s="7">
        <v>-1772371.9</v>
      </c>
      <c r="L453" s="7">
        <v>-1220072</v>
      </c>
    </row>
    <row r="454" spans="1:12" ht="12.75">
      <c r="A454" s="4" t="s">
        <v>88</v>
      </c>
      <c r="B454" s="4" t="s">
        <v>24</v>
      </c>
      <c r="C454" s="4" t="s">
        <v>16</v>
      </c>
      <c r="D454" s="7">
        <v>0</v>
      </c>
      <c r="E454" s="7">
        <v>13.64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13.64</v>
      </c>
      <c r="L454" s="7">
        <v>0</v>
      </c>
    </row>
    <row r="455" spans="1:12" ht="12.75">
      <c r="A455" s="4" t="s">
        <v>88</v>
      </c>
      <c r="B455" s="4" t="s">
        <v>27</v>
      </c>
      <c r="C455" s="4" t="s">
        <v>16</v>
      </c>
      <c r="D455" s="7">
        <v>0</v>
      </c>
      <c r="E455" s="7">
        <v>2.05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2.05</v>
      </c>
      <c r="L455" s="7">
        <v>0</v>
      </c>
    </row>
    <row r="456" spans="1:12" ht="12.75">
      <c r="A456" s="4" t="s">
        <v>88</v>
      </c>
      <c r="B456" s="4" t="s">
        <v>33</v>
      </c>
      <c r="C456" s="4" t="s">
        <v>16</v>
      </c>
      <c r="D456" s="7">
        <v>0</v>
      </c>
      <c r="E456" s="7">
        <v>8.16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8.16</v>
      </c>
      <c r="L456" s="7">
        <v>0</v>
      </c>
    </row>
    <row r="457" spans="1:12" ht="12.75">
      <c r="A457" s="4" t="s">
        <v>88</v>
      </c>
      <c r="B457" s="4" t="s">
        <v>38</v>
      </c>
      <c r="C457" s="4" t="s">
        <v>15</v>
      </c>
      <c r="D457" s="7">
        <v>857</v>
      </c>
      <c r="E457" s="7">
        <v>1124</v>
      </c>
      <c r="F457" s="7">
        <v>0</v>
      </c>
      <c r="G457" s="7">
        <v>0</v>
      </c>
      <c r="H457" s="7">
        <v>0</v>
      </c>
      <c r="I457" s="7">
        <v>0</v>
      </c>
      <c r="J457" s="7">
        <v>857</v>
      </c>
      <c r="K457" s="7">
        <v>1124</v>
      </c>
      <c r="L457" s="7">
        <v>0</v>
      </c>
    </row>
    <row r="458" spans="1:12" ht="12.75">
      <c r="A458" s="4" t="s">
        <v>88</v>
      </c>
      <c r="B458" s="4" t="s">
        <v>49</v>
      </c>
      <c r="C458" s="4" t="s">
        <v>17</v>
      </c>
      <c r="D458" s="7">
        <v>0</v>
      </c>
      <c r="E458" s="7">
        <v>582.22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582.22</v>
      </c>
      <c r="L458" s="7">
        <v>0</v>
      </c>
    </row>
    <row r="459" spans="1:12" ht="12.75">
      <c r="A459" s="4" t="s">
        <v>88</v>
      </c>
      <c r="B459" s="4" t="s">
        <v>54</v>
      </c>
      <c r="C459" s="4" t="s">
        <v>17</v>
      </c>
      <c r="D459" s="7">
        <v>85.37</v>
      </c>
      <c r="E459" s="7">
        <v>85.37</v>
      </c>
      <c r="F459" s="7">
        <v>0</v>
      </c>
      <c r="G459" s="7">
        <v>0</v>
      </c>
      <c r="H459" s="7">
        <v>0</v>
      </c>
      <c r="I459" s="7">
        <v>0</v>
      </c>
      <c r="J459" s="7">
        <v>85.37</v>
      </c>
      <c r="K459" s="7">
        <v>85.37</v>
      </c>
      <c r="L459" s="7">
        <v>0</v>
      </c>
    </row>
    <row r="460" spans="1:12" ht="12.75">
      <c r="A460" s="4" t="s">
        <v>89</v>
      </c>
      <c r="B460" s="4" t="s">
        <v>24</v>
      </c>
      <c r="C460" s="4" t="s">
        <v>15</v>
      </c>
      <c r="D460" s="7">
        <v>52.72</v>
      </c>
      <c r="E460" s="7">
        <v>52.72</v>
      </c>
      <c r="F460" s="7">
        <v>0</v>
      </c>
      <c r="G460" s="7">
        <v>0</v>
      </c>
      <c r="H460" s="7">
        <v>0</v>
      </c>
      <c r="I460" s="7">
        <v>0</v>
      </c>
      <c r="J460" s="7">
        <v>52.72</v>
      </c>
      <c r="K460" s="7">
        <v>52.72</v>
      </c>
      <c r="L460" s="7">
        <v>0</v>
      </c>
    </row>
    <row r="461" spans="1:12" ht="12.75">
      <c r="A461" s="4" t="s">
        <v>89</v>
      </c>
      <c r="B461" s="4" t="s">
        <v>27</v>
      </c>
      <c r="C461" s="4" t="s">
        <v>15</v>
      </c>
      <c r="D461" s="7">
        <v>7.91</v>
      </c>
      <c r="E461" s="7">
        <v>7.91</v>
      </c>
      <c r="F461" s="7">
        <v>0</v>
      </c>
      <c r="G461" s="7">
        <v>0</v>
      </c>
      <c r="H461" s="7">
        <v>0</v>
      </c>
      <c r="I461" s="7">
        <v>0</v>
      </c>
      <c r="J461" s="7">
        <v>7.91</v>
      </c>
      <c r="K461" s="7">
        <v>7.91</v>
      </c>
      <c r="L461" s="7">
        <v>0</v>
      </c>
    </row>
    <row r="462" spans="1:12" ht="12.75">
      <c r="A462" s="4" t="s">
        <v>89</v>
      </c>
      <c r="B462" s="4" t="s">
        <v>33</v>
      </c>
      <c r="C462" s="4" t="s">
        <v>15</v>
      </c>
      <c r="D462" s="7">
        <v>31.53</v>
      </c>
      <c r="E462" s="7">
        <v>31.53</v>
      </c>
      <c r="F462" s="7">
        <v>0</v>
      </c>
      <c r="G462" s="7">
        <v>0</v>
      </c>
      <c r="H462" s="7">
        <v>0</v>
      </c>
      <c r="I462" s="7">
        <v>0</v>
      </c>
      <c r="J462" s="7">
        <v>31.53</v>
      </c>
      <c r="K462" s="7">
        <v>31.53</v>
      </c>
      <c r="L462" s="7">
        <v>0</v>
      </c>
    </row>
    <row r="463" spans="1:12" ht="12.75">
      <c r="A463" s="4" t="s">
        <v>89</v>
      </c>
      <c r="B463" s="4" t="s">
        <v>38</v>
      </c>
      <c r="C463" s="4" t="s">
        <v>15</v>
      </c>
      <c r="D463" s="7">
        <v>720</v>
      </c>
      <c r="E463" s="7">
        <v>1092</v>
      </c>
      <c r="F463" s="7">
        <v>0</v>
      </c>
      <c r="G463" s="7">
        <v>0</v>
      </c>
      <c r="H463" s="7">
        <v>0</v>
      </c>
      <c r="I463" s="7">
        <v>0</v>
      </c>
      <c r="J463" s="7">
        <v>720</v>
      </c>
      <c r="K463" s="7">
        <v>1092</v>
      </c>
      <c r="L463" s="7">
        <v>0</v>
      </c>
    </row>
    <row r="464" spans="1:12" ht="12.75">
      <c r="A464" s="4" t="s">
        <v>90</v>
      </c>
      <c r="B464" s="4" t="s">
        <v>24</v>
      </c>
      <c r="C464" s="4" t="s">
        <v>15</v>
      </c>
      <c r="D464" s="7">
        <v>0</v>
      </c>
      <c r="E464" s="7">
        <v>2020.06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2020.06</v>
      </c>
      <c r="L464" s="7">
        <v>0</v>
      </c>
    </row>
    <row r="465" spans="1:12" ht="12.75">
      <c r="A465" s="4" t="s">
        <v>90</v>
      </c>
      <c r="B465" s="4" t="s">
        <v>27</v>
      </c>
      <c r="C465" s="4" t="s">
        <v>15</v>
      </c>
      <c r="D465" s="7">
        <v>0</v>
      </c>
      <c r="E465" s="7">
        <v>303.01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303.01</v>
      </c>
      <c r="L465" s="7">
        <v>0</v>
      </c>
    </row>
    <row r="466" spans="1:12" ht="12.75">
      <c r="A466" s="4" t="s">
        <v>90</v>
      </c>
      <c r="B466" s="4" t="s">
        <v>33</v>
      </c>
      <c r="C466" s="4" t="s">
        <v>15</v>
      </c>
      <c r="D466" s="7">
        <v>0</v>
      </c>
      <c r="E466" s="7">
        <v>1208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1208</v>
      </c>
      <c r="L466" s="7">
        <v>0</v>
      </c>
    </row>
    <row r="467" spans="1:12" ht="12.75">
      <c r="A467" s="4" t="s">
        <v>91</v>
      </c>
      <c r="B467" s="4" t="s">
        <v>24</v>
      </c>
      <c r="C467" s="4" t="s">
        <v>15</v>
      </c>
      <c r="D467" s="7">
        <v>61.13</v>
      </c>
      <c r="E467" s="7">
        <v>61.13</v>
      </c>
      <c r="F467" s="7">
        <v>0</v>
      </c>
      <c r="G467" s="7">
        <v>0</v>
      </c>
      <c r="H467" s="7">
        <v>0</v>
      </c>
      <c r="I467" s="7">
        <v>0</v>
      </c>
      <c r="J467" s="7">
        <v>61.13</v>
      </c>
      <c r="K467" s="7">
        <v>61.13</v>
      </c>
      <c r="L467" s="7">
        <v>0</v>
      </c>
    </row>
    <row r="468" spans="1:12" ht="12.75">
      <c r="A468" s="4" t="s">
        <v>91</v>
      </c>
      <c r="B468" s="4" t="s">
        <v>27</v>
      </c>
      <c r="C468" s="4" t="s">
        <v>15</v>
      </c>
      <c r="D468" s="7">
        <v>9.17</v>
      </c>
      <c r="E468" s="7">
        <v>9.17</v>
      </c>
      <c r="F468" s="7">
        <v>0</v>
      </c>
      <c r="G468" s="7">
        <v>0</v>
      </c>
      <c r="H468" s="7">
        <v>0</v>
      </c>
      <c r="I468" s="7">
        <v>0</v>
      </c>
      <c r="J468" s="7">
        <v>9.17</v>
      </c>
      <c r="K468" s="7">
        <v>9.17</v>
      </c>
      <c r="L468" s="7">
        <v>0</v>
      </c>
    </row>
    <row r="469" spans="1:12" ht="12.75">
      <c r="A469" s="4" t="s">
        <v>91</v>
      </c>
      <c r="B469" s="4" t="s">
        <v>33</v>
      </c>
      <c r="C469" s="4" t="s">
        <v>15</v>
      </c>
      <c r="D469" s="7">
        <v>36.56</v>
      </c>
      <c r="E469" s="7">
        <v>36.56</v>
      </c>
      <c r="F469" s="7">
        <v>0</v>
      </c>
      <c r="G469" s="7">
        <v>0</v>
      </c>
      <c r="H469" s="7">
        <v>0</v>
      </c>
      <c r="I469" s="7">
        <v>0</v>
      </c>
      <c r="J469" s="7">
        <v>36.56</v>
      </c>
      <c r="K469" s="7">
        <v>36.56</v>
      </c>
      <c r="L469" s="7">
        <v>0</v>
      </c>
    </row>
    <row r="470" spans="1:12" ht="12.75">
      <c r="A470" s="4" t="s">
        <v>91</v>
      </c>
      <c r="B470" s="4" t="s">
        <v>36</v>
      </c>
      <c r="C470" s="4" t="s">
        <v>15</v>
      </c>
      <c r="D470" s="7">
        <v>2.27</v>
      </c>
      <c r="E470" s="7">
        <v>2.27</v>
      </c>
      <c r="F470" s="7">
        <v>0</v>
      </c>
      <c r="G470" s="7">
        <v>0</v>
      </c>
      <c r="H470" s="7">
        <v>0</v>
      </c>
      <c r="I470" s="7">
        <v>0</v>
      </c>
      <c r="J470" s="7">
        <v>2.27</v>
      </c>
      <c r="K470" s="7">
        <v>2.27</v>
      </c>
      <c r="L470" s="7">
        <v>0</v>
      </c>
    </row>
    <row r="471" spans="1:12" ht="12.75">
      <c r="A471" s="4" t="s">
        <v>91</v>
      </c>
      <c r="B471" s="4" t="s">
        <v>36</v>
      </c>
      <c r="C471" s="4" t="s">
        <v>17</v>
      </c>
      <c r="D471" s="7">
        <v>83.42</v>
      </c>
      <c r="E471" s="7">
        <v>83.42</v>
      </c>
      <c r="F471" s="7">
        <v>0</v>
      </c>
      <c r="G471" s="7">
        <v>0</v>
      </c>
      <c r="H471" s="7">
        <v>0</v>
      </c>
      <c r="I471" s="7">
        <v>0</v>
      </c>
      <c r="J471" s="7">
        <v>83.42</v>
      </c>
      <c r="K471" s="7">
        <v>83.42</v>
      </c>
      <c r="L471" s="7">
        <v>0</v>
      </c>
    </row>
    <row r="472" spans="1:12" ht="12.75">
      <c r="A472" s="4" t="s">
        <v>91</v>
      </c>
      <c r="B472" s="4" t="s">
        <v>38</v>
      </c>
      <c r="C472" s="4" t="s">
        <v>15</v>
      </c>
      <c r="D472" s="7">
        <v>5013</v>
      </c>
      <c r="E472" s="7">
        <v>6123</v>
      </c>
      <c r="F472" s="7">
        <v>0</v>
      </c>
      <c r="G472" s="7">
        <v>0</v>
      </c>
      <c r="H472" s="7">
        <v>0</v>
      </c>
      <c r="I472" s="7">
        <v>0</v>
      </c>
      <c r="J472" s="7">
        <v>5013</v>
      </c>
      <c r="K472" s="7">
        <v>6123</v>
      </c>
      <c r="L472" s="7">
        <v>0</v>
      </c>
    </row>
    <row r="473" spans="1:12" ht="12.75">
      <c r="A473" s="4" t="s">
        <v>92</v>
      </c>
      <c r="B473" s="4" t="s">
        <v>36</v>
      </c>
      <c r="C473" s="4" t="s">
        <v>16</v>
      </c>
      <c r="D473" s="7">
        <v>11.56</v>
      </c>
      <c r="E473" s="7">
        <v>11.56</v>
      </c>
      <c r="F473" s="7">
        <v>0</v>
      </c>
      <c r="G473" s="7">
        <v>0</v>
      </c>
      <c r="H473" s="7">
        <v>0</v>
      </c>
      <c r="I473" s="7">
        <v>0</v>
      </c>
      <c r="J473" s="7">
        <v>11.56</v>
      </c>
      <c r="K473" s="7">
        <v>11.56</v>
      </c>
      <c r="L473" s="7">
        <v>0</v>
      </c>
    </row>
    <row r="474" spans="1:12" ht="12.75">
      <c r="A474" s="4" t="s">
        <v>92</v>
      </c>
      <c r="B474" s="4" t="s">
        <v>53</v>
      </c>
      <c r="C474" s="4" t="s">
        <v>16</v>
      </c>
      <c r="D474" s="7">
        <v>2341.39</v>
      </c>
      <c r="E474" s="7">
        <v>3402.17</v>
      </c>
      <c r="F474" s="7">
        <v>0</v>
      </c>
      <c r="G474" s="7">
        <v>0</v>
      </c>
      <c r="H474" s="7">
        <v>0</v>
      </c>
      <c r="I474" s="7">
        <v>0</v>
      </c>
      <c r="J474" s="7">
        <v>2341.39</v>
      </c>
      <c r="K474" s="7">
        <v>3402.17</v>
      </c>
      <c r="L474" s="7">
        <v>0</v>
      </c>
    </row>
    <row r="475" spans="1:12" ht="12.75">
      <c r="A475" s="4" t="s">
        <v>93</v>
      </c>
      <c r="B475" s="4" t="s">
        <v>38</v>
      </c>
      <c r="C475" s="4" t="s">
        <v>15</v>
      </c>
      <c r="D475" s="7">
        <v>1622</v>
      </c>
      <c r="E475" s="7">
        <v>2039</v>
      </c>
      <c r="F475" s="7">
        <v>0</v>
      </c>
      <c r="G475" s="7">
        <v>1386</v>
      </c>
      <c r="H475" s="7">
        <v>1845</v>
      </c>
      <c r="I475" s="7">
        <v>0</v>
      </c>
      <c r="J475" s="7">
        <v>236</v>
      </c>
      <c r="K475" s="7">
        <v>194</v>
      </c>
      <c r="L475" s="7">
        <v>0</v>
      </c>
    </row>
    <row r="476" spans="1:12" ht="12.75">
      <c r="A476" s="4" t="s">
        <v>94</v>
      </c>
      <c r="B476" s="4" t="s">
        <v>36</v>
      </c>
      <c r="C476" s="4" t="s">
        <v>16</v>
      </c>
      <c r="D476" s="7">
        <v>219.15</v>
      </c>
      <c r="E476" s="7">
        <v>219.82</v>
      </c>
      <c r="F476" s="7">
        <v>0</v>
      </c>
      <c r="G476" s="7">
        <v>0</v>
      </c>
      <c r="H476" s="7">
        <v>0</v>
      </c>
      <c r="I476" s="7">
        <v>0</v>
      </c>
      <c r="J476" s="7">
        <v>219.15</v>
      </c>
      <c r="K476" s="7">
        <v>219.82</v>
      </c>
      <c r="L476" s="7">
        <v>0</v>
      </c>
    </row>
    <row r="477" spans="1:12" ht="12.75">
      <c r="A477" s="4" t="s">
        <v>94</v>
      </c>
      <c r="B477" s="4" t="s">
        <v>53</v>
      </c>
      <c r="C477" s="4" t="s">
        <v>16</v>
      </c>
      <c r="D477" s="7">
        <v>628.37</v>
      </c>
      <c r="E477" s="7">
        <v>751.16</v>
      </c>
      <c r="F477" s="7">
        <v>0</v>
      </c>
      <c r="G477" s="7">
        <v>801</v>
      </c>
      <c r="H477" s="7">
        <v>1078</v>
      </c>
      <c r="I477" s="7">
        <v>0</v>
      </c>
      <c r="J477" s="7">
        <v>-172.63</v>
      </c>
      <c r="K477" s="7">
        <v>-326.84</v>
      </c>
      <c r="L477" s="7">
        <v>0</v>
      </c>
    </row>
    <row r="478" spans="1:12" ht="12.75">
      <c r="A478" s="4" t="s">
        <v>95</v>
      </c>
      <c r="B478" s="4" t="s">
        <v>24</v>
      </c>
      <c r="C478" s="4" t="s">
        <v>17</v>
      </c>
      <c r="D478" s="7">
        <v>24.45</v>
      </c>
      <c r="E478" s="7">
        <v>24.45</v>
      </c>
      <c r="F478" s="7">
        <v>0</v>
      </c>
      <c r="G478" s="7">
        <v>0</v>
      </c>
      <c r="H478" s="7">
        <v>0</v>
      </c>
      <c r="I478" s="7">
        <v>0</v>
      </c>
      <c r="J478" s="7">
        <v>24.45</v>
      </c>
      <c r="K478" s="7">
        <v>24.45</v>
      </c>
      <c r="L478" s="7">
        <v>0</v>
      </c>
    </row>
    <row r="479" spans="1:12" ht="12.75">
      <c r="A479" s="4" t="s">
        <v>95</v>
      </c>
      <c r="B479" s="4" t="s">
        <v>27</v>
      </c>
      <c r="C479" s="4" t="s">
        <v>17</v>
      </c>
      <c r="D479" s="7">
        <v>3.67</v>
      </c>
      <c r="E479" s="7">
        <v>3.67</v>
      </c>
      <c r="F479" s="7">
        <v>0</v>
      </c>
      <c r="G479" s="7">
        <v>0</v>
      </c>
      <c r="H479" s="7">
        <v>0</v>
      </c>
      <c r="I479" s="7">
        <v>0</v>
      </c>
      <c r="J479" s="7">
        <v>3.67</v>
      </c>
      <c r="K479" s="7">
        <v>3.67</v>
      </c>
      <c r="L479" s="7">
        <v>0</v>
      </c>
    </row>
    <row r="480" spans="1:12" ht="12.75">
      <c r="A480" s="4" t="s">
        <v>95</v>
      </c>
      <c r="B480" s="4" t="s">
        <v>33</v>
      </c>
      <c r="C480" s="4" t="s">
        <v>17</v>
      </c>
      <c r="D480" s="7">
        <v>14.62</v>
      </c>
      <c r="E480" s="7">
        <v>14.62</v>
      </c>
      <c r="F480" s="7">
        <v>0</v>
      </c>
      <c r="G480" s="7">
        <v>0</v>
      </c>
      <c r="H480" s="7">
        <v>0</v>
      </c>
      <c r="I480" s="7">
        <v>0</v>
      </c>
      <c r="J480" s="7">
        <v>14.62</v>
      </c>
      <c r="K480" s="7">
        <v>14.62</v>
      </c>
      <c r="L480" s="7">
        <v>0</v>
      </c>
    </row>
    <row r="481" spans="1:12" ht="12.75">
      <c r="A481" s="4" t="s">
        <v>95</v>
      </c>
      <c r="B481" s="4" t="s">
        <v>44</v>
      </c>
      <c r="C481" s="4" t="s">
        <v>16</v>
      </c>
      <c r="D481" s="7">
        <v>279.65</v>
      </c>
      <c r="E481" s="7">
        <v>279.65</v>
      </c>
      <c r="F481" s="7">
        <v>0</v>
      </c>
      <c r="G481" s="7">
        <v>0</v>
      </c>
      <c r="H481" s="7">
        <v>0</v>
      </c>
      <c r="I481" s="7">
        <v>0</v>
      </c>
      <c r="J481" s="7">
        <v>279.65</v>
      </c>
      <c r="K481" s="7">
        <v>279.65</v>
      </c>
      <c r="L481" s="7">
        <v>0</v>
      </c>
    </row>
    <row r="482" spans="1:12" ht="12.75">
      <c r="A482" s="4" t="s">
        <v>95</v>
      </c>
      <c r="B482" s="4" t="s">
        <v>53</v>
      </c>
      <c r="C482" s="4" t="s">
        <v>16</v>
      </c>
      <c r="D482" s="7">
        <v>230.58</v>
      </c>
      <c r="E482" s="7">
        <v>305.28</v>
      </c>
      <c r="F482" s="7">
        <v>0</v>
      </c>
      <c r="G482" s="7">
        <v>270</v>
      </c>
      <c r="H482" s="7">
        <v>392</v>
      </c>
      <c r="I482" s="7">
        <v>0</v>
      </c>
      <c r="J482" s="7">
        <v>-39.42</v>
      </c>
      <c r="K482" s="7">
        <v>-86.72</v>
      </c>
      <c r="L482" s="7">
        <v>0</v>
      </c>
    </row>
    <row r="483" spans="1:12" ht="12.75">
      <c r="A483" s="4" t="s">
        <v>96</v>
      </c>
      <c r="B483" s="4" t="s">
        <v>24</v>
      </c>
      <c r="C483" s="4" t="s">
        <v>15</v>
      </c>
      <c r="D483" s="7">
        <v>5462.87</v>
      </c>
      <c r="E483" s="7">
        <v>7802.38</v>
      </c>
      <c r="F483" s="7">
        <v>0</v>
      </c>
      <c r="G483" s="7">
        <v>3565</v>
      </c>
      <c r="H483" s="7">
        <v>4545</v>
      </c>
      <c r="I483" s="7">
        <v>0</v>
      </c>
      <c r="J483" s="7">
        <v>1897.87</v>
      </c>
      <c r="K483" s="7">
        <v>3257.38</v>
      </c>
      <c r="L483" s="7">
        <v>0</v>
      </c>
    </row>
    <row r="484" spans="1:12" ht="12.75">
      <c r="A484" s="4" t="s">
        <v>96</v>
      </c>
      <c r="B484" s="4" t="s">
        <v>27</v>
      </c>
      <c r="C484" s="4" t="s">
        <v>15</v>
      </c>
      <c r="D484" s="7">
        <v>819.46</v>
      </c>
      <c r="E484" s="7">
        <v>1170.4</v>
      </c>
      <c r="F484" s="7">
        <v>0</v>
      </c>
      <c r="G484" s="7">
        <v>536</v>
      </c>
      <c r="H484" s="7">
        <v>684</v>
      </c>
      <c r="I484" s="7">
        <v>0</v>
      </c>
      <c r="J484" s="7">
        <v>283.46</v>
      </c>
      <c r="K484" s="7">
        <v>486.4</v>
      </c>
      <c r="L484" s="7">
        <v>0</v>
      </c>
    </row>
    <row r="485" spans="1:12" ht="12.75">
      <c r="A485" s="4" t="s">
        <v>96</v>
      </c>
      <c r="B485" s="4" t="s">
        <v>33</v>
      </c>
      <c r="C485" s="4" t="s">
        <v>15</v>
      </c>
      <c r="D485" s="7">
        <v>3337.81</v>
      </c>
      <c r="E485" s="7">
        <v>4736.84</v>
      </c>
      <c r="F485" s="7">
        <v>0</v>
      </c>
      <c r="G485" s="7">
        <v>2135</v>
      </c>
      <c r="H485" s="7">
        <v>2722</v>
      </c>
      <c r="I485" s="7">
        <v>0</v>
      </c>
      <c r="J485" s="7">
        <v>1202.81</v>
      </c>
      <c r="K485" s="7">
        <v>2014.84</v>
      </c>
      <c r="L485" s="7">
        <v>0</v>
      </c>
    </row>
    <row r="486" spans="1:12" ht="12.75">
      <c r="A486" s="4" t="s">
        <v>96</v>
      </c>
      <c r="B486" s="4" t="s">
        <v>39</v>
      </c>
      <c r="C486" s="4" t="s">
        <v>15</v>
      </c>
      <c r="D486" s="7">
        <v>142.2</v>
      </c>
      <c r="E486" s="7">
        <v>147.95</v>
      </c>
      <c r="F486" s="7">
        <v>0</v>
      </c>
      <c r="G486" s="7">
        <v>0</v>
      </c>
      <c r="H486" s="7">
        <v>0</v>
      </c>
      <c r="I486" s="7">
        <v>0</v>
      </c>
      <c r="J486" s="7">
        <v>142.2</v>
      </c>
      <c r="K486" s="7">
        <v>147.95</v>
      </c>
      <c r="L486" s="7">
        <v>0</v>
      </c>
    </row>
    <row r="487" spans="1:12" ht="12.75">
      <c r="A487" s="4" t="s">
        <v>97</v>
      </c>
      <c r="B487" s="4" t="s">
        <v>36</v>
      </c>
      <c r="C487" s="4" t="s">
        <v>14</v>
      </c>
      <c r="D487" s="7">
        <v>217.05</v>
      </c>
      <c r="E487" s="7">
        <v>217.05</v>
      </c>
      <c r="F487" s="7">
        <v>0</v>
      </c>
      <c r="G487" s="7">
        <v>0</v>
      </c>
      <c r="H487" s="7">
        <v>0</v>
      </c>
      <c r="I487" s="7">
        <v>0</v>
      </c>
      <c r="J487" s="7">
        <v>217.05</v>
      </c>
      <c r="K487" s="7">
        <v>217.05</v>
      </c>
      <c r="L487" s="7">
        <v>0</v>
      </c>
    </row>
    <row r="488" spans="1:12" ht="12.75">
      <c r="A488" s="4" t="s">
        <v>98</v>
      </c>
      <c r="B488" s="4" t="s">
        <v>22</v>
      </c>
      <c r="C488" s="4" t="s">
        <v>14</v>
      </c>
      <c r="D488" s="7">
        <v>0</v>
      </c>
      <c r="E488" s="7">
        <v>0</v>
      </c>
      <c r="F488" s="7">
        <v>0</v>
      </c>
      <c r="G488" s="7">
        <v>36405</v>
      </c>
      <c r="H488" s="7">
        <v>47220</v>
      </c>
      <c r="I488" s="7">
        <v>0</v>
      </c>
      <c r="J488" s="7">
        <v>-36405</v>
      </c>
      <c r="K488" s="7">
        <v>-47220</v>
      </c>
      <c r="L488" s="7">
        <v>0</v>
      </c>
    </row>
    <row r="489" spans="1:12" ht="12.75">
      <c r="A489" s="4" t="s">
        <v>98</v>
      </c>
      <c r="B489" s="4" t="s">
        <v>24</v>
      </c>
      <c r="C489" s="4" t="s">
        <v>14</v>
      </c>
      <c r="D489" s="7">
        <v>0</v>
      </c>
      <c r="E489" s="7">
        <v>0</v>
      </c>
      <c r="F489" s="7">
        <v>0</v>
      </c>
      <c r="G489" s="7">
        <v>49400</v>
      </c>
      <c r="H489" s="7">
        <v>68100</v>
      </c>
      <c r="I489" s="7">
        <v>0</v>
      </c>
      <c r="J489" s="7">
        <v>-49400</v>
      </c>
      <c r="K489" s="7">
        <v>-68100</v>
      </c>
      <c r="L489" s="7">
        <v>0</v>
      </c>
    </row>
    <row r="490" spans="1:12" ht="12.75">
      <c r="A490" s="4" t="s">
        <v>98</v>
      </c>
      <c r="B490" s="4" t="s">
        <v>27</v>
      </c>
      <c r="C490" s="4" t="s">
        <v>14</v>
      </c>
      <c r="D490" s="7">
        <v>0</v>
      </c>
      <c r="E490" s="7">
        <v>0</v>
      </c>
      <c r="F490" s="7">
        <v>0</v>
      </c>
      <c r="G490" s="7">
        <v>7410</v>
      </c>
      <c r="H490" s="7">
        <v>10215</v>
      </c>
      <c r="I490" s="7">
        <v>0</v>
      </c>
      <c r="J490" s="7">
        <v>-7410</v>
      </c>
      <c r="K490" s="7">
        <v>-10215</v>
      </c>
      <c r="L490" s="7">
        <v>0</v>
      </c>
    </row>
    <row r="491" spans="1:12" ht="12.75">
      <c r="A491" s="4" t="s">
        <v>98</v>
      </c>
      <c r="B491" s="4" t="s">
        <v>33</v>
      </c>
      <c r="C491" s="4" t="s">
        <v>14</v>
      </c>
      <c r="D491" s="7">
        <v>0</v>
      </c>
      <c r="E491" s="7">
        <v>0</v>
      </c>
      <c r="F491" s="7">
        <v>0</v>
      </c>
      <c r="G491" s="7">
        <v>45253</v>
      </c>
      <c r="H491" s="7">
        <v>60745</v>
      </c>
      <c r="I491" s="7">
        <v>0</v>
      </c>
      <c r="J491" s="7">
        <v>-45253</v>
      </c>
      <c r="K491" s="7">
        <v>-60745</v>
      </c>
      <c r="L491" s="7">
        <v>0</v>
      </c>
    </row>
    <row r="492" spans="1:12" ht="12.75">
      <c r="A492" s="4" t="s">
        <v>98</v>
      </c>
      <c r="B492" s="4" t="s">
        <v>36</v>
      </c>
      <c r="C492" s="4" t="s">
        <v>14</v>
      </c>
      <c r="D492" s="7">
        <v>0</v>
      </c>
      <c r="E492" s="7">
        <v>0</v>
      </c>
      <c r="F492" s="7">
        <v>0</v>
      </c>
      <c r="G492" s="7">
        <v>11550</v>
      </c>
      <c r="H492" s="7">
        <v>12350</v>
      </c>
      <c r="I492" s="7">
        <v>0</v>
      </c>
      <c r="J492" s="7">
        <v>-11550</v>
      </c>
      <c r="K492" s="7">
        <v>-12350</v>
      </c>
      <c r="L492" s="7">
        <v>0</v>
      </c>
    </row>
    <row r="493" spans="1:12" ht="12.75">
      <c r="A493" s="4" t="s">
        <v>98</v>
      </c>
      <c r="B493" s="4" t="s">
        <v>37</v>
      </c>
      <c r="C493" s="4" t="s">
        <v>14</v>
      </c>
      <c r="D493" s="7">
        <v>0</v>
      </c>
      <c r="E493" s="7">
        <v>0</v>
      </c>
      <c r="F493" s="7">
        <v>0</v>
      </c>
      <c r="G493" s="7">
        <v>100</v>
      </c>
      <c r="H493" s="7">
        <v>200</v>
      </c>
      <c r="I493" s="7">
        <v>0</v>
      </c>
      <c r="J493" s="7">
        <v>-100</v>
      </c>
      <c r="K493" s="7">
        <v>-200</v>
      </c>
      <c r="L493" s="7">
        <v>0</v>
      </c>
    </row>
    <row r="494" spans="1:12" ht="12.75">
      <c r="A494" s="4" t="s">
        <v>98</v>
      </c>
      <c r="B494" s="4" t="s">
        <v>39</v>
      </c>
      <c r="C494" s="4" t="s">
        <v>14</v>
      </c>
      <c r="D494" s="7">
        <v>0</v>
      </c>
      <c r="E494" s="7">
        <v>0</v>
      </c>
      <c r="F494" s="7">
        <v>0</v>
      </c>
      <c r="G494" s="7">
        <v>12400</v>
      </c>
      <c r="H494" s="7">
        <v>17130</v>
      </c>
      <c r="I494" s="7">
        <v>0</v>
      </c>
      <c r="J494" s="7">
        <v>-12400</v>
      </c>
      <c r="K494" s="7">
        <v>-17130</v>
      </c>
      <c r="L494" s="7">
        <v>0</v>
      </c>
    </row>
    <row r="495" spans="1:12" ht="12.75">
      <c r="A495" s="4" t="s">
        <v>98</v>
      </c>
      <c r="B495" s="4" t="s">
        <v>41</v>
      </c>
      <c r="C495" s="4" t="s">
        <v>14</v>
      </c>
      <c r="D495" s="7">
        <v>0</v>
      </c>
      <c r="E495" s="7">
        <v>0</v>
      </c>
      <c r="F495" s="7">
        <v>0</v>
      </c>
      <c r="G495" s="7">
        <v>29100</v>
      </c>
      <c r="H495" s="7">
        <v>29100</v>
      </c>
      <c r="I495" s="7">
        <v>0</v>
      </c>
      <c r="J495" s="7">
        <v>-29100</v>
      </c>
      <c r="K495" s="7">
        <v>-29100</v>
      </c>
      <c r="L495" s="7">
        <v>0</v>
      </c>
    </row>
    <row r="496" spans="1:12" ht="12.75">
      <c r="A496" s="4" t="s">
        <v>98</v>
      </c>
      <c r="B496" s="4" t="s">
        <v>44</v>
      </c>
      <c r="C496" s="4" t="s">
        <v>14</v>
      </c>
      <c r="D496" s="7">
        <v>0</v>
      </c>
      <c r="E496" s="7">
        <v>0</v>
      </c>
      <c r="F496" s="7">
        <v>0</v>
      </c>
      <c r="G496" s="7">
        <v>16000</v>
      </c>
      <c r="H496" s="7">
        <v>16300</v>
      </c>
      <c r="I496" s="7">
        <v>0</v>
      </c>
      <c r="J496" s="7">
        <v>-16000</v>
      </c>
      <c r="K496" s="7">
        <v>-16300</v>
      </c>
      <c r="L496" s="7">
        <v>0</v>
      </c>
    </row>
    <row r="497" spans="1:12" ht="12.75">
      <c r="A497" s="4" t="s">
        <v>98</v>
      </c>
      <c r="B497" s="4" t="s">
        <v>69</v>
      </c>
      <c r="C497" s="4" t="s">
        <v>14</v>
      </c>
      <c r="D497" s="7">
        <v>0</v>
      </c>
      <c r="E497" s="7">
        <v>0</v>
      </c>
      <c r="F497" s="7">
        <v>0</v>
      </c>
      <c r="G497" s="7">
        <v>1110</v>
      </c>
      <c r="H497" s="7">
        <v>1380</v>
      </c>
      <c r="I497" s="7">
        <v>0</v>
      </c>
      <c r="J497" s="7">
        <v>-1110</v>
      </c>
      <c r="K497" s="7">
        <v>-1380</v>
      </c>
      <c r="L497" s="7">
        <v>0</v>
      </c>
    </row>
    <row r="498" spans="1:12" ht="12.75">
      <c r="A498" s="4" t="s">
        <v>98</v>
      </c>
      <c r="B498" s="4" t="s">
        <v>79</v>
      </c>
      <c r="C498" s="4" t="s">
        <v>14</v>
      </c>
      <c r="D498" s="7">
        <v>0</v>
      </c>
      <c r="E498" s="7">
        <v>0</v>
      </c>
      <c r="F498" s="7">
        <v>0</v>
      </c>
      <c r="G498" s="7">
        <v>1000</v>
      </c>
      <c r="H498" s="7">
        <v>1000</v>
      </c>
      <c r="I498" s="7">
        <v>0</v>
      </c>
      <c r="J498" s="7">
        <v>-1000</v>
      </c>
      <c r="K498" s="7">
        <v>-1000</v>
      </c>
      <c r="L498" s="7">
        <v>0</v>
      </c>
    </row>
    <row r="499" spans="1:12" ht="12.75">
      <c r="A499" s="4" t="s">
        <v>98</v>
      </c>
      <c r="B499" s="4" t="s">
        <v>81</v>
      </c>
      <c r="C499" s="4" t="s">
        <v>14</v>
      </c>
      <c r="D499" s="7">
        <v>0</v>
      </c>
      <c r="E499" s="7">
        <v>0</v>
      </c>
      <c r="F499" s="7">
        <v>0</v>
      </c>
      <c r="G499" s="7">
        <v>800</v>
      </c>
      <c r="H499" s="7">
        <v>1200</v>
      </c>
      <c r="I499" s="7">
        <v>0</v>
      </c>
      <c r="J499" s="7">
        <v>-800</v>
      </c>
      <c r="K499" s="7">
        <v>-1200</v>
      </c>
      <c r="L499" s="7">
        <v>0</v>
      </c>
    </row>
    <row r="500" spans="1:12" ht="12.75">
      <c r="A500" s="4" t="s">
        <v>98</v>
      </c>
      <c r="B500" s="4" t="s">
        <v>82</v>
      </c>
      <c r="C500" s="4" t="s">
        <v>14</v>
      </c>
      <c r="D500" s="7">
        <v>0</v>
      </c>
      <c r="E500" s="7">
        <v>0</v>
      </c>
      <c r="F500" s="7">
        <v>0</v>
      </c>
      <c r="G500" s="7">
        <v>5700</v>
      </c>
      <c r="H500" s="7">
        <v>8770</v>
      </c>
      <c r="I500" s="7">
        <v>0</v>
      </c>
      <c r="J500" s="7">
        <v>-5700</v>
      </c>
      <c r="K500" s="7">
        <v>-8770</v>
      </c>
      <c r="L500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01"/>
  <sheetViews>
    <sheetView zoomScalePageLayoutView="0" workbookViewId="0" topLeftCell="A485">
      <selection activeCell="A1" sqref="A1"/>
    </sheetView>
  </sheetViews>
  <sheetFormatPr defaultColWidth="9.140625" defaultRowHeight="12.75"/>
  <sheetData>
    <row r="4" spans="1:6" ht="12.75">
      <c r="A4" t="s">
        <v>141</v>
      </c>
      <c r="B4" t="s">
        <v>142</v>
      </c>
      <c r="C4" t="s">
        <v>140</v>
      </c>
      <c r="D4" t="s">
        <v>3</v>
      </c>
      <c r="E4" t="s">
        <v>4</v>
      </c>
      <c r="F4" t="s">
        <v>5</v>
      </c>
    </row>
    <row r="5" spans="1:6" ht="12.75">
      <c r="A5" t="str">
        <f>+Data!A5</f>
        <v>13100           COMM &amp; NETWORK SVCES</v>
      </c>
      <c r="B5" t="str">
        <f>+Data!B5</f>
        <v>005003HOURLY PAYROLL</v>
      </c>
      <c r="C5" t="str">
        <f>+Data!C5</f>
        <v>NNG 616 COOS COUNTY TRANS LINE CLEARING</v>
      </c>
      <c r="D5" s="7">
        <f>+Data!F5+Data!E5-Data!D5</f>
        <v>0</v>
      </c>
      <c r="E5" s="7">
        <f>+Data!I5+Data!H5-Data!G5</f>
        <v>0</v>
      </c>
      <c r="F5" s="7">
        <f>+Data!L5+Data!K5-Data!J5</f>
        <v>0</v>
      </c>
    </row>
    <row r="6" spans="1:6" ht="12.75">
      <c r="A6" t="str">
        <f>+Data!A6</f>
        <v>13100           COMM &amp; NETWORK SVCES</v>
      </c>
      <c r="B6" t="str">
        <f>+Data!B6</f>
        <v>005009VACATION, SICK &amp; HOLIDAY</v>
      </c>
      <c r="C6" t="str">
        <f>+Data!C6</f>
        <v>NNG 616 COOS COUNTY TRANS LINE CLEARING</v>
      </c>
      <c r="D6" s="7">
        <f>+Data!F6+Data!E6-Data!D6</f>
        <v>0</v>
      </c>
      <c r="E6" s="7">
        <f>+Data!I6+Data!H6-Data!G6</f>
        <v>0</v>
      </c>
      <c r="F6" s="7">
        <f>+Data!L6+Data!K6-Data!J6</f>
        <v>0</v>
      </c>
    </row>
    <row r="7" spans="1:6" ht="12.75">
      <c r="A7" t="str">
        <f>+Data!A7</f>
        <v>13100           COMM &amp; NETWORK SVCES</v>
      </c>
      <c r="B7" t="str">
        <f>+Data!B7</f>
        <v>005010PAYROLL OVERHEAD</v>
      </c>
      <c r="C7" t="str">
        <f>+Data!C7</f>
        <v>NNG 616 COOS COUNTY TRANS LINE CLEARING</v>
      </c>
      <c r="D7" s="7">
        <f>+Data!F7+Data!E7-Data!D7</f>
        <v>0</v>
      </c>
      <c r="E7" s="7">
        <f>+Data!I7+Data!H7-Data!G7</f>
        <v>0</v>
      </c>
      <c r="F7" s="7">
        <f>+Data!L7+Data!K7-Data!J7</f>
        <v>0</v>
      </c>
    </row>
    <row r="8" spans="1:6" ht="12.75">
      <c r="A8" t="str">
        <f>+Data!A8</f>
        <v>13100           COMM &amp; NETWORK SVCES</v>
      </c>
      <c r="B8" t="str">
        <f>+Data!B8</f>
        <v>005014MATERIALS</v>
      </c>
      <c r="C8" t="str">
        <f>+Data!C8</f>
        <v>NNG 616 COOS COUNTY TRANS LINE CLEARING</v>
      </c>
      <c r="D8" s="7">
        <f>+Data!F8+Data!E8-Data!D8</f>
        <v>101.81</v>
      </c>
      <c r="E8" s="7">
        <f>+Data!I8+Data!H8-Data!G8</f>
        <v>0</v>
      </c>
      <c r="F8" s="7">
        <f>+Data!L8+Data!K8-Data!J8</f>
        <v>101.81</v>
      </c>
    </row>
    <row r="9" spans="1:6" ht="12.75">
      <c r="A9" t="str">
        <f>+Data!A9</f>
        <v>13100           COMM &amp; NETWORK SVCES</v>
      </c>
      <c r="B9" t="str">
        <f>+Data!B9</f>
        <v>005017EQUIPMENT</v>
      </c>
      <c r="C9" t="str">
        <f>+Data!C9</f>
        <v>NNG 616 COOS COUNTY TRANS LINE CLEARING</v>
      </c>
      <c r="D9" s="7">
        <f>+Data!F9+Data!E9-Data!D9</f>
        <v>0</v>
      </c>
      <c r="E9" s="7">
        <f>+Data!I9+Data!H9-Data!G9</f>
        <v>0</v>
      </c>
      <c r="F9" s="7">
        <f>+Data!L9+Data!K9-Data!J9</f>
        <v>0</v>
      </c>
    </row>
    <row r="10" spans="1:6" ht="12.75">
      <c r="A10" t="str">
        <f>+Data!A10</f>
        <v>13100           COMM &amp; NETWORK SVCES</v>
      </c>
      <c r="B10" t="str">
        <f>+Data!B10</f>
        <v>005058MEAL TICKETS</v>
      </c>
      <c r="C10" t="str">
        <f>+Data!C10</f>
        <v>NNG 616 COOS COUNTY TRANS LINE CLEARING</v>
      </c>
      <c r="D10" s="7">
        <f>+Data!F10+Data!E10-Data!D10</f>
        <v>0</v>
      </c>
      <c r="E10" s="7">
        <f>+Data!I10+Data!H10-Data!G10</f>
        <v>0</v>
      </c>
      <c r="F10" s="7">
        <f>+Data!L10+Data!K10-Data!J10</f>
        <v>0</v>
      </c>
    </row>
    <row r="11" spans="1:6" ht="12.75">
      <c r="A11" t="str">
        <f>+Data!A11</f>
        <v>12001           PORTLAND CENTRAL</v>
      </c>
      <c r="B11" t="str">
        <f>+Data!B11</f>
        <v>005003HOURLY PAYROLL</v>
      </c>
      <c r="C11" t="str">
        <f>+Data!C11</f>
        <v>NNG 630 SMALL TOOLS CLEARING</v>
      </c>
      <c r="D11" s="7">
        <f>+Data!F11+Data!E11-Data!D11</f>
        <v>12.02</v>
      </c>
      <c r="E11" s="7">
        <f>+Data!I11+Data!H11-Data!G11</f>
        <v>0</v>
      </c>
      <c r="F11" s="7">
        <f>+Data!L11+Data!K11-Data!J11</f>
        <v>12.02</v>
      </c>
    </row>
    <row r="12" spans="1:6" ht="12.75">
      <c r="A12" t="str">
        <f>+Data!A12</f>
        <v>12001           PORTLAND CENTRAL</v>
      </c>
      <c r="B12" t="str">
        <f>+Data!B12</f>
        <v>005003HOURLY PAYROLL</v>
      </c>
      <c r="C12" t="str">
        <f>+Data!C12</f>
        <v>NNG 640 TRANSPORTATION O/H CLEARING</v>
      </c>
      <c r="D12" s="7">
        <f>+Data!F12+Data!E12-Data!D12</f>
        <v>0</v>
      </c>
      <c r="E12" s="7">
        <f>+Data!I12+Data!H12-Data!G12</f>
        <v>0</v>
      </c>
      <c r="F12" s="7">
        <f>+Data!L12+Data!K12-Data!J12</f>
        <v>0</v>
      </c>
    </row>
    <row r="13" spans="1:6" ht="12.75">
      <c r="A13" t="str">
        <f>+Data!A13</f>
        <v>12001           PORTLAND CENTRAL</v>
      </c>
      <c r="B13" t="str">
        <f>+Data!B13</f>
        <v>005009VACATION, SICK &amp; HOLIDAY</v>
      </c>
      <c r="C13" t="str">
        <f>+Data!C13</f>
        <v>NNG 630 SMALL TOOLS CLEARING</v>
      </c>
      <c r="D13" s="7">
        <f>+Data!F13+Data!E13-Data!D13</f>
        <v>1.8</v>
      </c>
      <c r="E13" s="7">
        <f>+Data!I13+Data!H13-Data!G13</f>
        <v>0</v>
      </c>
      <c r="F13" s="7">
        <f>+Data!L13+Data!K13-Data!J13</f>
        <v>1.8</v>
      </c>
    </row>
    <row r="14" spans="1:6" ht="12.75">
      <c r="A14" t="str">
        <f>+Data!A14</f>
        <v>12001           PORTLAND CENTRAL</v>
      </c>
      <c r="B14" t="str">
        <f>+Data!B14</f>
        <v>005009VACATION, SICK &amp; HOLIDAY</v>
      </c>
      <c r="C14" t="str">
        <f>+Data!C14</f>
        <v>NNG 640 TRANSPORTATION O/H CLEARING</v>
      </c>
      <c r="D14" s="7">
        <f>+Data!F14+Data!E14-Data!D14</f>
        <v>0</v>
      </c>
      <c r="E14" s="7">
        <f>+Data!I14+Data!H14-Data!G14</f>
        <v>0</v>
      </c>
      <c r="F14" s="7">
        <f>+Data!L14+Data!K14-Data!J14</f>
        <v>0</v>
      </c>
    </row>
    <row r="15" spans="1:6" ht="12.75">
      <c r="A15" t="str">
        <f>+Data!A15</f>
        <v>12001           PORTLAND CENTRAL</v>
      </c>
      <c r="B15" t="str">
        <f>+Data!B15</f>
        <v>005010PAYROLL OVERHEAD</v>
      </c>
      <c r="C15" t="str">
        <f>+Data!C15</f>
        <v>NNG 630 SMALL TOOLS CLEARING</v>
      </c>
      <c r="D15" s="7">
        <f>+Data!F15+Data!E15-Data!D15</f>
        <v>6.8</v>
      </c>
      <c r="E15" s="7">
        <f>+Data!I15+Data!H15-Data!G15</f>
        <v>0</v>
      </c>
      <c r="F15" s="7">
        <f>+Data!L15+Data!K15-Data!J15</f>
        <v>6.8</v>
      </c>
    </row>
    <row r="16" spans="1:6" ht="12.75">
      <c r="A16" t="str">
        <f>+Data!A16</f>
        <v>12001           PORTLAND CENTRAL</v>
      </c>
      <c r="B16" t="str">
        <f>+Data!B16</f>
        <v>005010PAYROLL OVERHEAD</v>
      </c>
      <c r="C16" t="str">
        <f>+Data!C16</f>
        <v>NNG 640 TRANSPORTATION O/H CLEARING</v>
      </c>
      <c r="D16" s="7">
        <f>+Data!F16+Data!E16-Data!D16</f>
        <v>0</v>
      </c>
      <c r="E16" s="7">
        <f>+Data!I16+Data!H16-Data!G16</f>
        <v>0</v>
      </c>
      <c r="F16" s="7">
        <f>+Data!L16+Data!K16-Data!J16</f>
        <v>0</v>
      </c>
    </row>
    <row r="17" spans="1:6" ht="12.75">
      <c r="A17" t="str">
        <f>+Data!A17</f>
        <v>12001           PORTLAND CENTRAL</v>
      </c>
      <c r="B17" t="str">
        <f>+Data!B17</f>
        <v>005014MATERIALS</v>
      </c>
      <c r="C17" t="str">
        <f>+Data!C17</f>
        <v>NNG 630 SMALL TOOLS CLEARING</v>
      </c>
      <c r="D17" s="7">
        <f>+Data!F17+Data!E17-Data!D17</f>
        <v>908.8799999999999</v>
      </c>
      <c r="E17" s="7">
        <f>+Data!I17+Data!H17-Data!G17</f>
        <v>150</v>
      </c>
      <c r="F17" s="7">
        <f>+Data!L17+Data!K17-Data!J17</f>
        <v>758.88</v>
      </c>
    </row>
    <row r="18" spans="1:6" ht="12.75">
      <c r="A18" t="str">
        <f>+Data!A18</f>
        <v>12001           PORTLAND CENTRAL</v>
      </c>
      <c r="B18" t="str">
        <f>+Data!B18</f>
        <v>005014MATERIALS</v>
      </c>
      <c r="C18" t="str">
        <f>+Data!C18</f>
        <v>NNG 640 TRANSPORTATION O/H CLEARING</v>
      </c>
      <c r="D18" s="7">
        <f>+Data!F18+Data!E18-Data!D18</f>
        <v>292.78</v>
      </c>
      <c r="E18" s="7">
        <f>+Data!I18+Data!H18-Data!G18</f>
        <v>0</v>
      </c>
      <c r="F18" s="7">
        <f>+Data!L18+Data!K18-Data!J18</f>
        <v>292.78</v>
      </c>
    </row>
    <row r="19" spans="1:6" ht="12.75">
      <c r="A19" t="str">
        <f>+Data!A19</f>
        <v>12001           PORTLAND CENTRAL</v>
      </c>
      <c r="B19" t="str">
        <f>+Data!B19</f>
        <v>005017EQUIPMENT</v>
      </c>
      <c r="C19" t="str">
        <f>+Data!C19</f>
        <v>NNG 630 SMALL TOOLS CLEARING</v>
      </c>
      <c r="D19" s="7">
        <f>+Data!F19+Data!E19-Data!D19</f>
        <v>20</v>
      </c>
      <c r="E19" s="7">
        <f>+Data!I19+Data!H19-Data!G19</f>
        <v>0</v>
      </c>
      <c r="F19" s="7">
        <f>+Data!L19+Data!K19-Data!J19</f>
        <v>20</v>
      </c>
    </row>
    <row r="20" spans="1:6" ht="12.75">
      <c r="A20" t="str">
        <f>+Data!A20</f>
        <v>12001           PORTLAND CENTRAL</v>
      </c>
      <c r="B20" t="str">
        <f>+Data!B20</f>
        <v>005034TOOL EXPENSE</v>
      </c>
      <c r="C20" t="str">
        <f>+Data!C20</f>
        <v>NNG 630 SMALL TOOLS CLEARING</v>
      </c>
      <c r="D20" s="7">
        <f>+Data!F20+Data!E20-Data!D20</f>
        <v>18215.32</v>
      </c>
      <c r="E20" s="7">
        <f>+Data!I20+Data!H20-Data!G20</f>
        <v>4450</v>
      </c>
      <c r="F20" s="7">
        <f>+Data!L20+Data!K20-Data!J20</f>
        <v>13765.320000000002</v>
      </c>
    </row>
    <row r="21" spans="1:6" ht="12.75">
      <c r="A21" t="str">
        <f>+Data!A21</f>
        <v>12003           PORTLAND MT SCOTT</v>
      </c>
      <c r="B21" t="str">
        <f>+Data!B21</f>
        <v>005003HOURLY PAYROLL</v>
      </c>
      <c r="C21" t="str">
        <f>+Data!C21</f>
        <v>NNG 630 SMALL TOOLS CLEARING</v>
      </c>
      <c r="D21" s="7">
        <f>+Data!F21+Data!E21-Data!D21</f>
        <v>57.92</v>
      </c>
      <c r="E21" s="7">
        <f>+Data!I21+Data!H21-Data!G21</f>
        <v>0</v>
      </c>
      <c r="F21" s="7">
        <f>+Data!L21+Data!K21-Data!J21</f>
        <v>57.92</v>
      </c>
    </row>
    <row r="22" spans="1:6" ht="12.75">
      <c r="A22" t="str">
        <f>+Data!A22</f>
        <v>12003           PORTLAND MT SCOTT</v>
      </c>
      <c r="B22" t="str">
        <f>+Data!B22</f>
        <v>005003HOURLY PAYROLL</v>
      </c>
      <c r="C22" t="str">
        <f>+Data!C22</f>
        <v>NNG 640 TRANSPORTATION O/H CLEARING</v>
      </c>
      <c r="D22" s="7">
        <f>+Data!F22+Data!E22-Data!D22</f>
        <v>117.72</v>
      </c>
      <c r="E22" s="7">
        <f>+Data!I22+Data!H22-Data!G22</f>
        <v>0</v>
      </c>
      <c r="F22" s="7">
        <f>+Data!L22+Data!K22-Data!J22</f>
        <v>117.72</v>
      </c>
    </row>
    <row r="23" spans="1:6" ht="12.75">
      <c r="A23" t="str">
        <f>+Data!A23</f>
        <v>12003           PORTLAND MT SCOTT</v>
      </c>
      <c r="B23" t="str">
        <f>+Data!B23</f>
        <v>005009VACATION, SICK &amp; HOLIDAY</v>
      </c>
      <c r="C23" t="str">
        <f>+Data!C23</f>
        <v>NNG 630 SMALL TOOLS CLEARING</v>
      </c>
      <c r="D23" s="7">
        <f>+Data!F23+Data!E23-Data!D23</f>
        <v>8.69</v>
      </c>
      <c r="E23" s="7">
        <f>+Data!I23+Data!H23-Data!G23</f>
        <v>0</v>
      </c>
      <c r="F23" s="7">
        <f>+Data!L23+Data!K23-Data!J23</f>
        <v>8.69</v>
      </c>
    </row>
    <row r="24" spans="1:6" ht="12.75">
      <c r="A24" t="str">
        <f>+Data!A24</f>
        <v>12003           PORTLAND MT SCOTT</v>
      </c>
      <c r="B24" t="str">
        <f>+Data!B24</f>
        <v>005009VACATION, SICK &amp; HOLIDAY</v>
      </c>
      <c r="C24" t="str">
        <f>+Data!C24</f>
        <v>NNG 640 TRANSPORTATION O/H CLEARING</v>
      </c>
      <c r="D24" s="7">
        <f>+Data!F24+Data!E24-Data!D24</f>
        <v>17.66</v>
      </c>
      <c r="E24" s="7">
        <f>+Data!I24+Data!H24-Data!G24</f>
        <v>0</v>
      </c>
      <c r="F24" s="7">
        <f>+Data!L24+Data!K24-Data!J24</f>
        <v>17.66</v>
      </c>
    </row>
    <row r="25" spans="1:6" ht="12.75">
      <c r="A25" t="str">
        <f>+Data!A25</f>
        <v>12003           PORTLAND MT SCOTT</v>
      </c>
      <c r="B25" t="str">
        <f>+Data!B25</f>
        <v>005010PAYROLL OVERHEAD</v>
      </c>
      <c r="C25" t="str">
        <f>+Data!C25</f>
        <v>NNG 630 SMALL TOOLS CLEARING</v>
      </c>
      <c r="D25" s="7">
        <f>+Data!F25+Data!E25-Data!D25</f>
        <v>32.78</v>
      </c>
      <c r="E25" s="7">
        <f>+Data!I25+Data!H25-Data!G25</f>
        <v>0</v>
      </c>
      <c r="F25" s="7">
        <f>+Data!L25+Data!K25-Data!J25</f>
        <v>32.78</v>
      </c>
    </row>
    <row r="26" spans="1:6" ht="12.75">
      <c r="A26" t="str">
        <f>+Data!A26</f>
        <v>12003           PORTLAND MT SCOTT</v>
      </c>
      <c r="B26" t="str">
        <f>+Data!B26</f>
        <v>005010PAYROLL OVERHEAD</v>
      </c>
      <c r="C26" t="str">
        <f>+Data!C26</f>
        <v>NNG 640 TRANSPORTATION O/H CLEARING</v>
      </c>
      <c r="D26" s="7">
        <f>+Data!F26+Data!E26-Data!D26</f>
        <v>66.63</v>
      </c>
      <c r="E26" s="7">
        <f>+Data!I26+Data!H26-Data!G26</f>
        <v>0</v>
      </c>
      <c r="F26" s="7">
        <f>+Data!L26+Data!K26-Data!J26</f>
        <v>66.63</v>
      </c>
    </row>
    <row r="27" spans="1:6" ht="12.75">
      <c r="A27" t="str">
        <f>+Data!A27</f>
        <v>12003           PORTLAND MT SCOTT</v>
      </c>
      <c r="B27" t="str">
        <f>+Data!B27</f>
        <v>005014MATERIALS</v>
      </c>
      <c r="C27" t="str">
        <f>+Data!C27</f>
        <v>NNG 630 SMALL TOOLS CLEARING</v>
      </c>
      <c r="D27" s="7">
        <f>+Data!F27+Data!E27-Data!D27</f>
        <v>681.9999999999999</v>
      </c>
      <c r="E27" s="7">
        <f>+Data!I27+Data!H27-Data!G27</f>
        <v>100</v>
      </c>
      <c r="F27" s="7">
        <f>+Data!L27+Data!K27-Data!J27</f>
        <v>581.9999999999999</v>
      </c>
    </row>
    <row r="28" spans="1:6" ht="12.75">
      <c r="A28" t="str">
        <f>+Data!A28</f>
        <v>12003           PORTLAND MT SCOTT</v>
      </c>
      <c r="B28" t="str">
        <f>+Data!B28</f>
        <v>005014MATERIALS</v>
      </c>
      <c r="C28" t="str">
        <f>+Data!C28</f>
        <v>NNG 640 TRANSPORTATION O/H CLEARING</v>
      </c>
      <c r="D28" s="7">
        <f>+Data!F28+Data!E28-Data!D28</f>
        <v>44.4</v>
      </c>
      <c r="E28" s="7">
        <f>+Data!I28+Data!H28-Data!G28</f>
        <v>0</v>
      </c>
      <c r="F28" s="7">
        <f>+Data!L28+Data!K28-Data!J28</f>
        <v>44.4</v>
      </c>
    </row>
    <row r="29" spans="1:6" ht="12.75">
      <c r="A29" t="str">
        <f>+Data!A29</f>
        <v>12003           PORTLAND MT SCOTT</v>
      </c>
      <c r="B29" t="str">
        <f>+Data!B29</f>
        <v>005017EQUIPMENT</v>
      </c>
      <c r="C29" t="str">
        <f>+Data!C29</f>
        <v>NNG 630 SMALL TOOLS CLEARING</v>
      </c>
      <c r="D29" s="7">
        <f>+Data!F29+Data!E29-Data!D29</f>
        <v>20</v>
      </c>
      <c r="E29" s="7">
        <f>+Data!I29+Data!H29-Data!G29</f>
        <v>0</v>
      </c>
      <c r="F29" s="7">
        <f>+Data!L29+Data!K29-Data!J29</f>
        <v>20</v>
      </c>
    </row>
    <row r="30" spans="1:6" ht="12.75">
      <c r="A30" t="str">
        <f>+Data!A30</f>
        <v>12003           PORTLAND MT SCOTT</v>
      </c>
      <c r="B30" t="str">
        <f>+Data!B30</f>
        <v>005034TOOL EXPENSE</v>
      </c>
      <c r="C30" t="str">
        <f>+Data!C30</f>
        <v>NNG 630 SMALL TOOLS CLEARING</v>
      </c>
      <c r="D30" s="7">
        <f>+Data!F30+Data!E30-Data!D30</f>
        <v>21364</v>
      </c>
      <c r="E30" s="7">
        <f>+Data!I30+Data!H30-Data!G30</f>
        <v>7100</v>
      </c>
      <c r="F30" s="7">
        <f>+Data!L30+Data!K30-Data!J30</f>
        <v>14264</v>
      </c>
    </row>
    <row r="31" spans="1:6" ht="12.75">
      <c r="A31" t="str">
        <f>+Data!A31</f>
        <v>12003           PORTLAND MT SCOTT</v>
      </c>
      <c r="B31" t="str">
        <f>+Data!B31</f>
        <v>005035MOTOR OIL</v>
      </c>
      <c r="C31" t="str">
        <f>+Data!C31</f>
        <v>NNG 630 SMALL TOOLS CLEARING</v>
      </c>
      <c r="D31" s="7">
        <f>+Data!F31+Data!E31-Data!D31</f>
        <v>0</v>
      </c>
      <c r="E31" s="7">
        <f>+Data!I31+Data!H31-Data!G31</f>
        <v>0</v>
      </c>
      <c r="F31" s="7">
        <f>+Data!L31+Data!K31-Data!J31</f>
        <v>0</v>
      </c>
    </row>
    <row r="32" spans="1:6" ht="12.75">
      <c r="A32" t="str">
        <f>+Data!A32</f>
        <v>12005           PORTLAND PARKROSE</v>
      </c>
      <c r="B32" t="str">
        <f>+Data!B32</f>
        <v>005003HOURLY PAYROLL</v>
      </c>
      <c r="C32" t="str">
        <f>+Data!C32</f>
        <v>NNG 630 SMALL TOOLS CLEARING</v>
      </c>
      <c r="D32" s="7">
        <f>+Data!F32+Data!E32-Data!D32</f>
        <v>12.02</v>
      </c>
      <c r="E32" s="7">
        <f>+Data!I32+Data!H32-Data!G32</f>
        <v>0</v>
      </c>
      <c r="F32" s="7">
        <f>+Data!L32+Data!K32-Data!J32</f>
        <v>12.02</v>
      </c>
    </row>
    <row r="33" spans="1:6" ht="12.75">
      <c r="A33" t="str">
        <f>+Data!A33</f>
        <v>12005           PORTLAND PARKROSE</v>
      </c>
      <c r="B33" t="str">
        <f>+Data!B33</f>
        <v>005009VACATION, SICK &amp; HOLIDAY</v>
      </c>
      <c r="C33" t="str">
        <f>+Data!C33</f>
        <v>NNG 630 SMALL TOOLS CLEARING</v>
      </c>
      <c r="D33" s="7">
        <f>+Data!F33+Data!E33-Data!D33</f>
        <v>1.8</v>
      </c>
      <c r="E33" s="7">
        <f>+Data!I33+Data!H33-Data!G33</f>
        <v>0</v>
      </c>
      <c r="F33" s="7">
        <f>+Data!L33+Data!K33-Data!J33</f>
        <v>1.8</v>
      </c>
    </row>
    <row r="34" spans="1:6" ht="12.75">
      <c r="A34" t="str">
        <f>+Data!A34</f>
        <v>12005           PORTLAND PARKROSE</v>
      </c>
      <c r="B34" t="str">
        <f>+Data!B34</f>
        <v>005010PAYROLL OVERHEAD</v>
      </c>
      <c r="C34" t="str">
        <f>+Data!C34</f>
        <v>NNG 630 SMALL TOOLS CLEARING</v>
      </c>
      <c r="D34" s="7">
        <f>+Data!F34+Data!E34-Data!D34</f>
        <v>6.8</v>
      </c>
      <c r="E34" s="7">
        <f>+Data!I34+Data!H34-Data!G34</f>
        <v>0</v>
      </c>
      <c r="F34" s="7">
        <f>+Data!L34+Data!K34-Data!J34</f>
        <v>6.8</v>
      </c>
    </row>
    <row r="35" spans="1:6" ht="12.75">
      <c r="A35" t="str">
        <f>+Data!A35</f>
        <v>12005           PORTLAND PARKROSE</v>
      </c>
      <c r="B35" t="str">
        <f>+Data!B35</f>
        <v>005014MATERIALS</v>
      </c>
      <c r="C35" t="str">
        <f>+Data!C35</f>
        <v>NNG 630 SMALL TOOLS CLEARING</v>
      </c>
      <c r="D35" s="7">
        <f>+Data!F35+Data!E35-Data!D35</f>
        <v>681.9999999999999</v>
      </c>
      <c r="E35" s="7">
        <f>+Data!I35+Data!H35-Data!G35</f>
        <v>100</v>
      </c>
      <c r="F35" s="7">
        <f>+Data!L35+Data!K35-Data!J35</f>
        <v>582</v>
      </c>
    </row>
    <row r="36" spans="1:6" ht="12.75">
      <c r="A36" t="str">
        <f>+Data!A36</f>
        <v>12005           PORTLAND PARKROSE</v>
      </c>
      <c r="B36" t="str">
        <f>+Data!B36</f>
        <v>005017EQUIPMENT</v>
      </c>
      <c r="C36" t="str">
        <f>+Data!C36</f>
        <v>NNG 630 SMALL TOOLS CLEARING</v>
      </c>
      <c r="D36" s="7">
        <f>+Data!F36+Data!E36-Data!D36</f>
        <v>20</v>
      </c>
      <c r="E36" s="7">
        <f>+Data!I36+Data!H36-Data!G36</f>
        <v>0</v>
      </c>
      <c r="F36" s="7">
        <f>+Data!L36+Data!K36-Data!J36</f>
        <v>20</v>
      </c>
    </row>
    <row r="37" spans="1:6" ht="12.75">
      <c r="A37" t="str">
        <f>+Data!A37</f>
        <v>12005           PORTLAND PARKROSE</v>
      </c>
      <c r="B37" t="str">
        <f>+Data!B37</f>
        <v>005034TOOL EXPENSE</v>
      </c>
      <c r="C37" t="str">
        <f>+Data!C37</f>
        <v>NNG 630 SMALL TOOLS CLEARING</v>
      </c>
      <c r="D37" s="7">
        <f>+Data!F37+Data!E37-Data!D37</f>
        <v>25862.89</v>
      </c>
      <c r="E37" s="7">
        <f>+Data!I37+Data!H37-Data!G37</f>
        <v>7100</v>
      </c>
      <c r="F37" s="7">
        <f>+Data!L37+Data!K37-Data!J37</f>
        <v>18762.89</v>
      </c>
    </row>
    <row r="38" spans="1:6" ht="12.75">
      <c r="A38" t="str">
        <f>+Data!A38</f>
        <v>12004           PORTLAND SOUTH CENTER</v>
      </c>
      <c r="B38" t="str">
        <f>+Data!B38</f>
        <v>005014MATERIALS</v>
      </c>
      <c r="C38" t="str">
        <f>+Data!C38</f>
        <v>NNG 630 SMALL TOOLS CLEARING</v>
      </c>
      <c r="D38" s="7">
        <f>+Data!F38+Data!E38-Data!D38</f>
        <v>83.34</v>
      </c>
      <c r="E38" s="7">
        <f>+Data!I38+Data!H38-Data!G38</f>
        <v>0</v>
      </c>
      <c r="F38" s="7">
        <f>+Data!L38+Data!K38-Data!J38</f>
        <v>83.34</v>
      </c>
    </row>
    <row r="39" spans="1:6" ht="12.75">
      <c r="A39" t="str">
        <f>+Data!A39</f>
        <v>12004           PORTLAND SOUTH CENTER</v>
      </c>
      <c r="B39" t="str">
        <f>+Data!B39</f>
        <v>005016TRANSPORTATION</v>
      </c>
      <c r="C39" t="str">
        <f>+Data!C39</f>
        <v>NNG 628 STORES CLEARING</v>
      </c>
      <c r="D39" s="7">
        <f>+Data!F39+Data!E39-Data!D39</f>
        <v>0</v>
      </c>
      <c r="E39" s="7">
        <f>+Data!I39+Data!H39-Data!G39</f>
        <v>0</v>
      </c>
      <c r="F39" s="7">
        <f>+Data!L39+Data!K39-Data!J39</f>
        <v>0</v>
      </c>
    </row>
    <row r="40" spans="1:6" ht="12.75">
      <c r="A40" t="str">
        <f>+Data!A40</f>
        <v>12004           PORTLAND SOUTH CENTER</v>
      </c>
      <c r="B40" t="str">
        <f>+Data!B40</f>
        <v>005030OFFICE SUPPLIES</v>
      </c>
      <c r="C40" t="str">
        <f>+Data!C40</f>
        <v>NNG 630 SMALL TOOLS CLEARING</v>
      </c>
      <c r="D40" s="7">
        <f>+Data!F40+Data!E40-Data!D40</f>
        <v>0</v>
      </c>
      <c r="E40" s="7">
        <f>+Data!I40+Data!H40-Data!G40</f>
        <v>0</v>
      </c>
      <c r="F40" s="7">
        <f>+Data!L40+Data!K40-Data!J40</f>
        <v>0</v>
      </c>
    </row>
    <row r="41" spans="1:6" ht="12.75">
      <c r="A41" t="str">
        <f>+Data!A41</f>
        <v>12004           PORTLAND SOUTH CENTER</v>
      </c>
      <c r="B41" t="str">
        <f>+Data!B41</f>
        <v>005034TOOL EXPENSE</v>
      </c>
      <c r="C41" t="str">
        <f>+Data!C41</f>
        <v>NNG 630 SMALL TOOLS CLEARING</v>
      </c>
      <c r="D41" s="7">
        <f>+Data!F41+Data!E41-Data!D41</f>
        <v>11400.3</v>
      </c>
      <c r="E41" s="7">
        <f>+Data!I41+Data!H41-Data!G41</f>
        <v>9400</v>
      </c>
      <c r="F41" s="7">
        <f>+Data!L41+Data!K41-Data!J41</f>
        <v>2000.3000000000002</v>
      </c>
    </row>
    <row r="42" spans="1:6" ht="12.75">
      <c r="A42" t="str">
        <f>+Data!A42</f>
        <v>12002           PORTLAND SUNSET</v>
      </c>
      <c r="B42" t="str">
        <f>+Data!B42</f>
        <v>005014MATERIALS</v>
      </c>
      <c r="C42" t="str">
        <f>+Data!C42</f>
        <v>NNG 630 SMALL TOOLS CLEARING</v>
      </c>
      <c r="D42" s="7">
        <f>+Data!F42+Data!E42-Data!D42</f>
        <v>75.83</v>
      </c>
      <c r="E42" s="7">
        <f>+Data!I42+Data!H42-Data!G42</f>
        <v>0</v>
      </c>
      <c r="F42" s="7">
        <f>+Data!L42+Data!K42-Data!J42</f>
        <v>75.83</v>
      </c>
    </row>
    <row r="43" spans="1:6" ht="12.75">
      <c r="A43" t="str">
        <f>+Data!A43</f>
        <v>12002           PORTLAND SUNSET</v>
      </c>
      <c r="B43" t="str">
        <f>+Data!B43</f>
        <v>005034TOOL EXPENSE</v>
      </c>
      <c r="C43" t="str">
        <f>+Data!C43</f>
        <v>NNG 630 SMALL TOOLS CLEARING</v>
      </c>
      <c r="D43" s="7">
        <f>+Data!F43+Data!E43-Data!D43</f>
        <v>6008.76</v>
      </c>
      <c r="E43" s="7">
        <f>+Data!I43+Data!H43-Data!G43</f>
        <v>4110</v>
      </c>
      <c r="F43" s="7">
        <f>+Data!L43+Data!K43-Data!J43</f>
        <v>1898.7599999999998</v>
      </c>
    </row>
    <row r="44" spans="1:6" ht="12.75">
      <c r="A44" t="str">
        <f>+Data!A44</f>
        <v>12120           ASTORIA DB</v>
      </c>
      <c r="B44" t="str">
        <f>+Data!B44</f>
        <v>005002OFFICE PAYROLL</v>
      </c>
      <c r="C44" t="str">
        <f>+Data!C44</f>
        <v>NNG 628 STORES CLEARING</v>
      </c>
      <c r="D44" s="7">
        <f>+Data!F44+Data!E44-Data!D44</f>
        <v>2205.21</v>
      </c>
      <c r="E44" s="7">
        <f>+Data!I44+Data!H44-Data!G44</f>
        <v>0</v>
      </c>
      <c r="F44" s="7">
        <f>+Data!L44+Data!K44-Data!J44</f>
        <v>2205.21</v>
      </c>
    </row>
    <row r="45" spans="1:6" ht="12.75">
      <c r="A45" t="str">
        <f>+Data!A45</f>
        <v>12120           ASTORIA DB</v>
      </c>
      <c r="B45" t="str">
        <f>+Data!B45</f>
        <v>005003HOURLY PAYROLL</v>
      </c>
      <c r="C45" t="str">
        <f>+Data!C45</f>
        <v>NNG 628 STORES CLEARING</v>
      </c>
      <c r="D45" s="7">
        <f>+Data!F45+Data!E45-Data!D45</f>
        <v>16012.82</v>
      </c>
      <c r="E45" s="7">
        <f>+Data!I45+Data!H45-Data!G45</f>
        <v>8998</v>
      </c>
      <c r="F45" s="7">
        <f>+Data!L45+Data!K45-Data!J45</f>
        <v>7014.820000000001</v>
      </c>
    </row>
    <row r="46" spans="1:6" ht="12.75">
      <c r="A46" t="str">
        <f>+Data!A46</f>
        <v>12120           ASTORIA DB</v>
      </c>
      <c r="B46" t="str">
        <f>+Data!B46</f>
        <v>005004P/T OFFICE PAYROLL</v>
      </c>
      <c r="C46" t="str">
        <f>+Data!C46</f>
        <v>NNG 628 STORES CLEARING</v>
      </c>
      <c r="D46" s="7">
        <f>+Data!F46+Data!E46-Data!D46</f>
        <v>341.64</v>
      </c>
      <c r="E46" s="7">
        <f>+Data!I46+Data!H46-Data!G46</f>
        <v>0</v>
      </c>
      <c r="F46" s="7">
        <f>+Data!L46+Data!K46-Data!J46</f>
        <v>341.64</v>
      </c>
    </row>
    <row r="47" spans="1:6" ht="12.75">
      <c r="A47" t="str">
        <f>+Data!A47</f>
        <v>12120           ASTORIA DB</v>
      </c>
      <c r="B47" t="str">
        <f>+Data!B47</f>
        <v>005009VACATION, SICK &amp; HOLIDAY</v>
      </c>
      <c r="C47" t="str">
        <f>+Data!C47</f>
        <v>NNG 628 STORES CLEARING</v>
      </c>
      <c r="D47" s="7">
        <f>+Data!F47+Data!E47-Data!D47</f>
        <v>1827.09</v>
      </c>
      <c r="E47" s="7">
        <f>+Data!I47+Data!H47-Data!G47</f>
        <v>1245</v>
      </c>
      <c r="F47" s="7">
        <f>+Data!L47+Data!K47-Data!J47</f>
        <v>582.09</v>
      </c>
    </row>
    <row r="48" spans="1:6" ht="12.75">
      <c r="A48" t="str">
        <f>+Data!A48</f>
        <v>12120           ASTORIA DB</v>
      </c>
      <c r="B48" t="str">
        <f>+Data!B48</f>
        <v>005010PAYROLL OVERHEAD</v>
      </c>
      <c r="C48" t="str">
        <f>+Data!C48</f>
        <v>NNG 628 STORES CLEARING</v>
      </c>
      <c r="D48" s="7">
        <f>+Data!F48+Data!E48-Data!D48</f>
        <v>10375.68</v>
      </c>
      <c r="E48" s="7">
        <f>+Data!I48+Data!H48-Data!G48</f>
        <v>5166</v>
      </c>
      <c r="F48" s="7">
        <f>+Data!L48+Data!K48-Data!J48</f>
        <v>5209.68</v>
      </c>
    </row>
    <row r="49" spans="1:6" ht="12.75">
      <c r="A49" t="str">
        <f>+Data!A49</f>
        <v>12120           ASTORIA DB</v>
      </c>
      <c r="B49" t="str">
        <f>+Data!B49</f>
        <v>005014MATERIALS</v>
      </c>
      <c r="C49" t="str">
        <f>+Data!C49</f>
        <v>NNG 630 SMALL TOOLS CLEARING</v>
      </c>
      <c r="D49" s="7">
        <f>+Data!F49+Data!E49-Data!D49</f>
        <v>499.36</v>
      </c>
      <c r="E49" s="7">
        <f>+Data!I49+Data!H49-Data!G49</f>
        <v>0</v>
      </c>
      <c r="F49" s="7">
        <f>+Data!L49+Data!K49-Data!J49</f>
        <v>499.36</v>
      </c>
    </row>
    <row r="50" spans="1:6" ht="12.75">
      <c r="A50" t="str">
        <f>+Data!A50</f>
        <v>12120           ASTORIA DB</v>
      </c>
      <c r="B50" t="str">
        <f>+Data!B50</f>
        <v>005014MATERIALS</v>
      </c>
      <c r="C50" t="str">
        <f>+Data!C50</f>
        <v>NNG 640 TRANSPORTATION O/H CLEARING</v>
      </c>
      <c r="D50" s="7">
        <f>+Data!F50+Data!E50-Data!D50</f>
        <v>0</v>
      </c>
      <c r="E50" s="7">
        <f>+Data!I50+Data!H50-Data!G50</f>
        <v>28</v>
      </c>
      <c r="F50" s="7">
        <f>+Data!L50+Data!K50-Data!J50</f>
        <v>-28</v>
      </c>
    </row>
    <row r="51" spans="1:6" ht="12.75">
      <c r="A51" t="str">
        <f>+Data!A51</f>
        <v>12120           ASTORIA DB</v>
      </c>
      <c r="B51" t="str">
        <f>+Data!B51</f>
        <v>005015MILEAGE REIMBURSEMENT</v>
      </c>
      <c r="C51" t="str">
        <f>+Data!C51</f>
        <v>NNG 628 STORES CLEARING</v>
      </c>
      <c r="D51" s="7">
        <f>+Data!F51+Data!E51-Data!D51</f>
        <v>95.06</v>
      </c>
      <c r="E51" s="7">
        <f>+Data!I51+Data!H51-Data!G51</f>
        <v>0</v>
      </c>
      <c r="F51" s="7">
        <f>+Data!L51+Data!K51-Data!J51</f>
        <v>95.06</v>
      </c>
    </row>
    <row r="52" spans="1:6" ht="12.75">
      <c r="A52" t="str">
        <f>+Data!A52</f>
        <v>12120           ASTORIA DB</v>
      </c>
      <c r="B52" t="str">
        <f>+Data!B52</f>
        <v>005016TRANSPORTATION</v>
      </c>
      <c r="C52" t="str">
        <f>+Data!C52</f>
        <v>NNG 628 STORES CLEARING</v>
      </c>
      <c r="D52" s="7">
        <f>+Data!F52+Data!E52-Data!D52</f>
        <v>951</v>
      </c>
      <c r="E52" s="7">
        <f>+Data!I52+Data!H52-Data!G52</f>
        <v>0</v>
      </c>
      <c r="F52" s="7">
        <f>+Data!L52+Data!K52-Data!J52</f>
        <v>951</v>
      </c>
    </row>
    <row r="53" spans="1:6" ht="12.75">
      <c r="A53" t="str">
        <f>+Data!A53</f>
        <v>12120           ASTORIA DB</v>
      </c>
      <c r="B53" t="str">
        <f>+Data!B53</f>
        <v>005017EQUIPMENT</v>
      </c>
      <c r="C53" t="str">
        <f>+Data!C53</f>
        <v>NNG 628 STORES CLEARING</v>
      </c>
      <c r="D53" s="7">
        <f>+Data!F53+Data!E53-Data!D53</f>
        <v>1312.12</v>
      </c>
      <c r="E53" s="7">
        <f>+Data!I53+Data!H53-Data!G53</f>
        <v>2950</v>
      </c>
      <c r="F53" s="7">
        <f>+Data!L53+Data!K53-Data!J53</f>
        <v>-1637.8799999999999</v>
      </c>
    </row>
    <row r="54" spans="1:6" ht="12.75">
      <c r="A54" t="str">
        <f>+Data!A54</f>
        <v>12120           ASTORIA DB</v>
      </c>
      <c r="B54" t="str">
        <f>+Data!B54</f>
        <v>005034TOOL EXPENSE</v>
      </c>
      <c r="C54" t="str">
        <f>+Data!C54</f>
        <v>NNG 630 SMALL TOOLS CLEARING</v>
      </c>
      <c r="D54" s="7">
        <f>+Data!F54+Data!E54-Data!D54</f>
        <v>5378.7300000000005</v>
      </c>
      <c r="E54" s="7">
        <f>+Data!I54+Data!H54-Data!G54</f>
        <v>1003</v>
      </c>
      <c r="F54" s="7">
        <f>+Data!L54+Data!K54-Data!J54</f>
        <v>4375.7300000000005</v>
      </c>
    </row>
    <row r="55" spans="1:6" ht="12.75">
      <c r="A55" t="str">
        <f>+Data!A55</f>
        <v>12120           ASTORIA DB</v>
      </c>
      <c r="B55" t="str">
        <f>+Data!B55</f>
        <v>005035MOTOR OIL</v>
      </c>
      <c r="C55" t="str">
        <f>+Data!C55</f>
        <v>NNG 640 TRANSPORTATION O/H CLEARING</v>
      </c>
      <c r="D55" s="7">
        <f>+Data!F55+Data!E55-Data!D55</f>
        <v>24</v>
      </c>
      <c r="E55" s="7">
        <f>+Data!I55+Data!H55-Data!G55</f>
        <v>0</v>
      </c>
      <c r="F55" s="7">
        <f>+Data!L55+Data!K55-Data!J55</f>
        <v>24</v>
      </c>
    </row>
    <row r="56" spans="1:6" ht="12.75">
      <c r="A56" t="str">
        <f>+Data!A56</f>
        <v>12120           ASTORIA DB</v>
      </c>
      <c r="B56" t="str">
        <f>+Data!B56</f>
        <v>005058MEAL TICKETS</v>
      </c>
      <c r="C56" t="str">
        <f>+Data!C56</f>
        <v>NNG 628 STORES CLEARING</v>
      </c>
      <c r="D56" s="7">
        <f>+Data!F56+Data!E56-Data!D56</f>
        <v>136</v>
      </c>
      <c r="E56" s="7">
        <f>+Data!I56+Data!H56-Data!G56</f>
        <v>0</v>
      </c>
      <c r="F56" s="7">
        <f>+Data!L56+Data!K56-Data!J56</f>
        <v>136</v>
      </c>
    </row>
    <row r="57" spans="1:6" ht="12.75">
      <c r="A57" t="str">
        <f>+Data!A57</f>
        <v>12120           ASTORIA DB</v>
      </c>
      <c r="B57" t="str">
        <f>+Data!B57</f>
        <v>005121MEALS AND ENTERTAINMENT</v>
      </c>
      <c r="C57" t="str">
        <f>+Data!C57</f>
        <v>NNG 628 STORES CLEARING</v>
      </c>
      <c r="D57" s="7">
        <f>+Data!F57+Data!E57-Data!D57</f>
        <v>102</v>
      </c>
      <c r="E57" s="7">
        <f>+Data!I57+Data!H57-Data!G57</f>
        <v>0</v>
      </c>
      <c r="F57" s="7">
        <f>+Data!L57+Data!K57-Data!J57</f>
        <v>102</v>
      </c>
    </row>
    <row r="58" spans="1:6" ht="12.75">
      <c r="A58" t="str">
        <f>+Data!A58</f>
        <v>12220           LINCOLN CITY DB</v>
      </c>
      <c r="B58" t="str">
        <f>+Data!B58</f>
        <v>005003HOURLY PAYROLL</v>
      </c>
      <c r="C58" t="str">
        <f>+Data!C58</f>
        <v>NNG 628 STORES CLEARING</v>
      </c>
      <c r="D58" s="7">
        <f>+Data!F58+Data!E58-Data!D58</f>
        <v>14037.989999999998</v>
      </c>
      <c r="E58" s="7">
        <f>+Data!I58+Data!H58-Data!G58</f>
        <v>10484</v>
      </c>
      <c r="F58" s="7">
        <f>+Data!L58+Data!K58-Data!J58</f>
        <v>3553.99</v>
      </c>
    </row>
    <row r="59" spans="1:6" ht="12.75">
      <c r="A59" t="str">
        <f>+Data!A59</f>
        <v>12220           LINCOLN CITY DB</v>
      </c>
      <c r="B59" t="str">
        <f>+Data!B59</f>
        <v>005003HOURLY PAYROLL</v>
      </c>
      <c r="C59" t="str">
        <f>+Data!C59</f>
        <v>NNG 630 SMALL TOOLS CLEARING</v>
      </c>
      <c r="D59" s="7">
        <f>+Data!F59+Data!E59-Data!D59</f>
        <v>0</v>
      </c>
      <c r="E59" s="7">
        <f>+Data!I59+Data!H59-Data!G59</f>
        <v>0</v>
      </c>
      <c r="F59" s="7">
        <f>+Data!L59+Data!K59-Data!J59</f>
        <v>0</v>
      </c>
    </row>
    <row r="60" spans="1:6" ht="12.75">
      <c r="A60" t="str">
        <f>+Data!A60</f>
        <v>12220           LINCOLN CITY DB</v>
      </c>
      <c r="B60" t="str">
        <f>+Data!B60</f>
        <v>005009VACATION, SICK &amp; HOLIDAY</v>
      </c>
      <c r="C60" t="str">
        <f>+Data!C60</f>
        <v>NNG 628 STORES CLEARING</v>
      </c>
      <c r="D60" s="7">
        <f>+Data!F60+Data!E60-Data!D60</f>
        <v>2105.75</v>
      </c>
      <c r="E60" s="7">
        <f>+Data!I60+Data!H60-Data!G60</f>
        <v>1530</v>
      </c>
      <c r="F60" s="7">
        <f>+Data!L60+Data!K60-Data!J60</f>
        <v>575.75</v>
      </c>
    </row>
    <row r="61" spans="1:6" ht="12.75">
      <c r="A61" t="str">
        <f>+Data!A61</f>
        <v>12220           LINCOLN CITY DB</v>
      </c>
      <c r="B61" t="str">
        <f>+Data!B61</f>
        <v>005009VACATION, SICK &amp; HOLIDAY</v>
      </c>
      <c r="C61" t="str">
        <f>+Data!C61</f>
        <v>NNG 630 SMALL TOOLS CLEARING</v>
      </c>
      <c r="D61" s="7">
        <f>+Data!F61+Data!E61-Data!D61</f>
        <v>0</v>
      </c>
      <c r="E61" s="7">
        <f>+Data!I61+Data!H61-Data!G61</f>
        <v>0</v>
      </c>
      <c r="F61" s="7">
        <f>+Data!L61+Data!K61-Data!J61</f>
        <v>0</v>
      </c>
    </row>
    <row r="62" spans="1:6" ht="12.75">
      <c r="A62" t="str">
        <f>+Data!A62</f>
        <v>12220           LINCOLN CITY DB</v>
      </c>
      <c r="B62" t="str">
        <f>+Data!B62</f>
        <v>005010PAYROLL OVERHEAD</v>
      </c>
      <c r="C62" t="str">
        <f>+Data!C62</f>
        <v>NNG 628 STORES CLEARING</v>
      </c>
      <c r="D62" s="7">
        <f>+Data!F62+Data!E62-Data!D62</f>
        <v>8067.759999999998</v>
      </c>
      <c r="E62" s="7">
        <f>+Data!I62+Data!H62-Data!G62</f>
        <v>6003</v>
      </c>
      <c r="F62" s="7">
        <f>+Data!L62+Data!K62-Data!J62</f>
        <v>2064.7599999999998</v>
      </c>
    </row>
    <row r="63" spans="1:6" ht="12.75">
      <c r="A63" t="str">
        <f>+Data!A63</f>
        <v>12220           LINCOLN CITY DB</v>
      </c>
      <c r="B63" t="str">
        <f>+Data!B63</f>
        <v>005010PAYROLL OVERHEAD</v>
      </c>
      <c r="C63" t="str">
        <f>+Data!C63</f>
        <v>NNG 630 SMALL TOOLS CLEARING</v>
      </c>
      <c r="D63" s="7">
        <f>+Data!F63+Data!E63-Data!D63</f>
        <v>0</v>
      </c>
      <c r="E63" s="7">
        <f>+Data!I63+Data!H63-Data!G63</f>
        <v>0</v>
      </c>
      <c r="F63" s="7">
        <f>+Data!L63+Data!K63-Data!J63</f>
        <v>0</v>
      </c>
    </row>
    <row r="64" spans="1:6" ht="12.75">
      <c r="A64" t="str">
        <f>+Data!A64</f>
        <v>12220           LINCOLN CITY DB</v>
      </c>
      <c r="B64" t="str">
        <f>+Data!B64</f>
        <v>005014MATERIALS</v>
      </c>
      <c r="C64" t="str">
        <f>+Data!C64</f>
        <v>NNG 628 STORES CLEARING</v>
      </c>
      <c r="D64" s="7">
        <f>+Data!F64+Data!E64-Data!D64</f>
        <v>33.76</v>
      </c>
      <c r="E64" s="7">
        <f>+Data!I64+Data!H64-Data!G64</f>
        <v>0</v>
      </c>
      <c r="F64" s="7">
        <f>+Data!L64+Data!K64-Data!J64</f>
        <v>33.76</v>
      </c>
    </row>
    <row r="65" spans="1:6" ht="12.75">
      <c r="A65" t="str">
        <f>+Data!A65</f>
        <v>12220           LINCOLN CITY DB</v>
      </c>
      <c r="B65" t="str">
        <f>+Data!B65</f>
        <v>005016TRANSPORTATION</v>
      </c>
      <c r="C65" t="str">
        <f>+Data!C65</f>
        <v>NNG 628 STORES CLEARING</v>
      </c>
      <c r="D65" s="7">
        <f>+Data!F65+Data!E65-Data!D65</f>
        <v>955</v>
      </c>
      <c r="E65" s="7">
        <f>+Data!I65+Data!H65-Data!G65</f>
        <v>965</v>
      </c>
      <c r="F65" s="7">
        <f>+Data!L65+Data!K65-Data!J65</f>
        <v>-10</v>
      </c>
    </row>
    <row r="66" spans="1:6" ht="12.75">
      <c r="A66" t="str">
        <f>+Data!A66</f>
        <v>12220           LINCOLN CITY DB</v>
      </c>
      <c r="B66" t="str">
        <f>+Data!B66</f>
        <v>005017EQUIPMENT</v>
      </c>
      <c r="C66" t="str">
        <f>+Data!C66</f>
        <v>NNG 628 STORES CLEARING</v>
      </c>
      <c r="D66" s="7">
        <f>+Data!F66+Data!E66-Data!D66</f>
        <v>127.59</v>
      </c>
      <c r="E66" s="7">
        <f>+Data!I66+Data!H66-Data!G66</f>
        <v>269</v>
      </c>
      <c r="F66" s="7">
        <f>+Data!L66+Data!K66-Data!J66</f>
        <v>-141.41</v>
      </c>
    </row>
    <row r="67" spans="1:6" ht="12.75">
      <c r="A67" t="str">
        <f>+Data!A67</f>
        <v>12220           LINCOLN CITY DB</v>
      </c>
      <c r="B67" t="str">
        <f>+Data!B67</f>
        <v>005030OFFICE SUPPLIES</v>
      </c>
      <c r="C67" t="str">
        <f>+Data!C67</f>
        <v>NNG 628 STORES CLEARING</v>
      </c>
      <c r="D67" s="7">
        <f>+Data!F67+Data!E67-Data!D67</f>
        <v>0</v>
      </c>
      <c r="E67" s="7">
        <f>+Data!I67+Data!H67-Data!G67</f>
        <v>0</v>
      </c>
      <c r="F67" s="7">
        <f>+Data!L67+Data!K67-Data!J67</f>
        <v>0</v>
      </c>
    </row>
    <row r="68" spans="1:6" ht="12.75">
      <c r="A68" t="str">
        <f>+Data!A68</f>
        <v>12220           LINCOLN CITY DB</v>
      </c>
      <c r="B68" t="str">
        <f>+Data!B68</f>
        <v>005058MEAL TICKETS</v>
      </c>
      <c r="C68" t="str">
        <f>+Data!C68</f>
        <v>NNG 628 STORES CLEARING</v>
      </c>
      <c r="D68" s="7">
        <f>+Data!F68+Data!E68-Data!D68</f>
        <v>0</v>
      </c>
      <c r="E68" s="7">
        <f>+Data!I68+Data!H68-Data!G68</f>
        <v>0</v>
      </c>
      <c r="F68" s="7">
        <f>+Data!L68+Data!K68-Data!J68</f>
        <v>0</v>
      </c>
    </row>
    <row r="69" spans="1:6" ht="12.75">
      <c r="A69" t="str">
        <f>+Data!A69</f>
        <v>12329           VANCOUVER DB</v>
      </c>
      <c r="B69" t="str">
        <f>+Data!B69</f>
        <v>005003HOURLY PAYROLL</v>
      </c>
      <c r="C69" t="str">
        <f>+Data!C69</f>
        <v>NNG 628 STORES CLEARING</v>
      </c>
      <c r="D69" s="7">
        <f>+Data!F69+Data!E69-Data!D69</f>
        <v>7259.240000000002</v>
      </c>
      <c r="E69" s="7">
        <f>+Data!I69+Data!H69-Data!G69</f>
        <v>9888</v>
      </c>
      <c r="F69" s="7">
        <f>+Data!L69+Data!K69-Data!J69</f>
        <v>-2628.7599999999984</v>
      </c>
    </row>
    <row r="70" spans="1:6" ht="12.75">
      <c r="A70" t="str">
        <f>+Data!A70</f>
        <v>12329           VANCOUVER DB</v>
      </c>
      <c r="B70" t="str">
        <f>+Data!B70</f>
        <v>005003HOURLY PAYROLL</v>
      </c>
      <c r="C70" t="str">
        <f>+Data!C70</f>
        <v>NNG 630 SMALL TOOLS CLEARING</v>
      </c>
      <c r="D70" s="7">
        <f>+Data!F70+Data!E70-Data!D70</f>
        <v>158.16</v>
      </c>
      <c r="E70" s="7">
        <f>+Data!I70+Data!H70-Data!G70</f>
        <v>0</v>
      </c>
      <c r="F70" s="7">
        <f>+Data!L70+Data!K70-Data!J70</f>
        <v>158.16</v>
      </c>
    </row>
    <row r="71" spans="1:6" ht="12.75">
      <c r="A71" t="str">
        <f>+Data!A71</f>
        <v>12329           VANCOUVER DB</v>
      </c>
      <c r="B71" t="str">
        <f>+Data!B71</f>
        <v>005009VACATION, SICK &amp; HOLIDAY</v>
      </c>
      <c r="C71" t="str">
        <f>+Data!C71</f>
        <v>NNG 628 STORES CLEARING</v>
      </c>
      <c r="D71" s="7">
        <f>+Data!F71+Data!E71-Data!D71</f>
        <v>1088.8900000000003</v>
      </c>
      <c r="E71" s="7">
        <f>+Data!I71+Data!H71-Data!G71</f>
        <v>1467</v>
      </c>
      <c r="F71" s="7">
        <f>+Data!L71+Data!K71-Data!J71</f>
        <v>-378.11</v>
      </c>
    </row>
    <row r="72" spans="1:6" ht="12.75">
      <c r="A72" t="str">
        <f>+Data!A72</f>
        <v>12329           VANCOUVER DB</v>
      </c>
      <c r="B72" t="str">
        <f>+Data!B72</f>
        <v>005009VACATION, SICK &amp; HOLIDAY</v>
      </c>
      <c r="C72" t="str">
        <f>+Data!C72</f>
        <v>NNG 630 SMALL TOOLS CLEARING</v>
      </c>
      <c r="D72" s="7">
        <f>+Data!F72+Data!E72-Data!D72</f>
        <v>23.72</v>
      </c>
      <c r="E72" s="7">
        <f>+Data!I72+Data!H72-Data!G72</f>
        <v>0</v>
      </c>
      <c r="F72" s="7">
        <f>+Data!L72+Data!K72-Data!J72</f>
        <v>23.72</v>
      </c>
    </row>
    <row r="73" spans="1:6" ht="12.75">
      <c r="A73" t="str">
        <f>+Data!A73</f>
        <v>12329           VANCOUVER DB</v>
      </c>
      <c r="B73" t="str">
        <f>+Data!B73</f>
        <v>005010PAYROLL OVERHEAD</v>
      </c>
      <c r="C73" t="str">
        <f>+Data!C73</f>
        <v>NNG 628 STORES CLEARING</v>
      </c>
      <c r="D73" s="7">
        <f>+Data!F73+Data!E73-Data!D73</f>
        <v>4261.419999999998</v>
      </c>
      <c r="E73" s="7">
        <f>+Data!I73+Data!H73-Data!G73</f>
        <v>5913</v>
      </c>
      <c r="F73" s="7">
        <f>+Data!L73+Data!K73-Data!J73</f>
        <v>-1651.58</v>
      </c>
    </row>
    <row r="74" spans="1:6" ht="12.75">
      <c r="A74" t="str">
        <f>+Data!A74</f>
        <v>12329           VANCOUVER DB</v>
      </c>
      <c r="B74" t="str">
        <f>+Data!B74</f>
        <v>005010PAYROLL OVERHEAD</v>
      </c>
      <c r="C74" t="str">
        <f>+Data!C74</f>
        <v>NNG 630 SMALL TOOLS CLEARING</v>
      </c>
      <c r="D74" s="7">
        <f>+Data!F74+Data!E74-Data!D74</f>
        <v>89.52</v>
      </c>
      <c r="E74" s="7">
        <f>+Data!I74+Data!H74-Data!G74</f>
        <v>0</v>
      </c>
      <c r="F74" s="7">
        <f>+Data!L74+Data!K74-Data!J74</f>
        <v>89.52</v>
      </c>
    </row>
    <row r="75" spans="1:6" ht="12.75">
      <c r="A75" t="str">
        <f>+Data!A75</f>
        <v>12329           VANCOUVER DB</v>
      </c>
      <c r="B75" t="str">
        <f>+Data!B75</f>
        <v>005014MATERIALS</v>
      </c>
      <c r="C75" t="str">
        <f>+Data!C75</f>
        <v>NNG 630 SMALL TOOLS CLEARING</v>
      </c>
      <c r="D75" s="7">
        <f>+Data!F75+Data!E75-Data!D75</f>
        <v>11323.739999999998</v>
      </c>
      <c r="E75" s="7">
        <f>+Data!I75+Data!H75-Data!G75</f>
        <v>600</v>
      </c>
      <c r="F75" s="7">
        <f>+Data!L75+Data!K75-Data!J75</f>
        <v>10723.74</v>
      </c>
    </row>
    <row r="76" spans="1:6" ht="12.75">
      <c r="A76" t="str">
        <f>+Data!A76</f>
        <v>12329           VANCOUVER DB</v>
      </c>
      <c r="B76" t="str">
        <f>+Data!B76</f>
        <v>005016TRANSPORTATION</v>
      </c>
      <c r="C76" t="str">
        <f>+Data!C76</f>
        <v>NNG 628 STORES CLEARING</v>
      </c>
      <c r="D76" s="7">
        <f>+Data!F76+Data!E76-Data!D76</f>
        <v>7233</v>
      </c>
      <c r="E76" s="7">
        <f>+Data!I76+Data!H76-Data!G76</f>
        <v>2010</v>
      </c>
      <c r="F76" s="7">
        <f>+Data!L76+Data!K76-Data!J76</f>
        <v>5223</v>
      </c>
    </row>
    <row r="77" spans="1:6" ht="12.75">
      <c r="A77" t="str">
        <f>+Data!A77</f>
        <v>12329           VANCOUVER DB</v>
      </c>
      <c r="B77" t="str">
        <f>+Data!B77</f>
        <v>005034TOOL EXPENSE</v>
      </c>
      <c r="C77" t="str">
        <f>+Data!C77</f>
        <v>NNG 630 SMALL TOOLS CLEARING</v>
      </c>
      <c r="D77" s="7">
        <f>+Data!F77+Data!E77-Data!D77</f>
        <v>19069.040000000005</v>
      </c>
      <c r="E77" s="7">
        <f>+Data!I77+Data!H77-Data!G77</f>
        <v>7710</v>
      </c>
      <c r="F77" s="7">
        <f>+Data!L77+Data!K77-Data!J77</f>
        <v>11359.039999999999</v>
      </c>
    </row>
    <row r="78" spans="1:6" ht="12.75">
      <c r="A78" t="str">
        <f>+Data!A78</f>
        <v>12329           VANCOUVER DB</v>
      </c>
      <c r="B78" t="str">
        <f>+Data!B78</f>
        <v>005038TAXES</v>
      </c>
      <c r="C78" t="str">
        <f>+Data!C78</f>
        <v>NNG 630 SMALL TOOLS CLEARING</v>
      </c>
      <c r="D78" s="7">
        <f>+Data!F78+Data!E78-Data!D78</f>
        <v>1740.8199999999997</v>
      </c>
      <c r="E78" s="7">
        <f>+Data!I78+Data!H78-Data!G78</f>
        <v>300</v>
      </c>
      <c r="F78" s="7">
        <f>+Data!L78+Data!K78-Data!J78</f>
        <v>1440.82</v>
      </c>
    </row>
    <row r="79" spans="1:6" ht="12.75">
      <c r="A79" t="str">
        <f>+Data!A79</f>
        <v>12420           SALEM DB</v>
      </c>
      <c r="B79" t="str">
        <f>+Data!B79</f>
        <v>005003HOURLY PAYROLL</v>
      </c>
      <c r="C79" t="str">
        <f>+Data!C79</f>
        <v>NNG 628 STORES CLEARING</v>
      </c>
      <c r="D79" s="7">
        <f>+Data!F79+Data!E79-Data!D79</f>
        <v>19212.089999999997</v>
      </c>
      <c r="E79" s="7">
        <f>+Data!I79+Data!H79-Data!G79</f>
        <v>12838</v>
      </c>
      <c r="F79" s="7">
        <f>+Data!L79+Data!K79-Data!J79</f>
        <v>6374.09</v>
      </c>
    </row>
    <row r="80" spans="1:6" ht="12.75">
      <c r="A80" t="str">
        <f>+Data!A80</f>
        <v>12420           SALEM DB</v>
      </c>
      <c r="B80" t="str">
        <f>+Data!B80</f>
        <v>005003HOURLY PAYROLL</v>
      </c>
      <c r="C80" t="str">
        <f>+Data!C80</f>
        <v>NNG 630 SMALL TOOLS CLEARING</v>
      </c>
      <c r="D80" s="7">
        <f>+Data!F80+Data!E80-Data!D80</f>
        <v>0</v>
      </c>
      <c r="E80" s="7">
        <f>+Data!I80+Data!H80-Data!G80</f>
        <v>106</v>
      </c>
      <c r="F80" s="7">
        <f>+Data!L80+Data!K80-Data!J80</f>
        <v>-106</v>
      </c>
    </row>
    <row r="81" spans="1:6" ht="12.75">
      <c r="A81" t="str">
        <f>+Data!A81</f>
        <v>12420           SALEM DB</v>
      </c>
      <c r="B81" t="str">
        <f>+Data!B81</f>
        <v>005009VACATION, SICK &amp; HOLIDAY</v>
      </c>
      <c r="C81" t="str">
        <f>+Data!C81</f>
        <v>NNG 628 STORES CLEARING</v>
      </c>
      <c r="D81" s="7">
        <f>+Data!F81+Data!E81-Data!D81</f>
        <v>3007.7000000000007</v>
      </c>
      <c r="E81" s="7">
        <f>+Data!I81+Data!H81-Data!G81</f>
        <v>1911</v>
      </c>
      <c r="F81" s="7">
        <f>+Data!L81+Data!K81-Data!J81</f>
        <v>1096.7</v>
      </c>
    </row>
    <row r="82" spans="1:6" ht="12.75">
      <c r="A82" t="str">
        <f>+Data!A82</f>
        <v>12420           SALEM DB</v>
      </c>
      <c r="B82" t="str">
        <f>+Data!B82</f>
        <v>005010PAYROLL OVERHEAD</v>
      </c>
      <c r="C82" t="str">
        <f>+Data!C82</f>
        <v>NNG 628 STORES CLEARING</v>
      </c>
      <c r="D82" s="7">
        <f>+Data!F82+Data!E82-Data!D82</f>
        <v>11809.620000000003</v>
      </c>
      <c r="E82" s="7">
        <f>+Data!I82+Data!H82-Data!G82</f>
        <v>7677</v>
      </c>
      <c r="F82" s="7">
        <f>+Data!L82+Data!K82-Data!J82</f>
        <v>4132.62</v>
      </c>
    </row>
    <row r="83" spans="1:6" ht="12.75">
      <c r="A83" t="str">
        <f>+Data!A83</f>
        <v>12420           SALEM DB</v>
      </c>
      <c r="B83" t="str">
        <f>+Data!B83</f>
        <v>005010PAYROLL OVERHEAD</v>
      </c>
      <c r="C83" t="str">
        <f>+Data!C83</f>
        <v>NNG 630 SMALL TOOLS CLEARING</v>
      </c>
      <c r="D83" s="7">
        <f>+Data!F83+Data!E83-Data!D83</f>
        <v>0</v>
      </c>
      <c r="E83" s="7">
        <f>+Data!I83+Data!H83-Data!G83</f>
        <v>64</v>
      </c>
      <c r="F83" s="7">
        <f>+Data!L83+Data!K83-Data!J83</f>
        <v>-64</v>
      </c>
    </row>
    <row r="84" spans="1:6" ht="12.75">
      <c r="A84" t="str">
        <f>+Data!A84</f>
        <v>12420           SALEM DB</v>
      </c>
      <c r="B84" t="str">
        <f>+Data!B84</f>
        <v>005014MATERIALS</v>
      </c>
      <c r="C84" t="str">
        <f>+Data!C84</f>
        <v>NNG 630 SMALL TOOLS CLEARING</v>
      </c>
      <c r="D84" s="7">
        <f>+Data!F84+Data!E84-Data!D84</f>
        <v>302.07000000000005</v>
      </c>
      <c r="E84" s="7">
        <f>+Data!I84+Data!H84-Data!G84</f>
        <v>200</v>
      </c>
      <c r="F84" s="7">
        <f>+Data!L84+Data!K84-Data!J84</f>
        <v>102.07000000000005</v>
      </c>
    </row>
    <row r="85" spans="1:6" ht="12.75">
      <c r="A85" t="str">
        <f>+Data!A85</f>
        <v>12420           SALEM DB</v>
      </c>
      <c r="B85" t="str">
        <f>+Data!B85</f>
        <v>005014MATERIALS</v>
      </c>
      <c r="C85" t="str">
        <f>+Data!C85</f>
        <v>NNG 640 TRANSPORTATION O/H CLEARING</v>
      </c>
      <c r="D85" s="7">
        <f>+Data!F85+Data!E85-Data!D85</f>
        <v>0</v>
      </c>
      <c r="E85" s="7">
        <f>+Data!I85+Data!H85-Data!G85</f>
        <v>0</v>
      </c>
      <c r="F85" s="7">
        <f>+Data!L85+Data!K85-Data!J85</f>
        <v>0</v>
      </c>
    </row>
    <row r="86" spans="1:6" ht="12.75">
      <c r="A86" t="str">
        <f>+Data!A86</f>
        <v>12420           SALEM DB</v>
      </c>
      <c r="B86" t="str">
        <f>+Data!B86</f>
        <v>005016TRANSPORTATION</v>
      </c>
      <c r="C86" t="str">
        <f>+Data!C86</f>
        <v>NNG 628 STORES CLEARING</v>
      </c>
      <c r="D86" s="7">
        <f>+Data!F86+Data!E86-Data!D86</f>
        <v>1507</v>
      </c>
      <c r="E86" s="7">
        <f>+Data!I86+Data!H86-Data!G86</f>
        <v>0</v>
      </c>
      <c r="F86" s="7">
        <f>+Data!L86+Data!K86-Data!J86</f>
        <v>1507</v>
      </c>
    </row>
    <row r="87" spans="1:6" ht="12.75">
      <c r="A87" t="str">
        <f>+Data!A87</f>
        <v>12420           SALEM DB</v>
      </c>
      <c r="B87" t="str">
        <f>+Data!B87</f>
        <v>005017EQUIPMENT</v>
      </c>
      <c r="C87" t="str">
        <f>+Data!C87</f>
        <v>NNG 628 STORES CLEARING</v>
      </c>
      <c r="D87" s="7">
        <f>+Data!F87+Data!E87-Data!D87</f>
        <v>236.10000000000002</v>
      </c>
      <c r="E87" s="7">
        <f>+Data!I87+Data!H87-Data!G87</f>
        <v>0</v>
      </c>
      <c r="F87" s="7">
        <f>+Data!L87+Data!K87-Data!J87</f>
        <v>236.10000000000002</v>
      </c>
    </row>
    <row r="88" spans="1:6" ht="12.75">
      <c r="A88" t="str">
        <f>+Data!A88</f>
        <v>12420           SALEM DB</v>
      </c>
      <c r="B88" t="str">
        <f>+Data!B88</f>
        <v>005030OFFICE SUPPLIES</v>
      </c>
      <c r="C88" t="str">
        <f>+Data!C88</f>
        <v>NNG 640 TRANSPORTATION O/H CLEARING</v>
      </c>
      <c r="D88" s="7">
        <f>+Data!F88+Data!E88-Data!D88</f>
        <v>0</v>
      </c>
      <c r="E88" s="7">
        <f>+Data!I88+Data!H88-Data!G88</f>
        <v>0</v>
      </c>
      <c r="F88" s="7">
        <f>+Data!L88+Data!K88-Data!J88</f>
        <v>0</v>
      </c>
    </row>
    <row r="89" spans="1:6" ht="12.75">
      <c r="A89" t="str">
        <f>+Data!A89</f>
        <v>12420           SALEM DB</v>
      </c>
      <c r="B89" t="str">
        <f>+Data!B89</f>
        <v>005034TOOL EXPENSE</v>
      </c>
      <c r="C89" t="str">
        <f>+Data!C89</f>
        <v>NNG 630 SMALL TOOLS CLEARING</v>
      </c>
      <c r="D89" s="7">
        <f>+Data!F89+Data!E89-Data!D89</f>
        <v>6194.269999999997</v>
      </c>
      <c r="E89" s="7">
        <f>+Data!I89+Data!H89-Data!G89</f>
        <v>3200</v>
      </c>
      <c r="F89" s="7">
        <f>+Data!L89+Data!K89-Data!J89</f>
        <v>2994.2700000000004</v>
      </c>
    </row>
    <row r="90" spans="1:6" ht="12.75">
      <c r="A90" t="str">
        <f>+Data!A90</f>
        <v>12520           ALBANY DB</v>
      </c>
      <c r="B90" t="str">
        <f>+Data!B90</f>
        <v>005003HOURLY PAYROLL</v>
      </c>
      <c r="C90" t="str">
        <f>+Data!C90</f>
        <v>NNG 628 STORES CLEARING</v>
      </c>
      <c r="D90" s="7">
        <f>+Data!F90+Data!E90-Data!D90</f>
        <v>21438.870000000003</v>
      </c>
      <c r="E90" s="7">
        <f>+Data!I90+Data!H90-Data!G90</f>
        <v>11295</v>
      </c>
      <c r="F90" s="7">
        <f>+Data!L90+Data!K90-Data!J90</f>
        <v>10143.869999999999</v>
      </c>
    </row>
    <row r="91" spans="1:6" ht="12.75">
      <c r="A91" t="str">
        <f>+Data!A91</f>
        <v>12520           ALBANY DB</v>
      </c>
      <c r="B91" t="str">
        <f>+Data!B91</f>
        <v>005003HOURLY PAYROLL</v>
      </c>
      <c r="C91" t="str">
        <f>+Data!C91</f>
        <v>NNG 630 SMALL TOOLS CLEARING</v>
      </c>
      <c r="D91" s="7">
        <f>+Data!F91+Data!E91-Data!D91</f>
        <v>488.7</v>
      </c>
      <c r="E91" s="7">
        <f>+Data!I91+Data!H91-Data!G91</f>
        <v>0</v>
      </c>
      <c r="F91" s="7">
        <f>+Data!L91+Data!K91-Data!J91</f>
        <v>488.7</v>
      </c>
    </row>
    <row r="92" spans="1:6" ht="12.75">
      <c r="A92" t="str">
        <f>+Data!A92</f>
        <v>12520           ALBANY DB</v>
      </c>
      <c r="B92" t="str">
        <f>+Data!B92</f>
        <v>005009VACATION, SICK &amp; HOLIDAY</v>
      </c>
      <c r="C92" t="str">
        <f>+Data!C92</f>
        <v>NNG 628 STORES CLEARING</v>
      </c>
      <c r="D92" s="7">
        <f>+Data!F92+Data!E92-Data!D92</f>
        <v>3215.819999999999</v>
      </c>
      <c r="E92" s="7">
        <f>+Data!I92+Data!H92-Data!G92</f>
        <v>1709</v>
      </c>
      <c r="F92" s="7">
        <f>+Data!L92+Data!K92-Data!J92</f>
        <v>1506.8200000000002</v>
      </c>
    </row>
    <row r="93" spans="1:6" ht="12.75">
      <c r="A93" t="str">
        <f>+Data!A93</f>
        <v>12520           ALBANY DB</v>
      </c>
      <c r="B93" t="str">
        <f>+Data!B93</f>
        <v>005009VACATION, SICK &amp; HOLIDAY</v>
      </c>
      <c r="C93" t="str">
        <f>+Data!C93</f>
        <v>NNG 630 SMALL TOOLS CLEARING</v>
      </c>
      <c r="D93" s="7">
        <f>+Data!F93+Data!E93-Data!D93</f>
        <v>73.31</v>
      </c>
      <c r="E93" s="7">
        <f>+Data!I93+Data!H93-Data!G93</f>
        <v>0</v>
      </c>
      <c r="F93" s="7">
        <f>+Data!L93+Data!K93-Data!J93</f>
        <v>73.31</v>
      </c>
    </row>
    <row r="94" spans="1:6" ht="12.75">
      <c r="A94" t="str">
        <f>+Data!A94</f>
        <v>12520           ALBANY DB</v>
      </c>
      <c r="B94" t="str">
        <f>+Data!B94</f>
        <v>005010PAYROLL OVERHEAD</v>
      </c>
      <c r="C94" t="str">
        <f>+Data!C94</f>
        <v>NNG 628 STORES CLEARING</v>
      </c>
      <c r="D94" s="7">
        <f>+Data!F94+Data!E94-Data!D94</f>
        <v>12564.210000000003</v>
      </c>
      <c r="E94" s="7">
        <f>+Data!I94+Data!H94-Data!G94</f>
        <v>6755</v>
      </c>
      <c r="F94" s="7">
        <f>+Data!L94+Data!K94-Data!J94</f>
        <v>5809.210000000001</v>
      </c>
    </row>
    <row r="95" spans="1:6" ht="12.75">
      <c r="A95" t="str">
        <f>+Data!A95</f>
        <v>12520           ALBANY DB</v>
      </c>
      <c r="B95" t="str">
        <f>+Data!B95</f>
        <v>005010PAYROLL OVERHEAD</v>
      </c>
      <c r="C95" t="str">
        <f>+Data!C95</f>
        <v>NNG 630 SMALL TOOLS CLEARING</v>
      </c>
      <c r="D95" s="7">
        <f>+Data!F95+Data!E95-Data!D95</f>
        <v>276.6</v>
      </c>
      <c r="E95" s="7">
        <f>+Data!I95+Data!H95-Data!G95</f>
        <v>0</v>
      </c>
      <c r="F95" s="7">
        <f>+Data!L95+Data!K95-Data!J95</f>
        <v>276.6</v>
      </c>
    </row>
    <row r="96" spans="1:6" ht="12.75">
      <c r="A96" t="str">
        <f>+Data!A96</f>
        <v>12520           ALBANY DB</v>
      </c>
      <c r="B96" t="str">
        <f>+Data!B96</f>
        <v>005014MATERIALS</v>
      </c>
      <c r="C96" t="str">
        <f>+Data!C96</f>
        <v>NNG 630 SMALL TOOLS CLEARING</v>
      </c>
      <c r="D96" s="7">
        <f>+Data!F96+Data!E96-Data!D96</f>
        <v>225.45000000000002</v>
      </c>
      <c r="E96" s="7">
        <f>+Data!I96+Data!H96-Data!G96</f>
        <v>0</v>
      </c>
      <c r="F96" s="7">
        <f>+Data!L96+Data!K96-Data!J96</f>
        <v>225.45000000000002</v>
      </c>
    </row>
    <row r="97" spans="1:6" ht="12.75">
      <c r="A97" t="str">
        <f>+Data!A97</f>
        <v>12520           ALBANY DB</v>
      </c>
      <c r="B97" t="str">
        <f>+Data!B97</f>
        <v>005016TRANSPORTATION</v>
      </c>
      <c r="C97" t="str">
        <f>+Data!C97</f>
        <v>NNG 628 STORES CLEARING</v>
      </c>
      <c r="D97" s="7">
        <f>+Data!F97+Data!E97-Data!D97</f>
        <v>6056</v>
      </c>
      <c r="E97" s="7">
        <f>+Data!I97+Data!H97-Data!G97</f>
        <v>1276</v>
      </c>
      <c r="F97" s="7">
        <f>+Data!L97+Data!K97-Data!J97</f>
        <v>4780</v>
      </c>
    </row>
    <row r="98" spans="1:6" ht="12.75">
      <c r="A98" t="str">
        <f>+Data!A98</f>
        <v>12520           ALBANY DB</v>
      </c>
      <c r="B98" t="str">
        <f>+Data!B98</f>
        <v>005017EQUIPMENT</v>
      </c>
      <c r="C98" t="str">
        <f>+Data!C98</f>
        <v>NNG 628 STORES CLEARING</v>
      </c>
      <c r="D98" s="7">
        <f>+Data!F98+Data!E98-Data!D98</f>
        <v>306.45</v>
      </c>
      <c r="E98" s="7">
        <f>+Data!I98+Data!H98-Data!G98</f>
        <v>0</v>
      </c>
      <c r="F98" s="7">
        <f>+Data!L98+Data!K98-Data!J98</f>
        <v>306.45</v>
      </c>
    </row>
    <row r="99" spans="1:6" ht="12.75">
      <c r="A99" t="str">
        <f>+Data!A99</f>
        <v>12520           ALBANY DB</v>
      </c>
      <c r="B99" t="str">
        <f>+Data!B99</f>
        <v>005021OTHER CONTRACT WORK</v>
      </c>
      <c r="C99" t="str">
        <f>+Data!C99</f>
        <v>NNG 640 TRANSPORTATION O/H CLEARING</v>
      </c>
      <c r="D99" s="7">
        <f>+Data!F99+Data!E99-Data!D99</f>
        <v>0</v>
      </c>
      <c r="E99" s="7">
        <f>+Data!I99+Data!H99-Data!G99</f>
        <v>0</v>
      </c>
      <c r="F99" s="7">
        <f>+Data!L99+Data!K99-Data!J99</f>
        <v>0</v>
      </c>
    </row>
    <row r="100" spans="1:6" ht="12.75">
      <c r="A100" t="str">
        <f>+Data!A100</f>
        <v>12520           ALBANY DB</v>
      </c>
      <c r="B100" t="str">
        <f>+Data!B100</f>
        <v>005034TOOL EXPENSE</v>
      </c>
      <c r="C100" t="str">
        <f>+Data!C100</f>
        <v>NNG 630 SMALL TOOLS CLEARING</v>
      </c>
      <c r="D100" s="7">
        <f>+Data!F100+Data!E100-Data!D100</f>
        <v>8219.31</v>
      </c>
      <c r="E100" s="7">
        <f>+Data!I100+Data!H100-Data!G100</f>
        <v>1205</v>
      </c>
      <c r="F100" s="7">
        <f>+Data!L100+Data!K100-Data!J100</f>
        <v>7014.3099999999995</v>
      </c>
    </row>
    <row r="101" spans="1:6" ht="12.75">
      <c r="A101" t="str">
        <f>+Data!A101</f>
        <v>12520           ALBANY DB</v>
      </c>
      <c r="B101" t="str">
        <f>+Data!B101</f>
        <v>005037DEPRECIATION</v>
      </c>
      <c r="C101" t="str">
        <f>+Data!C101</f>
        <v>NNG 630 SMALL TOOLS CLEARING</v>
      </c>
      <c r="D101" s="7">
        <f>+Data!F101+Data!E101-Data!D101</f>
        <v>0</v>
      </c>
      <c r="E101" s="7">
        <f>+Data!I101+Data!H101-Data!G101</f>
        <v>0</v>
      </c>
      <c r="F101" s="7">
        <f>+Data!L101+Data!K101-Data!J101</f>
        <v>0</v>
      </c>
    </row>
    <row r="102" spans="1:6" ht="12.75">
      <c r="A102" t="str">
        <f>+Data!A102</f>
        <v>12620           EUGENE DB</v>
      </c>
      <c r="B102" t="str">
        <f>+Data!B102</f>
        <v>005003HOURLY PAYROLL</v>
      </c>
      <c r="C102" t="str">
        <f>+Data!C102</f>
        <v>NNG 628 STORES CLEARING</v>
      </c>
      <c r="D102" s="7">
        <f>+Data!F102+Data!E102-Data!D102</f>
        <v>10369.490000000002</v>
      </c>
      <c r="E102" s="7">
        <f>+Data!I102+Data!H102-Data!G102</f>
        <v>10139</v>
      </c>
      <c r="F102" s="7">
        <f>+Data!L102+Data!K102-Data!J102</f>
        <v>230.48999999999978</v>
      </c>
    </row>
    <row r="103" spans="1:6" ht="12.75">
      <c r="A103" t="str">
        <f>+Data!A103</f>
        <v>12620           EUGENE DB</v>
      </c>
      <c r="B103" t="str">
        <f>+Data!B103</f>
        <v>005003HOURLY PAYROLL</v>
      </c>
      <c r="C103" t="str">
        <f>+Data!C103</f>
        <v>NNG 630 SMALL TOOLS CLEARING</v>
      </c>
      <c r="D103" s="7">
        <f>+Data!F103+Data!E103-Data!D103</f>
        <v>0</v>
      </c>
      <c r="E103" s="7">
        <f>+Data!I103+Data!H103-Data!G103</f>
        <v>0</v>
      </c>
      <c r="F103" s="7">
        <f>+Data!L103+Data!K103-Data!J103</f>
        <v>0</v>
      </c>
    </row>
    <row r="104" spans="1:6" ht="12.75">
      <c r="A104" t="str">
        <f>+Data!A104</f>
        <v>12620           EUGENE DB</v>
      </c>
      <c r="B104" t="str">
        <f>+Data!B104</f>
        <v>005003HOURLY PAYROLL</v>
      </c>
      <c r="C104" t="str">
        <f>+Data!C104</f>
        <v>NNG 640 TRANSPORTATION O/H CLEARING</v>
      </c>
      <c r="D104" s="7">
        <f>+Data!F104+Data!E104-Data!D104</f>
        <v>104.47000000000003</v>
      </c>
      <c r="E104" s="7">
        <f>+Data!I104+Data!H104-Data!G104</f>
        <v>488</v>
      </c>
      <c r="F104" s="7">
        <f>+Data!L104+Data!K104-Data!J104</f>
        <v>-383.52999999999986</v>
      </c>
    </row>
    <row r="105" spans="1:6" ht="12.75">
      <c r="A105" t="str">
        <f>+Data!A105</f>
        <v>12620           EUGENE DB</v>
      </c>
      <c r="B105" t="str">
        <f>+Data!B105</f>
        <v>005009VACATION, SICK &amp; HOLIDAY</v>
      </c>
      <c r="C105" t="str">
        <f>+Data!C105</f>
        <v>NNG 628 STORES CLEARING</v>
      </c>
      <c r="D105" s="7">
        <f>+Data!F105+Data!E105-Data!D105</f>
        <v>1555.4299999999994</v>
      </c>
      <c r="E105" s="7">
        <f>+Data!I105+Data!H105-Data!G105</f>
        <v>1535</v>
      </c>
      <c r="F105" s="7">
        <f>+Data!L105+Data!K105-Data!J105</f>
        <v>20.430000000000064</v>
      </c>
    </row>
    <row r="106" spans="1:6" ht="12.75">
      <c r="A106" t="str">
        <f>+Data!A106</f>
        <v>12620           EUGENE DB</v>
      </c>
      <c r="B106" t="str">
        <f>+Data!B106</f>
        <v>005009VACATION, SICK &amp; HOLIDAY</v>
      </c>
      <c r="C106" t="str">
        <f>+Data!C106</f>
        <v>NNG 630 SMALL TOOLS CLEARING</v>
      </c>
      <c r="D106" s="7">
        <f>+Data!F106+Data!E106-Data!D106</f>
        <v>0</v>
      </c>
      <c r="E106" s="7">
        <f>+Data!I106+Data!H106-Data!G106</f>
        <v>0</v>
      </c>
      <c r="F106" s="7">
        <f>+Data!L106+Data!K106-Data!J106</f>
        <v>0</v>
      </c>
    </row>
    <row r="107" spans="1:6" ht="12.75">
      <c r="A107" t="str">
        <f>+Data!A107</f>
        <v>12620           EUGENE DB</v>
      </c>
      <c r="B107" t="str">
        <f>+Data!B107</f>
        <v>005009VACATION, SICK &amp; HOLIDAY</v>
      </c>
      <c r="C107" t="str">
        <f>+Data!C107</f>
        <v>NNG 640 TRANSPORTATION O/H CLEARING</v>
      </c>
      <c r="D107" s="7">
        <f>+Data!F107+Data!E107-Data!D107</f>
        <v>15.669999999999987</v>
      </c>
      <c r="E107" s="7">
        <f>+Data!I107+Data!H107-Data!G107</f>
        <v>78</v>
      </c>
      <c r="F107" s="7">
        <f>+Data!L107+Data!K107-Data!J107</f>
        <v>-62.329999999999984</v>
      </c>
    </row>
    <row r="108" spans="1:6" ht="12.75">
      <c r="A108" t="str">
        <f>+Data!A108</f>
        <v>12620           EUGENE DB</v>
      </c>
      <c r="B108" t="str">
        <f>+Data!B108</f>
        <v>005010PAYROLL OVERHEAD</v>
      </c>
      <c r="C108" t="str">
        <f>+Data!C108</f>
        <v>NNG 628 STORES CLEARING</v>
      </c>
      <c r="D108" s="7">
        <f>+Data!F108+Data!E108-Data!D108</f>
        <v>6114.9299999999985</v>
      </c>
      <c r="E108" s="7">
        <f>+Data!I108+Data!H108-Data!G108</f>
        <v>6063</v>
      </c>
      <c r="F108" s="7">
        <f>+Data!L108+Data!K108-Data!J108</f>
        <v>51.93000000000029</v>
      </c>
    </row>
    <row r="109" spans="1:6" ht="12.75">
      <c r="A109" t="str">
        <f>+Data!A109</f>
        <v>12620           EUGENE DB</v>
      </c>
      <c r="B109" t="str">
        <f>+Data!B109</f>
        <v>005010PAYROLL OVERHEAD</v>
      </c>
      <c r="C109" t="str">
        <f>+Data!C109</f>
        <v>NNG 630 SMALL TOOLS CLEARING</v>
      </c>
      <c r="D109" s="7">
        <f>+Data!F109+Data!E109-Data!D109</f>
        <v>0</v>
      </c>
      <c r="E109" s="7">
        <f>+Data!I109+Data!H109-Data!G109</f>
        <v>0</v>
      </c>
      <c r="F109" s="7">
        <f>+Data!L109+Data!K109-Data!J109</f>
        <v>0</v>
      </c>
    </row>
    <row r="110" spans="1:6" ht="12.75">
      <c r="A110" t="str">
        <f>+Data!A110</f>
        <v>12620           EUGENE DB</v>
      </c>
      <c r="B110" t="str">
        <f>+Data!B110</f>
        <v>005010PAYROLL OVERHEAD</v>
      </c>
      <c r="C110" t="str">
        <f>+Data!C110</f>
        <v>NNG 640 TRANSPORTATION O/H CLEARING</v>
      </c>
      <c r="D110" s="7">
        <f>+Data!F110+Data!E110-Data!D110</f>
        <v>61.860000000000014</v>
      </c>
      <c r="E110" s="7">
        <f>+Data!I110+Data!H110-Data!G110</f>
        <v>291</v>
      </c>
      <c r="F110" s="7">
        <f>+Data!L110+Data!K110-Data!J110</f>
        <v>-229.13999999999993</v>
      </c>
    </row>
    <row r="111" spans="1:6" ht="12.75">
      <c r="A111" t="str">
        <f>+Data!A111</f>
        <v>12620           EUGENE DB</v>
      </c>
      <c r="B111" t="str">
        <f>+Data!B111</f>
        <v>005014MATERIALS</v>
      </c>
      <c r="C111" t="str">
        <f>+Data!C111</f>
        <v>NNG 630 SMALL TOOLS CLEARING</v>
      </c>
      <c r="D111" s="7">
        <f>+Data!F111+Data!E111-Data!D111</f>
        <v>187.31</v>
      </c>
      <c r="E111" s="7">
        <f>+Data!I111+Data!H111-Data!G111</f>
        <v>0</v>
      </c>
      <c r="F111" s="7">
        <f>+Data!L111+Data!K111-Data!J111</f>
        <v>187.31</v>
      </c>
    </row>
    <row r="112" spans="1:6" ht="12.75">
      <c r="A112" t="str">
        <f>+Data!A112</f>
        <v>12620           EUGENE DB</v>
      </c>
      <c r="B112" t="str">
        <f>+Data!B112</f>
        <v>005014MATERIALS</v>
      </c>
      <c r="C112" t="str">
        <f>+Data!C112</f>
        <v>NNG 640 TRANSPORTATION O/H CLEARING</v>
      </c>
      <c r="D112" s="7">
        <f>+Data!F112+Data!E112-Data!D112</f>
        <v>0</v>
      </c>
      <c r="E112" s="7">
        <f>+Data!I112+Data!H112-Data!G112</f>
        <v>0</v>
      </c>
      <c r="F112" s="7">
        <f>+Data!L112+Data!K112-Data!J112</f>
        <v>0</v>
      </c>
    </row>
    <row r="113" spans="1:6" ht="12.75">
      <c r="A113" t="str">
        <f>+Data!A113</f>
        <v>12620           EUGENE DB</v>
      </c>
      <c r="B113" t="str">
        <f>+Data!B113</f>
        <v>005016TRANSPORTATION</v>
      </c>
      <c r="C113" t="str">
        <f>+Data!C113</f>
        <v>NNG 628 STORES CLEARING</v>
      </c>
      <c r="D113" s="7">
        <f>+Data!F113+Data!E113-Data!D113</f>
        <v>4268</v>
      </c>
      <c r="E113" s="7">
        <f>+Data!I113+Data!H113-Data!G113</f>
        <v>1650</v>
      </c>
      <c r="F113" s="7">
        <f>+Data!L113+Data!K113-Data!J113</f>
        <v>2618</v>
      </c>
    </row>
    <row r="114" spans="1:6" ht="12.75">
      <c r="A114" t="str">
        <f>+Data!A114</f>
        <v>12620           EUGENE DB</v>
      </c>
      <c r="B114" t="str">
        <f>+Data!B114</f>
        <v>005017EQUIPMENT</v>
      </c>
      <c r="C114" t="str">
        <f>+Data!C114</f>
        <v>NNG 628 STORES CLEARING</v>
      </c>
      <c r="D114" s="7">
        <f>+Data!F114+Data!E114-Data!D114</f>
        <v>15</v>
      </c>
      <c r="E114" s="7">
        <f>+Data!I114+Data!H114-Data!G114</f>
        <v>0</v>
      </c>
      <c r="F114" s="7">
        <f>+Data!L114+Data!K114-Data!J114</f>
        <v>15</v>
      </c>
    </row>
    <row r="115" spans="1:6" ht="12.75">
      <c r="A115" t="str">
        <f>+Data!A115</f>
        <v>12620           EUGENE DB</v>
      </c>
      <c r="B115" t="str">
        <f>+Data!B115</f>
        <v>005024MISCELLANEOUS</v>
      </c>
      <c r="C115" t="str">
        <f>+Data!C115</f>
        <v>NNG 630 SMALL TOOLS CLEARING</v>
      </c>
      <c r="D115" s="7">
        <f>+Data!F115+Data!E115-Data!D115</f>
        <v>-4.779999999999973</v>
      </c>
      <c r="E115" s="7">
        <f>+Data!I115+Data!H115-Data!G115</f>
        <v>0</v>
      </c>
      <c r="F115" s="7">
        <f>+Data!L115+Data!K115-Data!J115</f>
        <v>-4.779999999999973</v>
      </c>
    </row>
    <row r="116" spans="1:6" ht="12.75">
      <c r="A116" t="str">
        <f>+Data!A116</f>
        <v>12620           EUGENE DB</v>
      </c>
      <c r="B116" t="str">
        <f>+Data!B116</f>
        <v>005024MISCELLANEOUS</v>
      </c>
      <c r="C116" t="str">
        <f>+Data!C116</f>
        <v>NNG 640 TRANSPORTATION O/H CLEARING</v>
      </c>
      <c r="D116" s="7">
        <f>+Data!F116+Data!E116-Data!D116</f>
        <v>0</v>
      </c>
      <c r="E116" s="7">
        <f>+Data!I116+Data!H116-Data!G116</f>
        <v>0</v>
      </c>
      <c r="F116" s="7">
        <f>+Data!L116+Data!K116-Data!J116</f>
        <v>0</v>
      </c>
    </row>
    <row r="117" spans="1:6" ht="12.75">
      <c r="A117" t="str">
        <f>+Data!A117</f>
        <v>12620           EUGENE DB</v>
      </c>
      <c r="B117" t="str">
        <f>+Data!B117</f>
        <v>005034TOOL EXPENSE</v>
      </c>
      <c r="C117" t="str">
        <f>+Data!C117</f>
        <v>NNG 630 SMALL TOOLS CLEARING</v>
      </c>
      <c r="D117" s="7">
        <f>+Data!F117+Data!E117-Data!D117</f>
        <v>4431.829999999998</v>
      </c>
      <c r="E117" s="7">
        <f>+Data!I117+Data!H117-Data!G117</f>
        <v>5156</v>
      </c>
      <c r="F117" s="7">
        <f>+Data!L117+Data!K117-Data!J117</f>
        <v>-724.1700000000005</v>
      </c>
    </row>
    <row r="118" spans="1:6" ht="12.75">
      <c r="A118" t="str">
        <f>+Data!A118</f>
        <v>12620           EUGENE DB</v>
      </c>
      <c r="B118" t="str">
        <f>+Data!B118</f>
        <v>005077SMALL TOOLS</v>
      </c>
      <c r="C118" t="str">
        <f>+Data!C118</f>
        <v>NNG 640 TRANSPORTATION O/H CLEARING</v>
      </c>
      <c r="D118" s="7">
        <f>+Data!F118+Data!E118-Data!D118</f>
        <v>0</v>
      </c>
      <c r="E118" s="7">
        <f>+Data!I118+Data!H118-Data!G118</f>
        <v>0</v>
      </c>
      <c r="F118" s="7">
        <f>+Data!L118+Data!K118-Data!J118</f>
        <v>0</v>
      </c>
    </row>
    <row r="119" spans="1:6" ht="12.75">
      <c r="A119" t="str">
        <f>+Data!A119</f>
        <v>12620           EUGENE DB</v>
      </c>
      <c r="B119" t="str">
        <f>+Data!B119</f>
        <v>005122TRAVEL IN TERRITORY</v>
      </c>
      <c r="C119" t="str">
        <f>+Data!C119</f>
        <v>NNG 616 COOS COUNTY TRANS LINE CLEARING</v>
      </c>
      <c r="D119" s="7">
        <f>+Data!F119+Data!E119-Data!D119</f>
        <v>0</v>
      </c>
      <c r="E119" s="7">
        <f>+Data!I119+Data!H119-Data!G119</f>
        <v>0</v>
      </c>
      <c r="F119" s="7">
        <f>+Data!L119+Data!K119-Data!J119</f>
        <v>0</v>
      </c>
    </row>
    <row r="120" spans="1:6" ht="12.75">
      <c r="A120" t="str">
        <f>+Data!A120</f>
        <v>12720           THE DALLES - OR DB</v>
      </c>
      <c r="B120" t="str">
        <f>+Data!B120</f>
        <v>005003HOURLY PAYROLL</v>
      </c>
      <c r="C120" t="str">
        <f>+Data!C120</f>
        <v>NNG 628 STORES CLEARING</v>
      </c>
      <c r="D120" s="7">
        <f>+Data!F120+Data!E120-Data!D120</f>
        <v>3131.14</v>
      </c>
      <c r="E120" s="7">
        <f>+Data!I120+Data!H120-Data!G120</f>
        <v>3477</v>
      </c>
      <c r="F120" s="7">
        <f>+Data!L120+Data!K120-Data!J120</f>
        <v>-345.85999999999996</v>
      </c>
    </row>
    <row r="121" spans="1:6" ht="12.75">
      <c r="A121" t="str">
        <f>+Data!A121</f>
        <v>12720           THE DALLES - OR DB</v>
      </c>
      <c r="B121" t="str">
        <f>+Data!B121</f>
        <v>005003HOURLY PAYROLL</v>
      </c>
      <c r="C121" t="str">
        <f>+Data!C121</f>
        <v>NNG 630 SMALL TOOLS CLEARING</v>
      </c>
      <c r="D121" s="7">
        <f>+Data!F121+Data!E121-Data!D121</f>
        <v>405.73</v>
      </c>
      <c r="E121" s="7">
        <f>+Data!I121+Data!H121-Data!G121</f>
        <v>0</v>
      </c>
      <c r="F121" s="7">
        <f>+Data!L121+Data!K121-Data!J121</f>
        <v>405.73</v>
      </c>
    </row>
    <row r="122" spans="1:6" ht="12.75">
      <c r="A122" t="str">
        <f>+Data!A122</f>
        <v>12720           THE DALLES - OR DB</v>
      </c>
      <c r="B122" t="str">
        <f>+Data!B122</f>
        <v>005009VACATION, SICK &amp; HOLIDAY</v>
      </c>
      <c r="C122" t="str">
        <f>+Data!C122</f>
        <v>NNG 628 STORES CLEARING</v>
      </c>
      <c r="D122" s="7">
        <f>+Data!F122+Data!E122-Data!D122</f>
        <v>469.6700000000001</v>
      </c>
      <c r="E122" s="7">
        <f>+Data!I122+Data!H122-Data!G122</f>
        <v>525</v>
      </c>
      <c r="F122" s="7">
        <f>+Data!L122+Data!K122-Data!J122</f>
        <v>-55.33</v>
      </c>
    </row>
    <row r="123" spans="1:6" ht="12.75">
      <c r="A123" t="str">
        <f>+Data!A123</f>
        <v>12720           THE DALLES - OR DB</v>
      </c>
      <c r="B123" t="str">
        <f>+Data!B123</f>
        <v>005009VACATION, SICK &amp; HOLIDAY</v>
      </c>
      <c r="C123" t="str">
        <f>+Data!C123</f>
        <v>NNG 630 SMALL TOOLS CLEARING</v>
      </c>
      <c r="D123" s="7">
        <f>+Data!F123+Data!E123-Data!D123</f>
        <v>60.86</v>
      </c>
      <c r="E123" s="7">
        <f>+Data!I123+Data!H123-Data!G123</f>
        <v>0</v>
      </c>
      <c r="F123" s="7">
        <f>+Data!L123+Data!K123-Data!J123</f>
        <v>60.86</v>
      </c>
    </row>
    <row r="124" spans="1:6" ht="12.75">
      <c r="A124" t="str">
        <f>+Data!A124</f>
        <v>12720           THE DALLES - OR DB</v>
      </c>
      <c r="B124" t="str">
        <f>+Data!B124</f>
        <v>005010PAYROLL OVERHEAD</v>
      </c>
      <c r="C124" t="str">
        <f>+Data!C124</f>
        <v>NNG 628 STORES CLEARING</v>
      </c>
      <c r="D124" s="7">
        <f>+Data!F124+Data!E124-Data!D124</f>
        <v>1775.07</v>
      </c>
      <c r="E124" s="7">
        <f>+Data!I124+Data!H124-Data!G124</f>
        <v>1971</v>
      </c>
      <c r="F124" s="7">
        <f>+Data!L124+Data!K124-Data!J124</f>
        <v>-195.93</v>
      </c>
    </row>
    <row r="125" spans="1:6" ht="12.75">
      <c r="A125" t="str">
        <f>+Data!A125</f>
        <v>12720           THE DALLES - OR DB</v>
      </c>
      <c r="B125" t="str">
        <f>+Data!B125</f>
        <v>005010PAYROLL OVERHEAD</v>
      </c>
      <c r="C125" t="str">
        <f>+Data!C125</f>
        <v>NNG 630 SMALL TOOLS CLEARING</v>
      </c>
      <c r="D125" s="7">
        <f>+Data!F125+Data!E125-Data!D125</f>
        <v>229.64</v>
      </c>
      <c r="E125" s="7">
        <f>+Data!I125+Data!H125-Data!G125</f>
        <v>0</v>
      </c>
      <c r="F125" s="7">
        <f>+Data!L125+Data!K125-Data!J125</f>
        <v>229.64</v>
      </c>
    </row>
    <row r="126" spans="1:6" ht="12.75">
      <c r="A126" t="str">
        <f>+Data!A126</f>
        <v>12720           THE DALLES - OR DB</v>
      </c>
      <c r="B126" t="str">
        <f>+Data!B126</f>
        <v>005014MATERIALS</v>
      </c>
      <c r="C126" t="str">
        <f>+Data!C126</f>
        <v>NNG 630 SMALL TOOLS CLEARING</v>
      </c>
      <c r="D126" s="7">
        <f>+Data!F126+Data!E126-Data!D126</f>
        <v>0</v>
      </c>
      <c r="E126" s="7">
        <f>+Data!I126+Data!H126-Data!G126</f>
        <v>0</v>
      </c>
      <c r="F126" s="7">
        <f>+Data!L126+Data!K126-Data!J126</f>
        <v>0</v>
      </c>
    </row>
    <row r="127" spans="1:6" ht="12.75">
      <c r="A127" t="str">
        <f>+Data!A127</f>
        <v>12720           THE DALLES - OR DB</v>
      </c>
      <c r="B127" t="str">
        <f>+Data!B127</f>
        <v>005017EQUIPMENT</v>
      </c>
      <c r="C127" t="str">
        <f>+Data!C127</f>
        <v>NNG 628 STORES CLEARING</v>
      </c>
      <c r="D127" s="7">
        <f>+Data!F127+Data!E127-Data!D127</f>
        <v>72.42</v>
      </c>
      <c r="E127" s="7">
        <f>+Data!I127+Data!H127-Data!G127</f>
        <v>0</v>
      </c>
      <c r="F127" s="7">
        <f>+Data!L127+Data!K127-Data!J127</f>
        <v>72.42</v>
      </c>
    </row>
    <row r="128" spans="1:6" ht="12.75">
      <c r="A128" t="str">
        <f>+Data!A128</f>
        <v>12720           THE DALLES - OR DB</v>
      </c>
      <c r="B128" t="str">
        <f>+Data!B128</f>
        <v>005034TOOL EXPENSE</v>
      </c>
      <c r="C128" t="str">
        <f>+Data!C128</f>
        <v>NNG 630 SMALL TOOLS CLEARING</v>
      </c>
      <c r="D128" s="7">
        <f>+Data!F128+Data!E128-Data!D128</f>
        <v>5376.110000000001</v>
      </c>
      <c r="E128" s="7">
        <f>+Data!I128+Data!H128-Data!G128</f>
        <v>0</v>
      </c>
      <c r="F128" s="7">
        <f>+Data!L128+Data!K128-Data!J128</f>
        <v>5376.110000000001</v>
      </c>
    </row>
    <row r="129" spans="1:6" ht="12.75">
      <c r="A129" t="str">
        <f>+Data!A129</f>
        <v>12729           THE DALLES - WA DB</v>
      </c>
      <c r="B129" t="str">
        <f>+Data!B129</f>
        <v>005034TOOL EXPENSE</v>
      </c>
      <c r="C129" t="str">
        <f>+Data!C129</f>
        <v>NNG 630 SMALL TOOLS CLEARING</v>
      </c>
      <c r="D129" s="7">
        <f>+Data!F129+Data!E129-Data!D129</f>
        <v>246.70999999999992</v>
      </c>
      <c r="E129" s="7">
        <f>+Data!I129+Data!H129-Data!G129</f>
        <v>0</v>
      </c>
      <c r="F129" s="7">
        <f>+Data!L129+Data!K129-Data!J129</f>
        <v>246.70999999999992</v>
      </c>
    </row>
    <row r="130" spans="1:6" ht="12.75">
      <c r="A130" t="str">
        <f>+Data!A130</f>
        <v>12729           THE DALLES - WA DB</v>
      </c>
      <c r="B130" t="str">
        <f>+Data!B130</f>
        <v>005038TAXES</v>
      </c>
      <c r="C130" t="str">
        <f>+Data!C130</f>
        <v>NNG 630 SMALL TOOLS CLEARING</v>
      </c>
      <c r="D130" s="7">
        <f>+Data!F130+Data!E130-Data!D130</f>
        <v>13.29</v>
      </c>
      <c r="E130" s="7">
        <f>+Data!I130+Data!H130-Data!G130</f>
        <v>0</v>
      </c>
      <c r="F130" s="7">
        <f>+Data!L130+Data!K130-Data!J130</f>
        <v>13.29</v>
      </c>
    </row>
    <row r="131" spans="1:6" ht="12.75">
      <c r="A131" t="str">
        <f>+Data!A131</f>
        <v>12920           COOS BAY DB</v>
      </c>
      <c r="B131" t="str">
        <f>+Data!B131</f>
        <v>005003HOURLY PAYROLL</v>
      </c>
      <c r="C131" t="str">
        <f>+Data!C131</f>
        <v>NNG 616 COOS COUNTY TRANS LINE CLEARING</v>
      </c>
      <c r="D131" s="7">
        <f>+Data!F131+Data!E131-Data!D131</f>
        <v>4827.73</v>
      </c>
      <c r="E131" s="7">
        <f>+Data!I131+Data!H131-Data!G131</f>
        <v>0</v>
      </c>
      <c r="F131" s="7">
        <f>+Data!L131+Data!K131-Data!J131</f>
        <v>4827.73</v>
      </c>
    </row>
    <row r="132" spans="1:6" ht="12.75">
      <c r="A132" t="str">
        <f>+Data!A132</f>
        <v>12920           COOS BAY DB</v>
      </c>
      <c r="B132" t="str">
        <f>+Data!B132</f>
        <v>005003HOURLY PAYROLL</v>
      </c>
      <c r="C132" t="str">
        <f>+Data!C132</f>
        <v>NNG 628 STORES CLEARING</v>
      </c>
      <c r="D132" s="7">
        <f>+Data!F132+Data!E132-Data!D132</f>
        <v>5028.72</v>
      </c>
      <c r="E132" s="7">
        <f>+Data!I132+Data!H132-Data!G132</f>
        <v>5047</v>
      </c>
      <c r="F132" s="7">
        <f>+Data!L132+Data!K132-Data!J132</f>
        <v>-18.28000000000003</v>
      </c>
    </row>
    <row r="133" spans="1:6" ht="12.75">
      <c r="A133" t="str">
        <f>+Data!A133</f>
        <v>12920           COOS BAY DB</v>
      </c>
      <c r="B133" t="str">
        <f>+Data!B133</f>
        <v>005009VACATION, SICK &amp; HOLIDAY</v>
      </c>
      <c r="C133" t="str">
        <f>+Data!C133</f>
        <v>NNG 616 COOS COUNTY TRANS LINE CLEARING</v>
      </c>
      <c r="D133" s="7">
        <f>+Data!F133+Data!E133-Data!D133</f>
        <v>724.1800000000001</v>
      </c>
      <c r="E133" s="7">
        <f>+Data!I133+Data!H133-Data!G133</f>
        <v>0</v>
      </c>
      <c r="F133" s="7">
        <f>+Data!L133+Data!K133-Data!J133</f>
        <v>724.1800000000001</v>
      </c>
    </row>
    <row r="134" spans="1:6" ht="12.75">
      <c r="A134" t="str">
        <f>+Data!A134</f>
        <v>12920           COOS BAY DB</v>
      </c>
      <c r="B134" t="str">
        <f>+Data!B134</f>
        <v>005009VACATION, SICK &amp; HOLIDAY</v>
      </c>
      <c r="C134" t="str">
        <f>+Data!C134</f>
        <v>NNG 628 STORES CLEARING</v>
      </c>
      <c r="D134" s="7">
        <f>+Data!F134+Data!E134-Data!D134</f>
        <v>754.3100000000001</v>
      </c>
      <c r="E134" s="7">
        <f>+Data!I134+Data!H134-Data!G134</f>
        <v>759</v>
      </c>
      <c r="F134" s="7">
        <f>+Data!L134+Data!K134-Data!J134</f>
        <v>-4.689999999999998</v>
      </c>
    </row>
    <row r="135" spans="1:6" ht="12.75">
      <c r="A135" t="str">
        <f>+Data!A135</f>
        <v>12920           COOS BAY DB</v>
      </c>
      <c r="B135" t="str">
        <f>+Data!B135</f>
        <v>005010PAYROLL OVERHEAD</v>
      </c>
      <c r="C135" t="str">
        <f>+Data!C135</f>
        <v>NNG 616 COOS COUNTY TRANS LINE CLEARING</v>
      </c>
      <c r="D135" s="7">
        <f>+Data!F135+Data!E135-Data!D135</f>
        <v>2760.720000000001</v>
      </c>
      <c r="E135" s="7">
        <f>+Data!I135+Data!H135-Data!G135</f>
        <v>0</v>
      </c>
      <c r="F135" s="7">
        <f>+Data!L135+Data!K135-Data!J135</f>
        <v>2760.720000000001</v>
      </c>
    </row>
    <row r="136" spans="1:6" ht="12.75">
      <c r="A136" t="str">
        <f>+Data!A136</f>
        <v>12920           COOS BAY DB</v>
      </c>
      <c r="B136" t="str">
        <f>+Data!B136</f>
        <v>005010PAYROLL OVERHEAD</v>
      </c>
      <c r="C136" t="str">
        <f>+Data!C136</f>
        <v>NNG 628 STORES CLEARING</v>
      </c>
      <c r="D136" s="7">
        <f>+Data!F136+Data!E136-Data!D136</f>
        <v>2911.09</v>
      </c>
      <c r="E136" s="7">
        <f>+Data!I136+Data!H136-Data!G136</f>
        <v>2895</v>
      </c>
      <c r="F136" s="7">
        <f>+Data!L136+Data!K136-Data!J136</f>
        <v>16.089999999999975</v>
      </c>
    </row>
    <row r="137" spans="1:6" ht="12.75">
      <c r="A137" t="str">
        <f>+Data!A137</f>
        <v>12920           COOS BAY DB</v>
      </c>
      <c r="B137" t="str">
        <f>+Data!B137</f>
        <v>005014MATERIALS</v>
      </c>
      <c r="C137" t="str">
        <f>+Data!C137</f>
        <v>NNG 616 COOS COUNTY TRANS LINE CLEARING</v>
      </c>
      <c r="D137" s="7">
        <f>+Data!F137+Data!E137-Data!D137</f>
        <v>0</v>
      </c>
      <c r="E137" s="7">
        <f>+Data!I137+Data!H137-Data!G137</f>
        <v>0</v>
      </c>
      <c r="F137" s="7">
        <f>+Data!L137+Data!K137-Data!J137</f>
        <v>0</v>
      </c>
    </row>
    <row r="138" spans="1:6" ht="12.75">
      <c r="A138" t="str">
        <f>+Data!A138</f>
        <v>12920           COOS BAY DB</v>
      </c>
      <c r="B138" t="str">
        <f>+Data!B138</f>
        <v>005014MATERIALS</v>
      </c>
      <c r="C138" t="str">
        <f>+Data!C138</f>
        <v>NNG 630 SMALL TOOLS CLEARING</v>
      </c>
      <c r="D138" s="7">
        <f>+Data!F138+Data!E138-Data!D138</f>
        <v>19.620000000000005</v>
      </c>
      <c r="E138" s="7">
        <f>+Data!I138+Data!H138-Data!G138</f>
        <v>0</v>
      </c>
      <c r="F138" s="7">
        <f>+Data!L138+Data!K138-Data!J138</f>
        <v>19.620000000000005</v>
      </c>
    </row>
    <row r="139" spans="1:6" ht="12.75">
      <c r="A139" t="str">
        <f>+Data!A139</f>
        <v>12920           COOS BAY DB</v>
      </c>
      <c r="B139" t="str">
        <f>+Data!B139</f>
        <v>005017EQUIPMENT</v>
      </c>
      <c r="C139" t="str">
        <f>+Data!C139</f>
        <v>NNG 616 COOS COUNTY TRANS LINE CLEARING</v>
      </c>
      <c r="D139" s="7">
        <f>+Data!F139+Data!E139-Data!D139</f>
        <v>675.1700000000001</v>
      </c>
      <c r="E139" s="7">
        <f>+Data!I139+Data!H139-Data!G139</f>
        <v>0</v>
      </c>
      <c r="F139" s="7">
        <f>+Data!L139+Data!K139-Data!J139</f>
        <v>675.1700000000001</v>
      </c>
    </row>
    <row r="140" spans="1:6" ht="12.75">
      <c r="A140" t="str">
        <f>+Data!A140</f>
        <v>12920           COOS BAY DB</v>
      </c>
      <c r="B140" t="str">
        <f>+Data!B140</f>
        <v>005017EQUIPMENT</v>
      </c>
      <c r="C140" t="str">
        <f>+Data!C140</f>
        <v>NNG 628 STORES CLEARING</v>
      </c>
      <c r="D140" s="7">
        <f>+Data!F140+Data!E140-Data!D140</f>
        <v>185</v>
      </c>
      <c r="E140" s="7">
        <f>+Data!I140+Data!H140-Data!G140</f>
        <v>84</v>
      </c>
      <c r="F140" s="7">
        <f>+Data!L140+Data!K140-Data!J140</f>
        <v>101.00000000000001</v>
      </c>
    </row>
    <row r="141" spans="1:6" ht="12.75">
      <c r="A141" t="str">
        <f>+Data!A141</f>
        <v>12920           COOS BAY DB</v>
      </c>
      <c r="B141" t="str">
        <f>+Data!B141</f>
        <v>005021OTHER CONTRACT WORK</v>
      </c>
      <c r="C141" t="str">
        <f>+Data!C141</f>
        <v>NNG 616 COOS COUNTY TRANS LINE CLEARING</v>
      </c>
      <c r="D141" s="7">
        <f>+Data!F141+Data!E141-Data!D141</f>
        <v>0</v>
      </c>
      <c r="E141" s="7">
        <f>+Data!I141+Data!H141-Data!G141</f>
        <v>0</v>
      </c>
      <c r="F141" s="7">
        <f>+Data!L141+Data!K141-Data!J141</f>
        <v>0</v>
      </c>
    </row>
    <row r="142" spans="1:6" ht="12.75">
      <c r="A142" t="str">
        <f>+Data!A142</f>
        <v>12920           COOS BAY DB</v>
      </c>
      <c r="B142" t="str">
        <f>+Data!B142</f>
        <v>005023RENTS AND LEASES</v>
      </c>
      <c r="C142" t="str">
        <f>+Data!C142</f>
        <v>NNG 616 COOS COUNTY TRANS LINE CLEARING</v>
      </c>
      <c r="D142" s="7">
        <f>+Data!F142+Data!E142-Data!D142</f>
        <v>0</v>
      </c>
      <c r="E142" s="7">
        <f>+Data!I142+Data!H142-Data!G142</f>
        <v>0</v>
      </c>
      <c r="F142" s="7">
        <f>+Data!L142+Data!K142-Data!J142</f>
        <v>0</v>
      </c>
    </row>
    <row r="143" spans="1:6" ht="12.75">
      <c r="A143" t="str">
        <f>+Data!A143</f>
        <v>12920           COOS BAY DB</v>
      </c>
      <c r="B143" t="str">
        <f>+Data!B143</f>
        <v>005024MISCELLANEOUS</v>
      </c>
      <c r="C143" t="str">
        <f>+Data!C143</f>
        <v>NNG 616 COOS COUNTY TRANS LINE CLEARING</v>
      </c>
      <c r="D143" s="7">
        <f>+Data!F143+Data!E143-Data!D143</f>
        <v>0</v>
      </c>
      <c r="E143" s="7">
        <f>+Data!I143+Data!H143-Data!G143</f>
        <v>0</v>
      </c>
      <c r="F143" s="7">
        <f>+Data!L143+Data!K143-Data!J143</f>
        <v>0</v>
      </c>
    </row>
    <row r="144" spans="1:6" ht="12.75">
      <c r="A144" t="str">
        <f>+Data!A144</f>
        <v>12920           COOS BAY DB</v>
      </c>
      <c r="B144" t="str">
        <f>+Data!B144</f>
        <v>005034TOOL EXPENSE</v>
      </c>
      <c r="C144" t="str">
        <f>+Data!C144</f>
        <v>NNG 616 COOS COUNTY TRANS LINE CLEARING</v>
      </c>
      <c r="D144" s="7">
        <f>+Data!F144+Data!E144-Data!D144</f>
        <v>0</v>
      </c>
      <c r="E144" s="7">
        <f>+Data!I144+Data!H144-Data!G144</f>
        <v>0</v>
      </c>
      <c r="F144" s="7">
        <f>+Data!L144+Data!K144-Data!J144</f>
        <v>0</v>
      </c>
    </row>
    <row r="145" spans="1:6" ht="12.75">
      <c r="A145" t="str">
        <f>+Data!A145</f>
        <v>12920           COOS BAY DB</v>
      </c>
      <c r="B145" t="str">
        <f>+Data!B145</f>
        <v>005034TOOL EXPENSE</v>
      </c>
      <c r="C145" t="str">
        <f>+Data!C145</f>
        <v>NNG 630 SMALL TOOLS CLEARING</v>
      </c>
      <c r="D145" s="7">
        <f>+Data!F145+Data!E145-Data!D145</f>
        <v>363.96000000000004</v>
      </c>
      <c r="E145" s="7">
        <f>+Data!I145+Data!H145-Data!G145</f>
        <v>200</v>
      </c>
      <c r="F145" s="7">
        <f>+Data!L145+Data!K145-Data!J145</f>
        <v>163.96000000000004</v>
      </c>
    </row>
    <row r="146" spans="1:6" ht="12.75">
      <c r="A146" t="str">
        <f>+Data!A146</f>
        <v>12920           COOS BAY DB</v>
      </c>
      <c r="B146" t="str">
        <f>+Data!B146</f>
        <v>005058MEAL TICKETS</v>
      </c>
      <c r="C146" t="str">
        <f>+Data!C146</f>
        <v>NNG 616 COOS COUNTY TRANS LINE CLEARING</v>
      </c>
      <c r="D146" s="7">
        <f>+Data!F146+Data!E146-Data!D146</f>
        <v>0</v>
      </c>
      <c r="E146" s="7">
        <f>+Data!I146+Data!H146-Data!G146</f>
        <v>0</v>
      </c>
      <c r="F146" s="7">
        <f>+Data!L146+Data!K146-Data!J146</f>
        <v>0</v>
      </c>
    </row>
    <row r="147" spans="1:6" ht="12.75">
      <c r="A147" t="str">
        <f>+Data!A147</f>
        <v>12920           COOS BAY DB</v>
      </c>
      <c r="B147" t="str">
        <f>+Data!B147</f>
        <v>005122TRAVEL IN TERRITORY</v>
      </c>
      <c r="C147" t="str">
        <f>+Data!C147</f>
        <v>NNG 616 COOS COUNTY TRANS LINE CLEARING</v>
      </c>
      <c r="D147" s="7">
        <f>+Data!F147+Data!E147-Data!D147</f>
        <v>125.18000000000029</v>
      </c>
      <c r="E147" s="7">
        <f>+Data!I147+Data!H147-Data!G147</f>
        <v>0</v>
      </c>
      <c r="F147" s="7">
        <f>+Data!L147+Data!K147-Data!J147</f>
        <v>125.18000000000029</v>
      </c>
    </row>
    <row r="148" spans="1:6" ht="12.75">
      <c r="A148" t="str">
        <f>+Data!A148</f>
        <v>12250           ENG-LINC CITY</v>
      </c>
      <c r="B148" t="str">
        <f>+Data!B148</f>
        <v>005003HOURLY PAYROLL</v>
      </c>
      <c r="C148" t="str">
        <f>+Data!C148</f>
        <v>NNG 628 STORES CLEARING</v>
      </c>
      <c r="D148" s="7">
        <f>+Data!F148+Data!E148-Data!D148</f>
        <v>40.11</v>
      </c>
      <c r="E148" s="7">
        <f>+Data!I148+Data!H148-Data!G148</f>
        <v>0</v>
      </c>
      <c r="F148" s="7">
        <f>+Data!L148+Data!K148-Data!J148</f>
        <v>40.11</v>
      </c>
    </row>
    <row r="149" spans="1:6" ht="12.75">
      <c r="A149" t="str">
        <f>+Data!A149</f>
        <v>12250           ENG-LINC CITY</v>
      </c>
      <c r="B149" t="str">
        <f>+Data!B149</f>
        <v>005009VACATION, SICK &amp; HOLIDAY</v>
      </c>
      <c r="C149" t="str">
        <f>+Data!C149</f>
        <v>NNG 628 STORES CLEARING</v>
      </c>
      <c r="D149" s="7">
        <f>+Data!F149+Data!E149-Data!D149</f>
        <v>6.01</v>
      </c>
      <c r="E149" s="7">
        <f>+Data!I149+Data!H149-Data!G149</f>
        <v>0</v>
      </c>
      <c r="F149" s="7">
        <f>+Data!L149+Data!K149-Data!J149</f>
        <v>6.01</v>
      </c>
    </row>
    <row r="150" spans="1:6" ht="12.75">
      <c r="A150" t="str">
        <f>+Data!A150</f>
        <v>12250           ENG-LINC CITY</v>
      </c>
      <c r="B150" t="str">
        <f>+Data!B150</f>
        <v>005010PAYROLL OVERHEAD</v>
      </c>
      <c r="C150" t="str">
        <f>+Data!C150</f>
        <v>NNG 628 STORES CLEARING</v>
      </c>
      <c r="D150" s="7">
        <f>+Data!F150+Data!E150-Data!D150</f>
        <v>22.71</v>
      </c>
      <c r="E150" s="7">
        <f>+Data!I150+Data!H150-Data!G150</f>
        <v>0</v>
      </c>
      <c r="F150" s="7">
        <f>+Data!L150+Data!K150-Data!J150</f>
        <v>22.71</v>
      </c>
    </row>
    <row r="151" spans="1:6" ht="12.75">
      <c r="A151" t="str">
        <f>+Data!A151</f>
        <v>12450           SALEM ENGINEERING</v>
      </c>
      <c r="B151" t="str">
        <f>+Data!B151</f>
        <v>005014MATERIALS</v>
      </c>
      <c r="C151" t="str">
        <f>+Data!C151</f>
        <v>NNG 630 SMALL TOOLS CLEARING</v>
      </c>
      <c r="D151" s="7">
        <f>+Data!F151+Data!E151-Data!D151</f>
        <v>0</v>
      </c>
      <c r="E151" s="7">
        <f>+Data!I151+Data!H151-Data!G151</f>
        <v>0</v>
      </c>
      <c r="F151" s="7">
        <f>+Data!L151+Data!K151-Data!J151</f>
        <v>0</v>
      </c>
    </row>
    <row r="152" spans="1:6" ht="12.75">
      <c r="A152" t="str">
        <f>+Data!A152</f>
        <v>12450           SALEM ENGINEERING</v>
      </c>
      <c r="B152" t="str">
        <f>+Data!B152</f>
        <v>005034TOOL EXPENSE</v>
      </c>
      <c r="C152" t="str">
        <f>+Data!C152</f>
        <v>NNG 630 SMALL TOOLS CLEARING</v>
      </c>
      <c r="D152" s="7">
        <f>+Data!F152+Data!E152-Data!D152</f>
        <v>22.08</v>
      </c>
      <c r="E152" s="7">
        <f>+Data!I152+Data!H152-Data!G152</f>
        <v>0</v>
      </c>
      <c r="F152" s="7">
        <f>+Data!L152+Data!K152-Data!J152</f>
        <v>22.08</v>
      </c>
    </row>
    <row r="153" spans="1:6" ht="12.75">
      <c r="A153" t="str">
        <f>+Data!A153</f>
        <v>12550           ALBANY ENGINEERING</v>
      </c>
      <c r="B153" t="str">
        <f>+Data!B153</f>
        <v>005003HOURLY PAYROLL</v>
      </c>
      <c r="C153" t="str">
        <f>+Data!C153</f>
        <v>NNG 628 STORES CLEARING</v>
      </c>
      <c r="D153" s="7">
        <f>+Data!F153+Data!E153-Data!D153</f>
        <v>523.6</v>
      </c>
      <c r="E153" s="7">
        <f>+Data!I153+Data!H153-Data!G153</f>
        <v>0</v>
      </c>
      <c r="F153" s="7">
        <f>+Data!L153+Data!K153-Data!J153</f>
        <v>523.6</v>
      </c>
    </row>
    <row r="154" spans="1:6" ht="12.75">
      <c r="A154" t="str">
        <f>+Data!A154</f>
        <v>12550           ALBANY ENGINEERING</v>
      </c>
      <c r="B154" t="str">
        <f>+Data!B154</f>
        <v>005009VACATION, SICK &amp; HOLIDAY</v>
      </c>
      <c r="C154" t="str">
        <f>+Data!C154</f>
        <v>NNG 628 STORES CLEARING</v>
      </c>
      <c r="D154" s="7">
        <f>+Data!F154+Data!E154-Data!D154</f>
        <v>78.54</v>
      </c>
      <c r="E154" s="7">
        <f>+Data!I154+Data!H154-Data!G154</f>
        <v>0</v>
      </c>
      <c r="F154" s="7">
        <f>+Data!L154+Data!K154-Data!J154</f>
        <v>78.54</v>
      </c>
    </row>
    <row r="155" spans="1:6" ht="12.75">
      <c r="A155" t="str">
        <f>+Data!A155</f>
        <v>12550           ALBANY ENGINEERING</v>
      </c>
      <c r="B155" t="str">
        <f>+Data!B155</f>
        <v>005010PAYROLL OVERHEAD</v>
      </c>
      <c r="C155" t="str">
        <f>+Data!C155</f>
        <v>NNG 628 STORES CLEARING</v>
      </c>
      <c r="D155" s="7">
        <f>+Data!F155+Data!E155-Data!D155</f>
        <v>302.99</v>
      </c>
      <c r="E155" s="7">
        <f>+Data!I155+Data!H155-Data!G155</f>
        <v>0</v>
      </c>
      <c r="F155" s="7">
        <f>+Data!L155+Data!K155-Data!J155</f>
        <v>302.99</v>
      </c>
    </row>
    <row r="156" spans="1:6" ht="12.75">
      <c r="A156" t="str">
        <f>+Data!A156</f>
        <v>12550           ALBANY ENGINEERING</v>
      </c>
      <c r="B156" t="str">
        <f>+Data!B156</f>
        <v>005017EQUIPMENT</v>
      </c>
      <c r="C156" t="str">
        <f>+Data!C156</f>
        <v>NNG 628 STORES CLEARING</v>
      </c>
      <c r="D156" s="7">
        <f>+Data!F156+Data!E156-Data!D156</f>
        <v>46</v>
      </c>
      <c r="E156" s="7">
        <f>+Data!I156+Data!H156-Data!G156</f>
        <v>0</v>
      </c>
      <c r="F156" s="7">
        <f>+Data!L156+Data!K156-Data!J156</f>
        <v>46</v>
      </c>
    </row>
    <row r="157" spans="1:6" ht="12.75">
      <c r="A157" t="str">
        <f>+Data!A157</f>
        <v>12550           ALBANY ENGINEERING</v>
      </c>
      <c r="B157" t="str">
        <f>+Data!B157</f>
        <v>005034TOOL EXPENSE</v>
      </c>
      <c r="C157" t="str">
        <f>+Data!C157</f>
        <v>NNG 630 SMALL TOOLS CLEARING</v>
      </c>
      <c r="D157" s="7">
        <f>+Data!F157+Data!E157-Data!D157</f>
        <v>93.68</v>
      </c>
      <c r="E157" s="7">
        <f>+Data!I157+Data!H157-Data!G157</f>
        <v>0</v>
      </c>
      <c r="F157" s="7">
        <f>+Data!L157+Data!K157-Data!J157</f>
        <v>93.68</v>
      </c>
    </row>
    <row r="158" spans="1:6" ht="12.75">
      <c r="A158" t="str">
        <f>+Data!A158</f>
        <v>12650           EUGENE ENGINEERING</v>
      </c>
      <c r="B158" t="str">
        <f>+Data!B158</f>
        <v>005003HOURLY PAYROLL</v>
      </c>
      <c r="C158" t="str">
        <f>+Data!C158</f>
        <v>NNG 616 COOS COUNTY TRANS LINE CLEARING</v>
      </c>
      <c r="D158" s="7">
        <f>+Data!F158+Data!E158-Data!D158</f>
        <v>7973.210000000001</v>
      </c>
      <c r="E158" s="7">
        <f>+Data!I158+Data!H158-Data!G158</f>
        <v>0</v>
      </c>
      <c r="F158" s="7">
        <f>+Data!L158+Data!K158-Data!J158</f>
        <v>7973.210000000001</v>
      </c>
    </row>
    <row r="159" spans="1:6" ht="12.75">
      <c r="A159" t="str">
        <f>+Data!A159</f>
        <v>12650           EUGENE ENGINEERING</v>
      </c>
      <c r="B159" t="str">
        <f>+Data!B159</f>
        <v>005003HOURLY PAYROLL</v>
      </c>
      <c r="C159" t="str">
        <f>+Data!C159</f>
        <v>NNG 628 STORES CLEARING</v>
      </c>
      <c r="D159" s="7">
        <f>+Data!F159+Data!E159-Data!D159</f>
        <v>0</v>
      </c>
      <c r="E159" s="7">
        <f>+Data!I159+Data!H159-Data!G159</f>
        <v>0</v>
      </c>
      <c r="F159" s="7">
        <f>+Data!L159+Data!K159-Data!J159</f>
        <v>0</v>
      </c>
    </row>
    <row r="160" spans="1:6" ht="12.75">
      <c r="A160" t="str">
        <f>+Data!A160</f>
        <v>12650           EUGENE ENGINEERING</v>
      </c>
      <c r="B160" t="str">
        <f>+Data!B160</f>
        <v>005009VACATION, SICK &amp; HOLIDAY</v>
      </c>
      <c r="C160" t="str">
        <f>+Data!C160</f>
        <v>NNG 616 COOS COUNTY TRANS LINE CLEARING</v>
      </c>
      <c r="D160" s="7">
        <f>+Data!F160+Data!E160-Data!D160</f>
        <v>1195.9900000000002</v>
      </c>
      <c r="E160" s="7">
        <f>+Data!I160+Data!H160-Data!G160</f>
        <v>0</v>
      </c>
      <c r="F160" s="7">
        <f>+Data!L160+Data!K160-Data!J160</f>
        <v>1195.9900000000002</v>
      </c>
    </row>
    <row r="161" spans="1:6" ht="12.75">
      <c r="A161" t="str">
        <f>+Data!A161</f>
        <v>12650           EUGENE ENGINEERING</v>
      </c>
      <c r="B161" t="str">
        <f>+Data!B161</f>
        <v>005009VACATION, SICK &amp; HOLIDAY</v>
      </c>
      <c r="C161" t="str">
        <f>+Data!C161</f>
        <v>NNG 628 STORES CLEARING</v>
      </c>
      <c r="D161" s="7">
        <f>+Data!F161+Data!E161-Data!D161</f>
        <v>0</v>
      </c>
      <c r="E161" s="7">
        <f>+Data!I161+Data!H161-Data!G161</f>
        <v>0</v>
      </c>
      <c r="F161" s="7">
        <f>+Data!L161+Data!K161-Data!J161</f>
        <v>0</v>
      </c>
    </row>
    <row r="162" spans="1:6" ht="12.75">
      <c r="A162" t="str">
        <f>+Data!A162</f>
        <v>12650           EUGENE ENGINEERING</v>
      </c>
      <c r="B162" t="str">
        <f>+Data!B162</f>
        <v>005010PAYROLL OVERHEAD</v>
      </c>
      <c r="C162" t="str">
        <f>+Data!C162</f>
        <v>NNG 616 COOS COUNTY TRANS LINE CLEARING</v>
      </c>
      <c r="D162" s="7">
        <f>+Data!F162+Data!E162-Data!D162</f>
        <v>4701.750000000001</v>
      </c>
      <c r="E162" s="7">
        <f>+Data!I162+Data!H162-Data!G162</f>
        <v>0</v>
      </c>
      <c r="F162" s="7">
        <f>+Data!L162+Data!K162-Data!J162</f>
        <v>4701.750000000001</v>
      </c>
    </row>
    <row r="163" spans="1:6" ht="12.75">
      <c r="A163" t="str">
        <f>+Data!A163</f>
        <v>12650           EUGENE ENGINEERING</v>
      </c>
      <c r="B163" t="str">
        <f>+Data!B163</f>
        <v>005010PAYROLL OVERHEAD</v>
      </c>
      <c r="C163" t="str">
        <f>+Data!C163</f>
        <v>NNG 628 STORES CLEARING</v>
      </c>
      <c r="D163" s="7">
        <f>+Data!F163+Data!E163-Data!D163</f>
        <v>0</v>
      </c>
      <c r="E163" s="7">
        <f>+Data!I163+Data!H163-Data!G163</f>
        <v>0</v>
      </c>
      <c r="F163" s="7">
        <f>+Data!L163+Data!K163-Data!J163</f>
        <v>0</v>
      </c>
    </row>
    <row r="164" spans="1:6" ht="12.75">
      <c r="A164" t="str">
        <f>+Data!A164</f>
        <v>12650           EUGENE ENGINEERING</v>
      </c>
      <c r="B164" t="str">
        <f>+Data!B164</f>
        <v>005014MATERIALS</v>
      </c>
      <c r="C164" t="str">
        <f>+Data!C164</f>
        <v>NNG 616 COOS COUNTY TRANS LINE CLEARING</v>
      </c>
      <c r="D164" s="7">
        <f>+Data!F164+Data!E164-Data!D164</f>
        <v>0</v>
      </c>
      <c r="E164" s="7">
        <f>+Data!I164+Data!H164-Data!G164</f>
        <v>0</v>
      </c>
      <c r="F164" s="7">
        <f>+Data!L164+Data!K164-Data!J164</f>
        <v>0</v>
      </c>
    </row>
    <row r="165" spans="1:6" ht="12.75">
      <c r="A165" t="str">
        <f>+Data!A165</f>
        <v>12650           EUGENE ENGINEERING</v>
      </c>
      <c r="B165" t="str">
        <f>+Data!B165</f>
        <v>005017EQUIPMENT</v>
      </c>
      <c r="C165" t="str">
        <f>+Data!C165</f>
        <v>NNG 616 COOS COUNTY TRANS LINE CLEARING</v>
      </c>
      <c r="D165" s="7">
        <f>+Data!F165+Data!E165-Data!D165</f>
        <v>1604.35</v>
      </c>
      <c r="E165" s="7">
        <f>+Data!I165+Data!H165-Data!G165</f>
        <v>0</v>
      </c>
      <c r="F165" s="7">
        <f>+Data!L165+Data!K165-Data!J165</f>
        <v>1604.35</v>
      </c>
    </row>
    <row r="166" spans="1:6" ht="12.75">
      <c r="A166" t="str">
        <f>+Data!A166</f>
        <v>12650           EUGENE ENGINEERING</v>
      </c>
      <c r="B166" t="str">
        <f>+Data!B166</f>
        <v>005021OTHER CONTRACT WORK</v>
      </c>
      <c r="C166" t="str">
        <f>+Data!C166</f>
        <v>NNG 616 COOS COUNTY TRANS LINE CLEARING</v>
      </c>
      <c r="D166" s="7">
        <f>+Data!F166+Data!E166-Data!D166</f>
        <v>0</v>
      </c>
      <c r="E166" s="7">
        <f>+Data!I166+Data!H166-Data!G166</f>
        <v>0</v>
      </c>
      <c r="F166" s="7">
        <f>+Data!L166+Data!K166-Data!J166</f>
        <v>0</v>
      </c>
    </row>
    <row r="167" spans="1:6" ht="12.75">
      <c r="A167" t="str">
        <f>+Data!A167</f>
        <v>12650           EUGENE ENGINEERING</v>
      </c>
      <c r="B167" t="str">
        <f>+Data!B167</f>
        <v>005034TOOL EXPENSE</v>
      </c>
      <c r="C167" t="str">
        <f>+Data!C167</f>
        <v>NNG 616 COOS COUNTY TRANS LINE CLEARING</v>
      </c>
      <c r="D167" s="7">
        <f>+Data!F167+Data!E167-Data!D167</f>
        <v>0</v>
      </c>
      <c r="E167" s="7">
        <f>+Data!I167+Data!H167-Data!G167</f>
        <v>0</v>
      </c>
      <c r="F167" s="7">
        <f>+Data!L167+Data!K167-Data!J167</f>
        <v>0</v>
      </c>
    </row>
    <row r="168" spans="1:6" ht="12.75">
      <c r="A168" t="str">
        <f>+Data!A168</f>
        <v>12650           EUGENE ENGINEERING</v>
      </c>
      <c r="B168" t="str">
        <f>+Data!B168</f>
        <v>005034TOOL EXPENSE</v>
      </c>
      <c r="C168" t="str">
        <f>+Data!C168</f>
        <v>NNG 630 SMALL TOOLS CLEARING</v>
      </c>
      <c r="D168" s="7">
        <f>+Data!F168+Data!E168-Data!D168</f>
        <v>51.46000000000001</v>
      </c>
      <c r="E168" s="7">
        <f>+Data!I168+Data!H168-Data!G168</f>
        <v>61</v>
      </c>
      <c r="F168" s="7">
        <f>+Data!L168+Data!K168-Data!J168</f>
        <v>-9.539999999999992</v>
      </c>
    </row>
    <row r="169" spans="1:6" ht="12.75">
      <c r="A169" t="str">
        <f>+Data!A169</f>
        <v>12650           EUGENE ENGINEERING</v>
      </c>
      <c r="B169" t="str">
        <f>+Data!B169</f>
        <v>005058MEAL TICKETS</v>
      </c>
      <c r="C169" t="str">
        <f>+Data!C169</f>
        <v>NNG 616 COOS COUNTY TRANS LINE CLEARING</v>
      </c>
      <c r="D169" s="7">
        <f>+Data!F169+Data!E169-Data!D169</f>
        <v>34</v>
      </c>
      <c r="E169" s="7">
        <f>+Data!I169+Data!H169-Data!G169</f>
        <v>0</v>
      </c>
      <c r="F169" s="7">
        <f>+Data!L169+Data!K169-Data!J169</f>
        <v>34</v>
      </c>
    </row>
    <row r="170" spans="1:6" ht="12.75">
      <c r="A170" t="str">
        <f>+Data!A170</f>
        <v>12650           EUGENE ENGINEERING</v>
      </c>
      <c r="B170" t="str">
        <f>+Data!B170</f>
        <v>005121MEALS AND ENTERTAINMENT</v>
      </c>
      <c r="C170" t="str">
        <f>+Data!C170</f>
        <v>NNG 616 COOS COUNTY TRANS LINE CLEARING</v>
      </c>
      <c r="D170" s="7">
        <f>+Data!F170+Data!E170-Data!D170</f>
        <v>255.00000000000006</v>
      </c>
      <c r="E170" s="7">
        <f>+Data!I170+Data!H170-Data!G170</f>
        <v>0</v>
      </c>
      <c r="F170" s="7">
        <f>+Data!L170+Data!K170-Data!J170</f>
        <v>255.00000000000006</v>
      </c>
    </row>
    <row r="171" spans="1:6" ht="12.75">
      <c r="A171" t="str">
        <f>+Data!A171</f>
        <v>12650           EUGENE ENGINEERING</v>
      </c>
      <c r="B171" t="str">
        <f>+Data!B171</f>
        <v>005122TRAVEL IN TERRITORY</v>
      </c>
      <c r="C171" t="str">
        <f>+Data!C171</f>
        <v>NNG 616 COOS COUNTY TRANS LINE CLEARING</v>
      </c>
      <c r="D171" s="7">
        <f>+Data!F171+Data!E171-Data!D171</f>
        <v>1035</v>
      </c>
      <c r="E171" s="7">
        <f>+Data!I171+Data!H171-Data!G171</f>
        <v>0</v>
      </c>
      <c r="F171" s="7">
        <f>+Data!L171+Data!K171-Data!J171</f>
        <v>1035</v>
      </c>
    </row>
    <row r="172" spans="1:6" ht="12.75">
      <c r="A172" t="str">
        <f>+Data!A172</f>
        <v>12750           THE DALLES ENGINEERING</v>
      </c>
      <c r="B172" t="str">
        <f>+Data!B172</f>
        <v>005003HOURLY PAYROLL</v>
      </c>
      <c r="C172" t="str">
        <f>+Data!C172</f>
        <v>NNG 628 STORES CLEARING</v>
      </c>
      <c r="D172" s="7">
        <f>+Data!F172+Data!E172-Data!D172</f>
        <v>378.34</v>
      </c>
      <c r="E172" s="7">
        <f>+Data!I172+Data!H172-Data!G172</f>
        <v>0</v>
      </c>
      <c r="F172" s="7">
        <f>+Data!L172+Data!K172-Data!J172</f>
        <v>378.34</v>
      </c>
    </row>
    <row r="173" spans="1:6" ht="12.75">
      <c r="A173" t="str">
        <f>+Data!A173</f>
        <v>12750           THE DALLES ENGINEERING</v>
      </c>
      <c r="B173" t="str">
        <f>+Data!B173</f>
        <v>005009VACATION, SICK &amp; HOLIDAY</v>
      </c>
      <c r="C173" t="str">
        <f>+Data!C173</f>
        <v>NNG 628 STORES CLEARING</v>
      </c>
      <c r="D173" s="7">
        <f>+Data!F173+Data!E173-Data!D173</f>
        <v>56.76</v>
      </c>
      <c r="E173" s="7">
        <f>+Data!I173+Data!H173-Data!G173</f>
        <v>0</v>
      </c>
      <c r="F173" s="7">
        <f>+Data!L173+Data!K173-Data!J173</f>
        <v>56.76</v>
      </c>
    </row>
    <row r="174" spans="1:6" ht="12.75">
      <c r="A174" t="str">
        <f>+Data!A174</f>
        <v>12750           THE DALLES ENGINEERING</v>
      </c>
      <c r="B174" t="str">
        <f>+Data!B174</f>
        <v>005010PAYROLL OVERHEAD</v>
      </c>
      <c r="C174" t="str">
        <f>+Data!C174</f>
        <v>NNG 628 STORES CLEARING</v>
      </c>
      <c r="D174" s="7">
        <f>+Data!F174+Data!E174-Data!D174</f>
        <v>214.14</v>
      </c>
      <c r="E174" s="7">
        <f>+Data!I174+Data!H174-Data!G174</f>
        <v>0</v>
      </c>
      <c r="F174" s="7">
        <f>+Data!L174+Data!K174-Data!J174</f>
        <v>214.14</v>
      </c>
    </row>
    <row r="175" spans="1:6" ht="12.75">
      <c r="A175" t="str">
        <f>+Data!A175</f>
        <v>12750           THE DALLES ENGINEERING</v>
      </c>
      <c r="B175" t="str">
        <f>+Data!B175</f>
        <v>005017EQUIPMENT</v>
      </c>
      <c r="C175" t="str">
        <f>+Data!C175</f>
        <v>NNG 628 STORES CLEARING</v>
      </c>
      <c r="D175" s="7">
        <f>+Data!F175+Data!E175-Data!D175</f>
        <v>34.49</v>
      </c>
      <c r="E175" s="7">
        <f>+Data!I175+Data!H175-Data!G175</f>
        <v>0</v>
      </c>
      <c r="F175" s="7">
        <f>+Data!L175+Data!K175-Data!J175</f>
        <v>34.49</v>
      </c>
    </row>
    <row r="176" spans="1:6" ht="12.75">
      <c r="A176" t="str">
        <f>+Data!A176</f>
        <v>12950           COOS BAY ENGINEERING</v>
      </c>
      <c r="B176" t="str">
        <f>+Data!B176</f>
        <v>005003HOURLY PAYROLL</v>
      </c>
      <c r="C176" t="str">
        <f>+Data!C176</f>
        <v>NNG 616 COOS COUNTY TRANS LINE CLEARING</v>
      </c>
      <c r="D176" s="7">
        <f>+Data!F176+Data!E176-Data!D176</f>
        <v>8497.5</v>
      </c>
      <c r="E176" s="7">
        <f>+Data!I176+Data!H176-Data!G176</f>
        <v>0</v>
      </c>
      <c r="F176" s="7">
        <f>+Data!L176+Data!K176-Data!J176</f>
        <v>8497.5</v>
      </c>
    </row>
    <row r="177" spans="1:6" ht="12.75">
      <c r="A177" t="str">
        <f>+Data!A177</f>
        <v>12950           COOS BAY ENGINEERING</v>
      </c>
      <c r="B177" t="str">
        <f>+Data!B177</f>
        <v>005009VACATION, SICK &amp; HOLIDAY</v>
      </c>
      <c r="C177" t="str">
        <f>+Data!C177</f>
        <v>NNG 616 COOS COUNTY TRANS LINE CLEARING</v>
      </c>
      <c r="D177" s="7">
        <f>+Data!F177+Data!E177-Data!D177</f>
        <v>1274.65</v>
      </c>
      <c r="E177" s="7">
        <f>+Data!I177+Data!H177-Data!G177</f>
        <v>0</v>
      </c>
      <c r="F177" s="7">
        <f>+Data!L177+Data!K177-Data!J177</f>
        <v>1274.65</v>
      </c>
    </row>
    <row r="178" spans="1:6" ht="12.75">
      <c r="A178" t="str">
        <f>+Data!A178</f>
        <v>12950           COOS BAY ENGINEERING</v>
      </c>
      <c r="B178" t="str">
        <f>+Data!B178</f>
        <v>005010PAYROLL OVERHEAD</v>
      </c>
      <c r="C178" t="str">
        <f>+Data!C178</f>
        <v>NNG 616 COOS COUNTY TRANS LINE CLEARING</v>
      </c>
      <c r="D178" s="7">
        <f>+Data!F178+Data!E178-Data!D178</f>
        <v>4848.1900000000005</v>
      </c>
      <c r="E178" s="7">
        <f>+Data!I178+Data!H178-Data!G178</f>
        <v>0</v>
      </c>
      <c r="F178" s="7">
        <f>+Data!L178+Data!K178-Data!J178</f>
        <v>4848.1900000000005</v>
      </c>
    </row>
    <row r="179" spans="1:6" ht="12.75">
      <c r="A179" t="str">
        <f>+Data!A179</f>
        <v>12950           COOS BAY ENGINEERING</v>
      </c>
      <c r="B179" t="str">
        <f>+Data!B179</f>
        <v>005014MATERIALS</v>
      </c>
      <c r="C179" t="str">
        <f>+Data!C179</f>
        <v>NNG 616 COOS COUNTY TRANS LINE CLEARING</v>
      </c>
      <c r="D179" s="7">
        <f>+Data!F179+Data!E179-Data!D179</f>
        <v>2</v>
      </c>
      <c r="E179" s="7">
        <f>+Data!I179+Data!H179-Data!G179</f>
        <v>0</v>
      </c>
      <c r="F179" s="7">
        <f>+Data!L179+Data!K179-Data!J179</f>
        <v>2</v>
      </c>
    </row>
    <row r="180" spans="1:6" ht="12.75">
      <c r="A180" t="str">
        <f>+Data!A180</f>
        <v>12950           COOS BAY ENGINEERING</v>
      </c>
      <c r="B180" t="str">
        <f>+Data!B180</f>
        <v>005017EQUIPMENT</v>
      </c>
      <c r="C180" t="str">
        <f>+Data!C180</f>
        <v>NNG 616 COOS COUNTY TRANS LINE CLEARING</v>
      </c>
      <c r="D180" s="7">
        <f>+Data!F180+Data!E180-Data!D180</f>
        <v>2398.1</v>
      </c>
      <c r="E180" s="7">
        <f>+Data!I180+Data!H180-Data!G180</f>
        <v>0</v>
      </c>
      <c r="F180" s="7">
        <f>+Data!L180+Data!K180-Data!J180</f>
        <v>2398.1</v>
      </c>
    </row>
    <row r="181" spans="1:6" ht="12.75">
      <c r="A181" t="str">
        <f>+Data!A181</f>
        <v>12950           COOS BAY ENGINEERING</v>
      </c>
      <c r="B181" t="str">
        <f>+Data!B181</f>
        <v>005021OTHER CONTRACT WORK</v>
      </c>
      <c r="C181" t="str">
        <f>+Data!C181</f>
        <v>NNG 616 COOS COUNTY TRANS LINE CLEARING</v>
      </c>
      <c r="D181" s="7">
        <f>+Data!F181+Data!E181-Data!D181</f>
        <v>0</v>
      </c>
      <c r="E181" s="7">
        <f>+Data!I181+Data!H181-Data!G181</f>
        <v>0</v>
      </c>
      <c r="F181" s="7">
        <f>+Data!L181+Data!K181-Data!J181</f>
        <v>0</v>
      </c>
    </row>
    <row r="182" spans="1:6" ht="12.75">
      <c r="A182" t="str">
        <f>+Data!A182</f>
        <v>12950           COOS BAY ENGINEERING</v>
      </c>
      <c r="B182" t="str">
        <f>+Data!B182</f>
        <v>005058MEAL TICKETS</v>
      </c>
      <c r="C182" t="str">
        <f>+Data!C182</f>
        <v>NNG 616 COOS COUNTY TRANS LINE CLEARING</v>
      </c>
      <c r="D182" s="7">
        <f>+Data!F182+Data!E182-Data!D182</f>
        <v>17</v>
      </c>
      <c r="E182" s="7">
        <f>+Data!I182+Data!H182-Data!G182</f>
        <v>0</v>
      </c>
      <c r="F182" s="7">
        <f>+Data!L182+Data!K182-Data!J182</f>
        <v>17</v>
      </c>
    </row>
    <row r="183" spans="1:6" ht="12.75">
      <c r="A183" t="str">
        <f>+Data!A183</f>
        <v>15400           CODE COMPLIANCE</v>
      </c>
      <c r="B183" t="str">
        <f>+Data!B183</f>
        <v>005001EXEMPT PAYROLL</v>
      </c>
      <c r="C183" t="str">
        <f>+Data!C183</f>
        <v>NNG 616 COOS COUNTY TRANS LINE CLEARING</v>
      </c>
      <c r="D183" s="7">
        <f>+Data!F183+Data!E183-Data!D183</f>
        <v>9263.51</v>
      </c>
      <c r="E183" s="7">
        <f>+Data!I183+Data!H183-Data!G183</f>
        <v>0</v>
      </c>
      <c r="F183" s="7">
        <f>+Data!L183+Data!K183-Data!J183</f>
        <v>9263.51</v>
      </c>
    </row>
    <row r="184" spans="1:6" ht="12.75">
      <c r="A184" t="str">
        <f>+Data!A184</f>
        <v>15400           CODE COMPLIANCE</v>
      </c>
      <c r="B184" t="str">
        <f>+Data!B184</f>
        <v>005010PAYROLL OVERHEAD</v>
      </c>
      <c r="C184" t="str">
        <f>+Data!C184</f>
        <v>NNG 616 COOS COUNTY TRANS LINE CLEARING</v>
      </c>
      <c r="D184" s="7">
        <f>+Data!F184+Data!E184-Data!D184</f>
        <v>5460.84</v>
      </c>
      <c r="E184" s="7">
        <f>+Data!I184+Data!H184-Data!G184</f>
        <v>0</v>
      </c>
      <c r="F184" s="7">
        <f>+Data!L184+Data!K184-Data!J184</f>
        <v>5460.84</v>
      </c>
    </row>
    <row r="185" spans="1:6" ht="12.75">
      <c r="A185" t="str">
        <f>+Data!A185</f>
        <v>15400           CODE COMPLIANCE</v>
      </c>
      <c r="B185" t="str">
        <f>+Data!B185</f>
        <v>005084ADMINISTRATIVE EXPENSE</v>
      </c>
      <c r="C185" t="str">
        <f>+Data!C185</f>
        <v>NNG 616 COOS COUNTY TRANS LINE CLEARING</v>
      </c>
      <c r="D185" s="7">
        <f>+Data!F185+Data!E185-Data!D185</f>
        <v>961.5799999999999</v>
      </c>
      <c r="E185" s="7">
        <f>+Data!I185+Data!H185-Data!G185</f>
        <v>0</v>
      </c>
      <c r="F185" s="7">
        <f>+Data!L185+Data!K185-Data!J185</f>
        <v>961.5799999999999</v>
      </c>
    </row>
    <row r="186" spans="1:6" ht="12.75">
      <c r="A186" t="str">
        <f>+Data!A186</f>
        <v>15506           TRANS LINE &amp; ROW MAINT</v>
      </c>
      <c r="B186" t="str">
        <f>+Data!B186</f>
        <v>005001EXEMPT PAYROLL</v>
      </c>
      <c r="C186" t="str">
        <f>+Data!C186</f>
        <v>NNG 616 COOS COUNTY TRANS LINE CLEARING</v>
      </c>
      <c r="D186" s="7">
        <f>+Data!F186+Data!E186-Data!D186</f>
        <v>4140.4400000000005</v>
      </c>
      <c r="E186" s="7">
        <f>+Data!I186+Data!H186-Data!G186</f>
        <v>0</v>
      </c>
      <c r="F186" s="7">
        <f>+Data!L186+Data!K186-Data!J186</f>
        <v>4140.4400000000005</v>
      </c>
    </row>
    <row r="187" spans="1:6" ht="12.75">
      <c r="A187" t="str">
        <f>+Data!A187</f>
        <v>15506           TRANS LINE &amp; ROW MAINT</v>
      </c>
      <c r="B187" t="str">
        <f>+Data!B187</f>
        <v>005003HOURLY PAYROLL</v>
      </c>
      <c r="C187" t="str">
        <f>+Data!C187</f>
        <v>NNG 616 COOS COUNTY TRANS LINE CLEARING</v>
      </c>
      <c r="D187" s="7">
        <f>+Data!F187+Data!E187-Data!D187</f>
        <v>16335.3</v>
      </c>
      <c r="E187" s="7">
        <f>+Data!I187+Data!H187-Data!G187</f>
        <v>0</v>
      </c>
      <c r="F187" s="7">
        <f>+Data!L187+Data!K187-Data!J187</f>
        <v>16335.3</v>
      </c>
    </row>
    <row r="188" spans="1:6" ht="12.75">
      <c r="A188" t="str">
        <f>+Data!A188</f>
        <v>15506           TRANS LINE &amp; ROW MAINT</v>
      </c>
      <c r="B188" t="str">
        <f>+Data!B188</f>
        <v>005009VACATION, SICK &amp; HOLIDAY</v>
      </c>
      <c r="C188" t="str">
        <f>+Data!C188</f>
        <v>NNG 616 COOS COUNTY TRANS LINE CLEARING</v>
      </c>
      <c r="D188" s="7">
        <f>+Data!F188+Data!E188-Data!D188</f>
        <v>2450.2999999999997</v>
      </c>
      <c r="E188" s="7">
        <f>+Data!I188+Data!H188-Data!G188</f>
        <v>0</v>
      </c>
      <c r="F188" s="7">
        <f>+Data!L188+Data!K188-Data!J188</f>
        <v>2450.2999999999997</v>
      </c>
    </row>
    <row r="189" spans="1:6" ht="12.75">
      <c r="A189" t="str">
        <f>+Data!A189</f>
        <v>15506           TRANS LINE &amp; ROW MAINT</v>
      </c>
      <c r="B189" t="str">
        <f>+Data!B189</f>
        <v>005010PAYROLL OVERHEAD</v>
      </c>
      <c r="C189" t="str">
        <f>+Data!C189</f>
        <v>NNG 616 COOS COUNTY TRANS LINE CLEARING</v>
      </c>
      <c r="D189" s="7">
        <f>+Data!F189+Data!E189-Data!D189</f>
        <v>11898.14</v>
      </c>
      <c r="E189" s="7">
        <f>+Data!I189+Data!H189-Data!G189</f>
        <v>0</v>
      </c>
      <c r="F189" s="7">
        <f>+Data!L189+Data!K189-Data!J189</f>
        <v>11898.14</v>
      </c>
    </row>
    <row r="190" spans="1:6" ht="12.75">
      <c r="A190" t="str">
        <f>+Data!A190</f>
        <v>15506           TRANS LINE &amp; ROW MAINT</v>
      </c>
      <c r="B190" t="str">
        <f>+Data!B190</f>
        <v>005014MATERIALS</v>
      </c>
      <c r="C190" t="str">
        <f>+Data!C190</f>
        <v>NNG 616 COOS COUNTY TRANS LINE CLEARING</v>
      </c>
      <c r="D190" s="7">
        <f>+Data!F190+Data!E190-Data!D190</f>
        <v>6375.879999999997</v>
      </c>
      <c r="E190" s="7">
        <f>+Data!I190+Data!H190-Data!G190</f>
        <v>0</v>
      </c>
      <c r="F190" s="7">
        <f>+Data!L190+Data!K190-Data!J190</f>
        <v>6375.879999999997</v>
      </c>
    </row>
    <row r="191" spans="1:6" ht="12.75">
      <c r="A191" t="str">
        <f>+Data!A191</f>
        <v>15506           TRANS LINE &amp; ROW MAINT</v>
      </c>
      <c r="B191" t="str">
        <f>+Data!B191</f>
        <v>005017EQUIPMENT</v>
      </c>
      <c r="C191" t="str">
        <f>+Data!C191</f>
        <v>NNG 616 COOS COUNTY TRANS LINE CLEARING</v>
      </c>
      <c r="D191" s="7">
        <f>+Data!F191+Data!E191-Data!D191</f>
        <v>1800</v>
      </c>
      <c r="E191" s="7">
        <f>+Data!I191+Data!H191-Data!G191</f>
        <v>0</v>
      </c>
      <c r="F191" s="7">
        <f>+Data!L191+Data!K191-Data!J191</f>
        <v>1800</v>
      </c>
    </row>
    <row r="192" spans="1:6" ht="12.75">
      <c r="A192" t="str">
        <f>+Data!A192</f>
        <v>15506           TRANS LINE &amp; ROW MAINT</v>
      </c>
      <c r="B192" t="str">
        <f>+Data!B192</f>
        <v>005021OTHER CONTRACT WORK</v>
      </c>
      <c r="C192" t="str">
        <f>+Data!C192</f>
        <v>NNG 616 COOS COUNTY TRANS LINE CLEARING</v>
      </c>
      <c r="D192" s="7">
        <f>+Data!F192+Data!E192-Data!D192</f>
        <v>65024.70999999999</v>
      </c>
      <c r="E192" s="7">
        <f>+Data!I192+Data!H192-Data!G192</f>
        <v>0</v>
      </c>
      <c r="F192" s="7">
        <f>+Data!L192+Data!K192-Data!J192</f>
        <v>65024.70999999999</v>
      </c>
    </row>
    <row r="193" spans="1:6" ht="12.75">
      <c r="A193" t="str">
        <f>+Data!A193</f>
        <v>15506           TRANS LINE &amp; ROW MAINT</v>
      </c>
      <c r="B193" t="str">
        <f>+Data!B193</f>
        <v>005028POSTAGE</v>
      </c>
      <c r="C193" t="str">
        <f>+Data!C193</f>
        <v>NNG 616 COOS COUNTY TRANS LINE CLEARING</v>
      </c>
      <c r="D193" s="7">
        <f>+Data!F193+Data!E193-Data!D193</f>
        <v>11.28</v>
      </c>
      <c r="E193" s="7">
        <f>+Data!I193+Data!H193-Data!G193</f>
        <v>0</v>
      </c>
      <c r="F193" s="7">
        <f>+Data!L193+Data!K193-Data!J193</f>
        <v>11.28</v>
      </c>
    </row>
    <row r="194" spans="1:6" ht="12.75">
      <c r="A194" t="str">
        <f>+Data!A194</f>
        <v>15506           TRANS LINE &amp; ROW MAINT</v>
      </c>
      <c r="B194" t="str">
        <f>+Data!B194</f>
        <v>005058MEAL TICKETS</v>
      </c>
      <c r="C194" t="str">
        <f>+Data!C194</f>
        <v>NNG 616 COOS COUNTY TRANS LINE CLEARING</v>
      </c>
      <c r="D194" s="7">
        <f>+Data!F194+Data!E194-Data!D194</f>
        <v>0</v>
      </c>
      <c r="E194" s="7">
        <f>+Data!I194+Data!H194-Data!G194</f>
        <v>0</v>
      </c>
      <c r="F194" s="7">
        <f>+Data!L194+Data!K194-Data!J194</f>
        <v>0</v>
      </c>
    </row>
    <row r="195" spans="1:6" ht="12.75">
      <c r="A195" t="str">
        <f>+Data!A195</f>
        <v>15506           TRANS LINE &amp; ROW MAINT</v>
      </c>
      <c r="B195" t="str">
        <f>+Data!B195</f>
        <v>005061SECURITY</v>
      </c>
      <c r="C195" t="str">
        <f>+Data!C195</f>
        <v>NNG 616 COOS COUNTY TRANS LINE CLEARING</v>
      </c>
      <c r="D195" s="7">
        <f>+Data!F195+Data!E195-Data!D195</f>
        <v>-4551.44</v>
      </c>
      <c r="E195" s="7">
        <f>+Data!I195+Data!H195-Data!G195</f>
        <v>0</v>
      </c>
      <c r="F195" s="7">
        <f>+Data!L195+Data!K195-Data!J195</f>
        <v>-4551.44</v>
      </c>
    </row>
    <row r="196" spans="1:6" ht="12.75">
      <c r="A196" t="str">
        <f>+Data!A196</f>
        <v>15506           TRANS LINE &amp; ROW MAINT</v>
      </c>
      <c r="B196" t="str">
        <f>+Data!B196</f>
        <v>005062PERMITS AND FEES</v>
      </c>
      <c r="C196" t="str">
        <f>+Data!C196</f>
        <v>NNG 616 COOS COUNTY TRANS LINE CLEARING</v>
      </c>
      <c r="D196" s="7">
        <f>+Data!F196+Data!E196-Data!D196</f>
        <v>368</v>
      </c>
      <c r="E196" s="7">
        <f>+Data!I196+Data!H196-Data!G196</f>
        <v>0</v>
      </c>
      <c r="F196" s="7">
        <f>+Data!L196+Data!K196-Data!J196</f>
        <v>368</v>
      </c>
    </row>
    <row r="197" spans="1:6" ht="12.75">
      <c r="A197" t="str">
        <f>+Data!A197</f>
        <v>15506           TRANS LINE &amp; ROW MAINT</v>
      </c>
      <c r="B197" t="str">
        <f>+Data!B197</f>
        <v>005121MEALS AND ENTERTAINMENT</v>
      </c>
      <c r="C197" t="str">
        <f>+Data!C197</f>
        <v>NNG 616 COOS COUNTY TRANS LINE CLEARING</v>
      </c>
      <c r="D197" s="7">
        <f>+Data!F197+Data!E197-Data!D197</f>
        <v>0</v>
      </c>
      <c r="E197" s="7">
        <f>+Data!I197+Data!H197-Data!G197</f>
        <v>0</v>
      </c>
      <c r="F197" s="7">
        <f>+Data!L197+Data!K197-Data!J197</f>
        <v>0</v>
      </c>
    </row>
    <row r="198" spans="1:6" ht="12.75">
      <c r="A198" t="str">
        <f>+Data!A198</f>
        <v>15506           TRANS LINE &amp; ROW MAINT</v>
      </c>
      <c r="B198" t="str">
        <f>+Data!B198</f>
        <v>005122TRAVEL IN TERRITORY</v>
      </c>
      <c r="C198" t="str">
        <f>+Data!C198</f>
        <v>NNG 616 COOS COUNTY TRANS LINE CLEARING</v>
      </c>
      <c r="D198" s="7">
        <f>+Data!F198+Data!E198-Data!D198</f>
        <v>3191.8300000000004</v>
      </c>
      <c r="E198" s="7">
        <f>+Data!I198+Data!H198-Data!G198</f>
        <v>0</v>
      </c>
      <c r="F198" s="7">
        <f>+Data!L198+Data!K198-Data!J198</f>
        <v>3191.8300000000004</v>
      </c>
    </row>
    <row r="199" spans="1:6" ht="12.75">
      <c r="A199" t="str">
        <f>+Data!A199</f>
        <v>15520           LEAKAGE/CORROSION</v>
      </c>
      <c r="B199" t="str">
        <f>+Data!B199</f>
        <v>005003HOURLY PAYROLL</v>
      </c>
      <c r="C199" t="str">
        <f>+Data!C199</f>
        <v>NNG 616 COOS COUNTY TRANS LINE CLEARING</v>
      </c>
      <c r="D199" s="7">
        <f>+Data!F199+Data!E199-Data!D199</f>
        <v>1186.92</v>
      </c>
      <c r="E199" s="7">
        <f>+Data!I199+Data!H199-Data!G199</f>
        <v>0</v>
      </c>
      <c r="F199" s="7">
        <f>+Data!L199+Data!K199-Data!J199</f>
        <v>1186.92</v>
      </c>
    </row>
    <row r="200" spans="1:6" ht="12.75">
      <c r="A200" t="str">
        <f>+Data!A200</f>
        <v>15520           LEAKAGE/CORROSION</v>
      </c>
      <c r="B200" t="str">
        <f>+Data!B200</f>
        <v>005009VACATION, SICK &amp; HOLIDAY</v>
      </c>
      <c r="C200" t="str">
        <f>+Data!C200</f>
        <v>NNG 616 COOS COUNTY TRANS LINE CLEARING</v>
      </c>
      <c r="D200" s="7">
        <f>+Data!F200+Data!E200-Data!D200</f>
        <v>178.04</v>
      </c>
      <c r="E200" s="7">
        <f>+Data!I200+Data!H200-Data!G200</f>
        <v>0</v>
      </c>
      <c r="F200" s="7">
        <f>+Data!L200+Data!K200-Data!J200</f>
        <v>178.04</v>
      </c>
    </row>
    <row r="201" spans="1:6" ht="12.75">
      <c r="A201" t="str">
        <f>+Data!A201</f>
        <v>15520           LEAKAGE/CORROSION</v>
      </c>
      <c r="B201" t="str">
        <f>+Data!B201</f>
        <v>005010PAYROLL OVERHEAD</v>
      </c>
      <c r="C201" t="str">
        <f>+Data!C201</f>
        <v>NNG 616 COOS COUNTY TRANS LINE CLEARING</v>
      </c>
      <c r="D201" s="7">
        <f>+Data!F201+Data!E201-Data!D201</f>
        <v>671.8</v>
      </c>
      <c r="E201" s="7">
        <f>+Data!I201+Data!H201-Data!G201</f>
        <v>0</v>
      </c>
      <c r="F201" s="7">
        <f>+Data!L201+Data!K201-Data!J201</f>
        <v>671.8</v>
      </c>
    </row>
    <row r="202" spans="1:6" ht="12.75">
      <c r="A202" t="str">
        <f>+Data!A202</f>
        <v>15520           LEAKAGE/CORROSION</v>
      </c>
      <c r="B202" t="str">
        <f>+Data!B202</f>
        <v>005017EQUIPMENT</v>
      </c>
      <c r="C202" t="str">
        <f>+Data!C202</f>
        <v>NNG 616 COOS COUNTY TRANS LINE CLEARING</v>
      </c>
      <c r="D202" s="7">
        <f>+Data!F202+Data!E202-Data!D202</f>
        <v>271.9</v>
      </c>
      <c r="E202" s="7">
        <f>+Data!I202+Data!H202-Data!G202</f>
        <v>0</v>
      </c>
      <c r="F202" s="7">
        <f>+Data!L202+Data!K202-Data!J202</f>
        <v>271.9</v>
      </c>
    </row>
    <row r="203" spans="1:6" ht="12.75">
      <c r="A203" t="str">
        <f>+Data!A203</f>
        <v>15520           LEAKAGE/CORROSION</v>
      </c>
      <c r="B203" t="str">
        <f>+Data!B203</f>
        <v>005058MEAL TICKETS</v>
      </c>
      <c r="C203" t="str">
        <f>+Data!C203</f>
        <v>NNG 616 COOS COUNTY TRANS LINE CLEARING</v>
      </c>
      <c r="D203" s="7">
        <f>+Data!F203+Data!E203-Data!D203</f>
        <v>17</v>
      </c>
      <c r="E203" s="7">
        <f>+Data!I203+Data!H203-Data!G203</f>
        <v>0</v>
      </c>
      <c r="F203" s="7">
        <f>+Data!L203+Data!K203-Data!J203</f>
        <v>17</v>
      </c>
    </row>
    <row r="204" spans="1:6" ht="12.75">
      <c r="A204" t="str">
        <f>+Data!A204</f>
        <v>15520           LEAKAGE/CORROSION</v>
      </c>
      <c r="B204" t="str">
        <f>+Data!B204</f>
        <v>005122TRAVEL IN TERRITORY</v>
      </c>
      <c r="C204" t="str">
        <f>+Data!C204</f>
        <v>NNG 616 COOS COUNTY TRANS LINE CLEARING</v>
      </c>
      <c r="D204" s="7">
        <f>+Data!F204+Data!E204-Data!D204</f>
        <v>204</v>
      </c>
      <c r="E204" s="7">
        <f>+Data!I204+Data!H204-Data!G204</f>
        <v>0</v>
      </c>
      <c r="F204" s="7">
        <f>+Data!L204+Data!K204-Data!J204</f>
        <v>204</v>
      </c>
    </row>
    <row r="205" spans="1:6" ht="12.75">
      <c r="A205" t="str">
        <f>+Data!A205</f>
        <v>12012           GENERAL MAINT</v>
      </c>
      <c r="B205" t="str">
        <f>+Data!B205</f>
        <v>005001EXEMPT PAYROLL</v>
      </c>
      <c r="C205" t="str">
        <f>+Data!C205</f>
        <v>NNG 630 SMALL TOOLS CLEARING</v>
      </c>
      <c r="D205" s="7">
        <f>+Data!F205+Data!E205-Data!D205</f>
        <v>29277.61</v>
      </c>
      <c r="E205" s="7">
        <f>+Data!I205+Data!H205-Data!G205</f>
        <v>35517</v>
      </c>
      <c r="F205" s="7">
        <f>+Data!L205+Data!K205-Data!J205</f>
        <v>-6239.39</v>
      </c>
    </row>
    <row r="206" spans="1:6" ht="12.75">
      <c r="A206" t="str">
        <f>+Data!A206</f>
        <v>12012           GENERAL MAINT</v>
      </c>
      <c r="B206" t="str">
        <f>+Data!B206</f>
        <v>005002OFFICE PAYROLL</v>
      </c>
      <c r="C206" t="str">
        <f>+Data!C206</f>
        <v>NNG 630 SMALL TOOLS CLEARING</v>
      </c>
      <c r="D206" s="7">
        <f>+Data!F206+Data!E206-Data!D206</f>
        <v>90499.59000000003</v>
      </c>
      <c r="E206" s="7">
        <f>+Data!I206+Data!H206-Data!G206</f>
        <v>84328</v>
      </c>
      <c r="F206" s="7">
        <f>+Data!L206+Data!K206-Data!J206</f>
        <v>6171.59</v>
      </c>
    </row>
    <row r="207" spans="1:6" ht="12.75">
      <c r="A207" t="str">
        <f>+Data!A207</f>
        <v>12012           GENERAL MAINT</v>
      </c>
      <c r="B207" t="str">
        <f>+Data!B207</f>
        <v>005003HOURLY PAYROLL</v>
      </c>
      <c r="C207" t="str">
        <f>+Data!C207</f>
        <v>NNG 630 SMALL TOOLS CLEARING</v>
      </c>
      <c r="D207" s="7">
        <f>+Data!F207+Data!E207-Data!D207</f>
        <v>311513.87</v>
      </c>
      <c r="E207" s="7">
        <f>+Data!I207+Data!H207-Data!G207</f>
        <v>349875</v>
      </c>
      <c r="F207" s="7">
        <f>+Data!L207+Data!K207-Data!J207</f>
        <v>-38361.130000000005</v>
      </c>
    </row>
    <row r="208" spans="1:6" ht="12.75">
      <c r="A208" t="str">
        <f>+Data!A208</f>
        <v>12012           GENERAL MAINT</v>
      </c>
      <c r="B208" t="str">
        <f>+Data!B208</f>
        <v>005003HOURLY PAYROLL</v>
      </c>
      <c r="C208" t="str">
        <f>+Data!C208</f>
        <v>NNG 650 OTHER VEHICLE CLEARING</v>
      </c>
      <c r="D208" s="7">
        <f>+Data!F208+Data!E208-Data!D208</f>
        <v>604.31</v>
      </c>
      <c r="E208" s="7">
        <f>+Data!I208+Data!H208-Data!G208</f>
        <v>0</v>
      </c>
      <c r="F208" s="7">
        <f>+Data!L208+Data!K208-Data!J208</f>
        <v>604.31</v>
      </c>
    </row>
    <row r="209" spans="1:6" ht="12.75">
      <c r="A209" t="str">
        <f>+Data!A209</f>
        <v>12012           GENERAL MAINT</v>
      </c>
      <c r="B209" t="str">
        <f>+Data!B209</f>
        <v>005008EXEMPT P/T PAYROLL</v>
      </c>
      <c r="C209" t="str">
        <f>+Data!C209</f>
        <v>NNG 630 SMALL TOOLS CLEARING</v>
      </c>
      <c r="D209" s="7">
        <f>+Data!F209+Data!E209-Data!D209</f>
        <v>323.69</v>
      </c>
      <c r="E209" s="7">
        <f>+Data!I209+Data!H209-Data!G209</f>
        <v>0</v>
      </c>
      <c r="F209" s="7">
        <f>+Data!L209+Data!K209-Data!J209</f>
        <v>323.69</v>
      </c>
    </row>
    <row r="210" spans="1:6" ht="12.75">
      <c r="A210" t="str">
        <f>+Data!A210</f>
        <v>12012           GENERAL MAINT</v>
      </c>
      <c r="B210" t="str">
        <f>+Data!B210</f>
        <v>005009VACATION, SICK &amp; HOLIDAY</v>
      </c>
      <c r="C210" t="str">
        <f>+Data!C210</f>
        <v>NNG 630 SMALL TOOLS CLEARING</v>
      </c>
      <c r="D210" s="7">
        <f>+Data!F210+Data!E210-Data!D210</f>
        <v>46727.18000000001</v>
      </c>
      <c r="E210" s="7">
        <f>+Data!I210+Data!H210-Data!G210</f>
        <v>52329</v>
      </c>
      <c r="F210" s="7">
        <f>+Data!L210+Data!K210-Data!J210</f>
        <v>-5601.819999999998</v>
      </c>
    </row>
    <row r="211" spans="1:6" ht="12.75">
      <c r="A211" t="str">
        <f>+Data!A211</f>
        <v>12012           GENERAL MAINT</v>
      </c>
      <c r="B211" t="str">
        <f>+Data!B211</f>
        <v>005009VACATION, SICK &amp; HOLIDAY</v>
      </c>
      <c r="C211" t="str">
        <f>+Data!C211</f>
        <v>NNG 650 OTHER VEHICLE CLEARING</v>
      </c>
      <c r="D211" s="7">
        <f>+Data!F211+Data!E211-Data!D211</f>
        <v>90.64999999999999</v>
      </c>
      <c r="E211" s="7">
        <f>+Data!I211+Data!H211-Data!G211</f>
        <v>0</v>
      </c>
      <c r="F211" s="7">
        <f>+Data!L211+Data!K211-Data!J211</f>
        <v>90.64999999999999</v>
      </c>
    </row>
    <row r="212" spans="1:6" ht="12.75">
      <c r="A212" t="str">
        <f>+Data!A212</f>
        <v>12012           GENERAL MAINT</v>
      </c>
      <c r="B212" t="str">
        <f>+Data!B212</f>
        <v>005020OFFICE CONTRACT WORK</v>
      </c>
      <c r="C212" t="str">
        <f>+Data!C212</f>
        <v>NNG 630 SMALL TOOLS CLEARING</v>
      </c>
      <c r="D212" s="7">
        <f>+Data!F212+Data!E212-Data!D212</f>
        <v>1144.35</v>
      </c>
      <c r="E212" s="7">
        <f>+Data!I212+Data!H212-Data!G212</f>
        <v>304</v>
      </c>
      <c r="F212" s="7">
        <f>+Data!L212+Data!K212-Data!J212</f>
        <v>840.3500000000004</v>
      </c>
    </row>
    <row r="213" spans="1:6" ht="12.75">
      <c r="A213" t="str">
        <f>+Data!A213</f>
        <v>12012           GENERAL MAINT</v>
      </c>
      <c r="B213" t="str">
        <f>+Data!B213</f>
        <v>005010PAYROLL OVERHEAD</v>
      </c>
      <c r="C213" t="str">
        <f>+Data!C213</f>
        <v>NNG 630 SMALL TOOLS CLEARING</v>
      </c>
      <c r="D213" s="7">
        <f>+Data!F213+Data!E213-Data!D213</f>
        <v>245630.93999999997</v>
      </c>
      <c r="E213" s="7">
        <f>+Data!I213+Data!H213-Data!G213</f>
        <v>267426</v>
      </c>
      <c r="F213" s="7">
        <f>+Data!L213+Data!K213-Data!J213</f>
        <v>-21795.06</v>
      </c>
    </row>
    <row r="214" spans="1:6" ht="12.75">
      <c r="A214" t="str">
        <f>+Data!A214</f>
        <v>12012           GENERAL MAINT</v>
      </c>
      <c r="B214" t="str">
        <f>+Data!B214</f>
        <v>005010PAYROLL OVERHEAD</v>
      </c>
      <c r="C214" t="str">
        <f>+Data!C214</f>
        <v>NNG 650 OTHER VEHICLE CLEARING</v>
      </c>
      <c r="D214" s="7">
        <f>+Data!F214+Data!E214-Data!D214</f>
        <v>348.3400000000001</v>
      </c>
      <c r="E214" s="7">
        <f>+Data!I214+Data!H214-Data!G214</f>
        <v>0</v>
      </c>
      <c r="F214" s="7">
        <f>+Data!L214+Data!K214-Data!J214</f>
        <v>348.3400000000001</v>
      </c>
    </row>
    <row r="215" spans="1:6" ht="12.75">
      <c r="A215" t="str">
        <f>+Data!A215</f>
        <v>12012           GENERAL MAINT</v>
      </c>
      <c r="B215" t="str">
        <f>+Data!B215</f>
        <v>005011EDUCATION</v>
      </c>
      <c r="C215" t="str">
        <f>+Data!C215</f>
        <v>NNG 630 SMALL TOOLS CLEARING</v>
      </c>
      <c r="D215" s="7">
        <f>+Data!F215+Data!E215-Data!D215</f>
        <v>0</v>
      </c>
      <c r="E215" s="7">
        <f>+Data!I215+Data!H215-Data!G215</f>
        <v>2864</v>
      </c>
      <c r="F215" s="7">
        <f>+Data!L215+Data!K215-Data!J215</f>
        <v>-2864</v>
      </c>
    </row>
    <row r="216" spans="1:6" ht="12.75">
      <c r="A216" t="str">
        <f>+Data!A216</f>
        <v>12012           GENERAL MAINT</v>
      </c>
      <c r="B216" t="str">
        <f>+Data!B216</f>
        <v>005014MATERIALS</v>
      </c>
      <c r="C216" t="str">
        <f>+Data!C216</f>
        <v>NNG 630 SMALL TOOLS CLEARING</v>
      </c>
      <c r="D216" s="7">
        <f>+Data!F216+Data!E216-Data!D216</f>
        <v>117564.92000000001</v>
      </c>
      <c r="E216" s="7">
        <f>+Data!I216+Data!H216-Data!G216</f>
        <v>75378</v>
      </c>
      <c r="F216" s="7">
        <f>+Data!L216+Data!K216-Data!J216</f>
        <v>42186.92</v>
      </c>
    </row>
    <row r="217" spans="1:6" ht="12.75">
      <c r="A217" t="str">
        <f>+Data!A217</f>
        <v>12012           GENERAL MAINT</v>
      </c>
      <c r="B217" t="str">
        <f>+Data!B217</f>
        <v>005015MILEAGE REIMBURSEMENT</v>
      </c>
      <c r="C217" t="str">
        <f>+Data!C217</f>
        <v>NNG 630 SMALL TOOLS CLEARING</v>
      </c>
      <c r="D217" s="7">
        <f>+Data!F217+Data!E217-Data!D217</f>
        <v>56.08</v>
      </c>
      <c r="E217" s="7">
        <f>+Data!I217+Data!H217-Data!G217</f>
        <v>200</v>
      </c>
      <c r="F217" s="7">
        <f>+Data!L217+Data!K217-Data!J217</f>
        <v>-143.92</v>
      </c>
    </row>
    <row r="218" spans="1:6" ht="12.75">
      <c r="A218" t="str">
        <f>+Data!A218</f>
        <v>12012           GENERAL MAINT</v>
      </c>
      <c r="B218" t="str">
        <f>+Data!B218</f>
        <v>005016TRANSPORTATION</v>
      </c>
      <c r="C218" t="str">
        <f>+Data!C218</f>
        <v>NNG 630 SMALL TOOLS CLEARING</v>
      </c>
      <c r="D218" s="7">
        <f>+Data!F218+Data!E218-Data!D218</f>
        <v>7463</v>
      </c>
      <c r="E218" s="7">
        <f>+Data!I218+Data!H218-Data!G218</f>
        <v>7965</v>
      </c>
      <c r="F218" s="7">
        <f>+Data!L218+Data!K218-Data!J218</f>
        <v>-502</v>
      </c>
    </row>
    <row r="219" spans="1:6" ht="12.75">
      <c r="A219" t="str">
        <f>+Data!A219</f>
        <v>12012           GENERAL MAINT</v>
      </c>
      <c r="B219" t="str">
        <f>+Data!B219</f>
        <v>005017EQUIPMENT</v>
      </c>
      <c r="C219" t="str">
        <f>+Data!C219</f>
        <v>NNG 630 SMALL TOOLS CLEARING</v>
      </c>
      <c r="D219" s="7">
        <f>+Data!F219+Data!E219-Data!D219</f>
        <v>304.91999999999996</v>
      </c>
      <c r="E219" s="7">
        <f>+Data!I219+Data!H219-Data!G219</f>
        <v>0</v>
      </c>
      <c r="F219" s="7">
        <f>+Data!L219+Data!K219-Data!J219</f>
        <v>304.91999999999996</v>
      </c>
    </row>
    <row r="220" spans="1:6" ht="12.75">
      <c r="A220" t="str">
        <f>+Data!A220</f>
        <v>12012           GENERAL MAINT</v>
      </c>
      <c r="B220" t="str">
        <f>+Data!B220</f>
        <v>005019DUES/MEMBERSHIP</v>
      </c>
      <c r="C220" t="str">
        <f>+Data!C220</f>
        <v>NNG 630 SMALL TOOLS CLEARING</v>
      </c>
      <c r="D220" s="7">
        <f>+Data!F220+Data!E220-Data!D220</f>
        <v>0</v>
      </c>
      <c r="E220" s="7">
        <f>+Data!I220+Data!H220-Data!G220</f>
        <v>0</v>
      </c>
      <c r="F220" s="7">
        <f>+Data!L220+Data!K220-Data!J220</f>
        <v>0</v>
      </c>
    </row>
    <row r="221" spans="1:6" ht="12.75">
      <c r="A221" t="str">
        <f>+Data!A221</f>
        <v>12012           GENERAL MAINT</v>
      </c>
      <c r="B221" t="str">
        <f>+Data!B221</f>
        <v>005021OTHER CONTRACT WORK</v>
      </c>
      <c r="C221" t="str">
        <f>+Data!C221</f>
        <v>NNG 630 SMALL TOOLS CLEARING</v>
      </c>
      <c r="D221" s="7">
        <f>+Data!F221+Data!E221-Data!D221</f>
        <v>31403.110000000004</v>
      </c>
      <c r="E221" s="7">
        <f>+Data!I221+Data!H221-Data!G221</f>
        <v>35140</v>
      </c>
      <c r="F221" s="7">
        <f>+Data!L221+Data!K221-Data!J221</f>
        <v>-3736.8899999999994</v>
      </c>
    </row>
    <row r="222" spans="1:6" ht="12.75">
      <c r="A222" t="str">
        <f>+Data!A222</f>
        <v>12012           GENERAL MAINT</v>
      </c>
      <c r="B222" t="str">
        <f>+Data!B222</f>
        <v>005023RENTS AND LEASES</v>
      </c>
      <c r="C222" t="str">
        <f>+Data!C222</f>
        <v>NNG 630 SMALL TOOLS CLEARING</v>
      </c>
      <c r="D222" s="7">
        <f>+Data!F222+Data!E222-Data!D222</f>
        <v>0</v>
      </c>
      <c r="E222" s="7">
        <f>+Data!I222+Data!H222-Data!G222</f>
        <v>0</v>
      </c>
      <c r="F222" s="7">
        <f>+Data!L222+Data!K222-Data!J222</f>
        <v>0</v>
      </c>
    </row>
    <row r="223" spans="1:6" ht="12.75">
      <c r="A223" t="str">
        <f>+Data!A223</f>
        <v>12012           GENERAL MAINT</v>
      </c>
      <c r="B223" t="str">
        <f>+Data!B223</f>
        <v>005024MISCELLANEOUS</v>
      </c>
      <c r="C223" t="str">
        <f>+Data!C223</f>
        <v>NNG 630 SMALL TOOLS CLEARING</v>
      </c>
      <c r="D223" s="7">
        <f>+Data!F223+Data!E223-Data!D223</f>
        <v>119.4</v>
      </c>
      <c r="E223" s="7">
        <f>+Data!I223+Data!H223-Data!G223</f>
        <v>9410</v>
      </c>
      <c r="F223" s="7">
        <f>+Data!L223+Data!K223-Data!J223</f>
        <v>-9290.599999999999</v>
      </c>
    </row>
    <row r="224" spans="1:6" ht="12.75">
      <c r="A224" t="str">
        <f>+Data!A224</f>
        <v>12012           GENERAL MAINT</v>
      </c>
      <c r="B224" t="str">
        <f>+Data!B224</f>
        <v>005027TELEPHONE</v>
      </c>
      <c r="C224" t="str">
        <f>+Data!C224</f>
        <v>NNG 630 SMALL TOOLS CLEARING</v>
      </c>
      <c r="D224" s="7">
        <f>+Data!F224+Data!E224-Data!D224</f>
        <v>0</v>
      </c>
      <c r="E224" s="7">
        <f>+Data!I224+Data!H224-Data!G224</f>
        <v>1608</v>
      </c>
      <c r="F224" s="7">
        <f>+Data!L224+Data!K224-Data!J224</f>
        <v>-1608</v>
      </c>
    </row>
    <row r="225" spans="1:6" ht="12.75">
      <c r="A225" t="str">
        <f>+Data!A225</f>
        <v>12012           GENERAL MAINT</v>
      </c>
      <c r="B225" t="str">
        <f>+Data!B225</f>
        <v>005028POSTAGE</v>
      </c>
      <c r="C225" t="str">
        <f>+Data!C225</f>
        <v>NNG 630 SMALL TOOLS CLEARING</v>
      </c>
      <c r="D225" s="7">
        <f>+Data!F225+Data!E225-Data!D225</f>
        <v>5250.57</v>
      </c>
      <c r="E225" s="7">
        <f>+Data!I225+Data!H225-Data!G225</f>
        <v>4730</v>
      </c>
      <c r="F225" s="7">
        <f>+Data!L225+Data!K225-Data!J225</f>
        <v>520.57</v>
      </c>
    </row>
    <row r="226" spans="1:6" ht="12.75">
      <c r="A226" t="str">
        <f>+Data!A226</f>
        <v>12012           GENERAL MAINT</v>
      </c>
      <c r="B226" t="str">
        <f>+Data!B226</f>
        <v>005030OFFICE SUPPLIES</v>
      </c>
      <c r="C226" t="str">
        <f>+Data!C226</f>
        <v>NNG 630 SMALL TOOLS CLEARING</v>
      </c>
      <c r="D226" s="7">
        <f>+Data!F226+Data!E226-Data!D226</f>
        <v>2415.7700000000004</v>
      </c>
      <c r="E226" s="7">
        <f>+Data!I226+Data!H226-Data!G226</f>
        <v>3350</v>
      </c>
      <c r="F226" s="7">
        <f>+Data!L226+Data!K226-Data!J226</f>
        <v>-934.2300000000005</v>
      </c>
    </row>
    <row r="227" spans="1:6" ht="12.75">
      <c r="A227" t="str">
        <f>+Data!A227</f>
        <v>12012           GENERAL MAINT</v>
      </c>
      <c r="B227" t="str">
        <f>+Data!B227</f>
        <v>005032BOOKS AND MAGAZINES</v>
      </c>
      <c r="C227" t="str">
        <f>+Data!C227</f>
        <v>NNG 630 SMALL TOOLS CLEARING</v>
      </c>
      <c r="D227" s="7">
        <f>+Data!F227+Data!E227-Data!D227</f>
        <v>78</v>
      </c>
      <c r="E227" s="7">
        <f>+Data!I227+Data!H227-Data!G227</f>
        <v>0</v>
      </c>
      <c r="F227" s="7">
        <f>+Data!L227+Data!K227-Data!J227</f>
        <v>78</v>
      </c>
    </row>
    <row r="228" spans="1:6" ht="12.75">
      <c r="A228" t="str">
        <f>+Data!A228</f>
        <v>12012           GENERAL MAINT</v>
      </c>
      <c r="B228" t="str">
        <f>+Data!B228</f>
        <v>005033REFRESHMENTS</v>
      </c>
      <c r="C228" t="str">
        <f>+Data!C228</f>
        <v>NNG 630 SMALL TOOLS CLEARING</v>
      </c>
      <c r="D228" s="7">
        <f>+Data!F228+Data!E228-Data!D228</f>
        <v>57.71000000000001</v>
      </c>
      <c r="E228" s="7">
        <f>+Data!I228+Data!H228-Data!G228</f>
        <v>0</v>
      </c>
      <c r="F228" s="7">
        <f>+Data!L228+Data!K228-Data!J228</f>
        <v>57.71000000000001</v>
      </c>
    </row>
    <row r="229" spans="1:6" ht="12.75">
      <c r="A229" t="str">
        <f>+Data!A229</f>
        <v>12012           GENERAL MAINT</v>
      </c>
      <c r="B229" t="str">
        <f>+Data!B229</f>
        <v>005034TOOL EXPENSE</v>
      </c>
      <c r="C229" t="str">
        <f>+Data!C229</f>
        <v>NNG 630 SMALL TOOLS CLEARING</v>
      </c>
      <c r="D229" s="7">
        <f>+Data!F229+Data!E229-Data!D229</f>
        <v>104420.14</v>
      </c>
      <c r="E229" s="7">
        <f>+Data!I229+Data!H229-Data!G229</f>
        <v>218207</v>
      </c>
      <c r="F229" s="7">
        <f>+Data!L229+Data!K229-Data!J229</f>
        <v>-113786.86</v>
      </c>
    </row>
    <row r="230" spans="1:6" ht="12.75">
      <c r="A230" t="str">
        <f>+Data!A230</f>
        <v>12012           GENERAL MAINT</v>
      </c>
      <c r="B230" t="str">
        <f>+Data!B230</f>
        <v>005035MOTOR OIL</v>
      </c>
      <c r="C230" t="str">
        <f>+Data!C230</f>
        <v>NNG 630 SMALL TOOLS CLEARING</v>
      </c>
      <c r="D230" s="7">
        <f>+Data!F230+Data!E230-Data!D230</f>
        <v>0</v>
      </c>
      <c r="E230" s="7">
        <f>+Data!I230+Data!H230-Data!G230</f>
        <v>0</v>
      </c>
      <c r="F230" s="7">
        <f>+Data!L230+Data!K230-Data!J230</f>
        <v>0</v>
      </c>
    </row>
    <row r="231" spans="1:6" ht="12.75">
      <c r="A231" t="str">
        <f>+Data!A231</f>
        <v>12012           GENERAL MAINT</v>
      </c>
      <c r="B231" t="str">
        <f>+Data!B231</f>
        <v>005036COPIER LEASE/MAINTENANCE</v>
      </c>
      <c r="C231" t="str">
        <f>+Data!C231</f>
        <v>NNG 630 SMALL TOOLS CLEARING</v>
      </c>
      <c r="D231" s="7">
        <f>+Data!F231+Data!E231-Data!D231</f>
        <v>1168.2799999999997</v>
      </c>
      <c r="E231" s="7">
        <f>+Data!I231+Data!H231-Data!G231</f>
        <v>1920</v>
      </c>
      <c r="F231" s="7">
        <f>+Data!L231+Data!K231-Data!J231</f>
        <v>-751.72</v>
      </c>
    </row>
    <row r="232" spans="1:6" ht="12.75">
      <c r="A232" t="str">
        <f>+Data!A232</f>
        <v>12012           GENERAL MAINT</v>
      </c>
      <c r="B232" t="str">
        <f>+Data!B232</f>
        <v>005043CASH RECEIPTS</v>
      </c>
      <c r="C232" t="str">
        <f>+Data!C232</f>
        <v>NNG 630 SMALL TOOLS CLEARING</v>
      </c>
      <c r="D232" s="7">
        <f>+Data!F232+Data!E232-Data!D232</f>
        <v>-1906.5100000000002</v>
      </c>
      <c r="E232" s="7">
        <f>+Data!I232+Data!H232-Data!G232</f>
        <v>-3915</v>
      </c>
      <c r="F232" s="7">
        <f>+Data!L232+Data!K232-Data!J232</f>
        <v>2008.4899999999998</v>
      </c>
    </row>
    <row r="233" spans="1:6" ht="12.75">
      <c r="A233" t="str">
        <f>+Data!A233</f>
        <v>12012           GENERAL MAINT</v>
      </c>
      <c r="B233" t="str">
        <f>+Data!B233</f>
        <v>005047PARKING</v>
      </c>
      <c r="C233" t="str">
        <f>+Data!C233</f>
        <v>NNG 630 SMALL TOOLS CLEARING</v>
      </c>
      <c r="D233" s="7">
        <f>+Data!F233+Data!E233-Data!D233</f>
        <v>5</v>
      </c>
      <c r="E233" s="7">
        <f>+Data!I233+Data!H233-Data!G233</f>
        <v>0</v>
      </c>
      <c r="F233" s="7">
        <f>+Data!L233+Data!K233-Data!J233</f>
        <v>5</v>
      </c>
    </row>
    <row r="234" spans="1:6" ht="12.75">
      <c r="A234" t="str">
        <f>+Data!A234</f>
        <v>12012           GENERAL MAINT</v>
      </c>
      <c r="B234" t="str">
        <f>+Data!B234</f>
        <v>005048LAUNDRY</v>
      </c>
      <c r="C234" t="str">
        <f>+Data!C234</f>
        <v>NNG 630 SMALL TOOLS CLEARING</v>
      </c>
      <c r="D234" s="7">
        <f>+Data!F234+Data!E234-Data!D234</f>
        <v>1108.25</v>
      </c>
      <c r="E234" s="7">
        <f>+Data!I234+Data!H234-Data!G234</f>
        <v>4500</v>
      </c>
      <c r="F234" s="7">
        <f>+Data!L234+Data!K234-Data!J234</f>
        <v>-3391.75</v>
      </c>
    </row>
    <row r="235" spans="1:6" ht="12.75">
      <c r="A235" t="str">
        <f>+Data!A235</f>
        <v>12012           GENERAL MAINT</v>
      </c>
      <c r="B235" t="str">
        <f>+Data!B235</f>
        <v>005049UNIFORMS</v>
      </c>
      <c r="C235" t="str">
        <f>+Data!C235</f>
        <v>NNG 630 SMALL TOOLS CLEARING</v>
      </c>
      <c r="D235" s="7">
        <f>+Data!F235+Data!E235-Data!D235</f>
        <v>1847.2100000000003</v>
      </c>
      <c r="E235" s="7">
        <f>+Data!I235+Data!H235-Data!G235</f>
        <v>4026</v>
      </c>
      <c r="F235" s="7">
        <f>+Data!L235+Data!K235-Data!J235</f>
        <v>-2178.79</v>
      </c>
    </row>
    <row r="236" spans="1:6" ht="12.75">
      <c r="A236" t="str">
        <f>+Data!A236</f>
        <v>12012           GENERAL MAINT</v>
      </c>
      <c r="B236" t="str">
        <f>+Data!B236</f>
        <v>005058MEAL TICKETS</v>
      </c>
      <c r="C236" t="str">
        <f>+Data!C236</f>
        <v>NNG 630 SMALL TOOLS CLEARING</v>
      </c>
      <c r="D236" s="7">
        <f>+Data!F236+Data!E236-Data!D236</f>
        <v>170</v>
      </c>
      <c r="E236" s="7">
        <f>+Data!I236+Data!H236-Data!G236</f>
        <v>0</v>
      </c>
      <c r="F236" s="7">
        <f>+Data!L236+Data!K236-Data!J236</f>
        <v>170</v>
      </c>
    </row>
    <row r="237" spans="1:6" ht="12.75">
      <c r="A237" t="str">
        <f>+Data!A237</f>
        <v>12012           GENERAL MAINT</v>
      </c>
      <c r="B237" t="str">
        <f>+Data!B237</f>
        <v>005063CELLULAR PHONES</v>
      </c>
      <c r="C237" t="str">
        <f>+Data!C237</f>
        <v>NNG 630 SMALL TOOLS CLEARING</v>
      </c>
      <c r="D237" s="7">
        <f>+Data!F237+Data!E237-Data!D237</f>
        <v>271.1500000000001</v>
      </c>
      <c r="E237" s="7">
        <f>+Data!I237+Data!H237-Data!G237</f>
        <v>575</v>
      </c>
      <c r="F237" s="7">
        <f>+Data!L237+Data!K237-Data!J237</f>
        <v>-303.8499999999999</v>
      </c>
    </row>
    <row r="238" spans="1:6" ht="12.75">
      <c r="A238" t="str">
        <f>+Data!A238</f>
        <v>12012           GENERAL MAINT</v>
      </c>
      <c r="B238" t="str">
        <f>+Data!B238</f>
        <v>005122TRAVEL IN TERRITORY</v>
      </c>
      <c r="C238" t="str">
        <f>+Data!C238</f>
        <v>NNG 630 SMALL TOOLS CLEARING</v>
      </c>
      <c r="D238" s="7">
        <f>+Data!F238+Data!E238-Data!D238</f>
        <v>0</v>
      </c>
      <c r="E238" s="7">
        <f>+Data!I238+Data!H238-Data!G238</f>
        <v>0</v>
      </c>
      <c r="F238" s="7">
        <f>+Data!L238+Data!K238-Data!J238</f>
        <v>0</v>
      </c>
    </row>
    <row r="239" spans="1:6" ht="12.75">
      <c r="A239" t="str">
        <f>+Data!A239</f>
        <v>12012           GENERAL MAINT</v>
      </c>
      <c r="B239" t="str">
        <f>+Data!B239</f>
        <v>005122TRAVEL IN TERRITORY</v>
      </c>
      <c r="C239" t="str">
        <f>+Data!C239</f>
        <v>NNG 650 OTHER VEHICLE CLEARING</v>
      </c>
      <c r="D239" s="7">
        <f>+Data!F239+Data!E239-Data!D239</f>
        <v>0</v>
      </c>
      <c r="E239" s="7">
        <f>+Data!I239+Data!H239-Data!G239</f>
        <v>0</v>
      </c>
      <c r="F239" s="7">
        <f>+Data!L239+Data!K239-Data!J239</f>
        <v>0</v>
      </c>
    </row>
    <row r="240" spans="1:6" ht="12.75">
      <c r="A240" t="str">
        <f>+Data!A240</f>
        <v>12012           GENERAL MAINT</v>
      </c>
      <c r="B240" t="str">
        <f>+Data!B240</f>
        <v>005131CONFERENCE TRAVEL</v>
      </c>
      <c r="C240" t="str">
        <f>+Data!C240</f>
        <v>NNG 630 SMALL TOOLS CLEARING</v>
      </c>
      <c r="D240" s="7">
        <f>+Data!F240+Data!E240-Data!D240</f>
        <v>0</v>
      </c>
      <c r="E240" s="7">
        <f>+Data!I240+Data!H240-Data!G240</f>
        <v>2250</v>
      </c>
      <c r="F240" s="7">
        <f>+Data!L240+Data!K240-Data!J240</f>
        <v>-2250</v>
      </c>
    </row>
    <row r="241" spans="1:6" ht="12.75">
      <c r="A241" t="str">
        <f>+Data!A241</f>
        <v>12012           GENERAL MAINT</v>
      </c>
      <c r="B241" t="str">
        <f>+Data!B241</f>
        <v>005220EMPLOYEE AWARDS</v>
      </c>
      <c r="C241" t="str">
        <f>+Data!C241</f>
        <v>NNG 630 SMALL TOOLS CLEARING</v>
      </c>
      <c r="D241" s="7">
        <f>+Data!F241+Data!E241-Data!D241</f>
        <v>20</v>
      </c>
      <c r="E241" s="7">
        <f>+Data!I241+Data!H241-Data!G241</f>
        <v>136</v>
      </c>
      <c r="F241" s="7">
        <f>+Data!L241+Data!K241-Data!J241</f>
        <v>-116</v>
      </c>
    </row>
    <row r="242" spans="1:6" ht="12.75">
      <c r="A242" t="str">
        <f>+Data!A242</f>
        <v>12013           TRANSPORTATION</v>
      </c>
      <c r="B242" t="str">
        <f>+Data!B242</f>
        <v>005001EXEMPT PAYROLL</v>
      </c>
      <c r="C242" t="str">
        <f>+Data!C242</f>
        <v>NNG 640 TRANSPORTATION O/H CLEARING</v>
      </c>
      <c r="D242" s="7">
        <f>+Data!F242+Data!E242-Data!D242</f>
        <v>194353.01999999996</v>
      </c>
      <c r="E242" s="7">
        <f>+Data!I242+Data!H242-Data!G242</f>
        <v>140350</v>
      </c>
      <c r="F242" s="7">
        <f>+Data!L242+Data!K242-Data!J242</f>
        <v>54003.020000000004</v>
      </c>
    </row>
    <row r="243" spans="1:6" ht="12.75">
      <c r="A243" t="str">
        <f>+Data!A243</f>
        <v>12013           TRANSPORTATION</v>
      </c>
      <c r="B243" t="str">
        <f>+Data!B243</f>
        <v>005002OFFICE PAYROLL</v>
      </c>
      <c r="C243" t="str">
        <f>+Data!C243</f>
        <v>NNG 640 TRANSPORTATION O/H CLEARING</v>
      </c>
      <c r="D243" s="7">
        <f>+Data!F243+Data!E243-Data!D243</f>
        <v>72644.33</v>
      </c>
      <c r="E243" s="7">
        <f>+Data!I243+Data!H243-Data!G243</f>
        <v>69510</v>
      </c>
      <c r="F243" s="7">
        <f>+Data!L243+Data!K243-Data!J243</f>
        <v>3134.3299999999995</v>
      </c>
    </row>
    <row r="244" spans="1:6" ht="12.75">
      <c r="A244" t="str">
        <f>+Data!A244</f>
        <v>12013           TRANSPORTATION</v>
      </c>
      <c r="B244" t="str">
        <f>+Data!B244</f>
        <v>005003HOURLY PAYROLL</v>
      </c>
      <c r="C244" t="str">
        <f>+Data!C244</f>
        <v>NNG 630 SMALL TOOLS CLEARING</v>
      </c>
      <c r="D244" s="7">
        <f>+Data!F244+Data!E244-Data!D244</f>
        <v>285.9100000000001</v>
      </c>
      <c r="E244" s="7">
        <f>+Data!I244+Data!H244-Data!G244</f>
        <v>0</v>
      </c>
      <c r="F244" s="7">
        <f>+Data!L244+Data!K244-Data!J244</f>
        <v>285.9100000000001</v>
      </c>
    </row>
    <row r="245" spans="1:6" ht="12.75">
      <c r="A245" t="str">
        <f>+Data!A245</f>
        <v>12013           TRANSPORTATION</v>
      </c>
      <c r="B245" t="str">
        <f>+Data!B245</f>
        <v>005003HOURLY PAYROLL</v>
      </c>
      <c r="C245" t="str">
        <f>+Data!C245</f>
        <v>NNG 640 TRANSPORTATION O/H CLEARING</v>
      </c>
      <c r="D245" s="7">
        <f>+Data!F245+Data!E245-Data!D245</f>
        <v>358258.58</v>
      </c>
      <c r="E245" s="7">
        <f>+Data!I245+Data!H245-Data!G245</f>
        <v>432087</v>
      </c>
      <c r="F245" s="7">
        <f>+Data!L245+Data!K245-Data!J245</f>
        <v>-73828.42</v>
      </c>
    </row>
    <row r="246" spans="1:6" ht="12.75">
      <c r="A246" t="str">
        <f>+Data!A246</f>
        <v>12013           TRANSPORTATION</v>
      </c>
      <c r="B246" t="str">
        <f>+Data!B246</f>
        <v>005003HOURLY PAYROLL</v>
      </c>
      <c r="C246" t="str">
        <f>+Data!C246</f>
        <v>NNG 641 VEHICLE REBUILD CLEARING</v>
      </c>
      <c r="D246" s="7">
        <f>+Data!F246+Data!E246-Data!D246</f>
        <v>0</v>
      </c>
      <c r="E246" s="7">
        <f>+Data!I246+Data!H246-Data!G246</f>
        <v>1545</v>
      </c>
      <c r="F246" s="7">
        <f>+Data!L246+Data!K246-Data!J246</f>
        <v>-1545</v>
      </c>
    </row>
    <row r="247" spans="1:6" ht="12.75">
      <c r="A247" t="str">
        <f>+Data!A247</f>
        <v>12013           TRANSPORTATION</v>
      </c>
      <c r="B247" t="str">
        <f>+Data!B247</f>
        <v>005003HOURLY PAYROLL</v>
      </c>
      <c r="C247" t="str">
        <f>+Data!C247</f>
        <v>NNG 645 VEHICLE CLEARING</v>
      </c>
      <c r="D247" s="7">
        <f>+Data!F247+Data!E247-Data!D247</f>
        <v>485055.2700000012</v>
      </c>
      <c r="E247" s="7">
        <f>+Data!I247+Data!H247-Data!G247</f>
        <v>438321</v>
      </c>
      <c r="F247" s="7">
        <f>+Data!L247+Data!K247-Data!J247</f>
        <v>46734.270000001095</v>
      </c>
    </row>
    <row r="248" spans="1:6" ht="12.75">
      <c r="A248" t="str">
        <f>+Data!A248</f>
        <v>12013           TRANSPORTATION</v>
      </c>
      <c r="B248" t="str">
        <f>+Data!B248</f>
        <v>005009VACATION, SICK &amp; HOLIDAY</v>
      </c>
      <c r="C248" t="str">
        <f>+Data!C248</f>
        <v>NNG 630 SMALL TOOLS CLEARING</v>
      </c>
      <c r="D248" s="7">
        <f>+Data!F248+Data!E248-Data!D248</f>
        <v>42.89</v>
      </c>
      <c r="E248" s="7">
        <f>+Data!I248+Data!H248-Data!G248</f>
        <v>0</v>
      </c>
      <c r="F248" s="7">
        <f>+Data!L248+Data!K248-Data!J248</f>
        <v>42.89</v>
      </c>
    </row>
    <row r="249" spans="1:6" ht="12.75">
      <c r="A249" t="str">
        <f>+Data!A249</f>
        <v>12013           TRANSPORTATION</v>
      </c>
      <c r="B249" t="str">
        <f>+Data!B249</f>
        <v>005009VACATION, SICK &amp; HOLIDAY</v>
      </c>
      <c r="C249" t="str">
        <f>+Data!C249</f>
        <v>NNG 640 TRANSPORTATION O/H CLEARING</v>
      </c>
      <c r="D249" s="7">
        <f>+Data!F249+Data!E249-Data!D249</f>
        <v>53738.87</v>
      </c>
      <c r="E249" s="7">
        <f>+Data!I249+Data!H249-Data!G249</f>
        <v>64815</v>
      </c>
      <c r="F249" s="7">
        <f>+Data!L249+Data!K249-Data!J249</f>
        <v>-11076.130000000003</v>
      </c>
    </row>
    <row r="250" spans="1:6" ht="12.75">
      <c r="A250" t="str">
        <f>+Data!A250</f>
        <v>12013           TRANSPORTATION</v>
      </c>
      <c r="B250" t="str">
        <f>+Data!B250</f>
        <v>005009VACATION, SICK &amp; HOLIDAY</v>
      </c>
      <c r="C250" t="str">
        <f>+Data!C250</f>
        <v>NNG 641 VEHICLE REBUILD CLEARING</v>
      </c>
      <c r="D250" s="7">
        <f>+Data!F250+Data!E250-Data!D250</f>
        <v>0</v>
      </c>
      <c r="E250" s="7">
        <f>+Data!I250+Data!H250-Data!G250</f>
        <v>231</v>
      </c>
      <c r="F250" s="7">
        <f>+Data!L250+Data!K250-Data!J250</f>
        <v>-231.00000000000006</v>
      </c>
    </row>
    <row r="251" spans="1:6" ht="12.75">
      <c r="A251" t="str">
        <f>+Data!A251</f>
        <v>12013           TRANSPORTATION</v>
      </c>
      <c r="B251" t="str">
        <f>+Data!B251</f>
        <v>005009VACATION, SICK &amp; HOLIDAY</v>
      </c>
      <c r="C251" t="str">
        <f>+Data!C251</f>
        <v>NNG 645 VEHICLE CLEARING</v>
      </c>
      <c r="D251" s="7">
        <f>+Data!F251+Data!E251-Data!D251</f>
        <v>72746.87000000011</v>
      </c>
      <c r="E251" s="7">
        <f>+Data!I251+Data!H251-Data!G251</f>
        <v>65745</v>
      </c>
      <c r="F251" s="7">
        <f>+Data!L251+Data!K251-Data!J251</f>
        <v>7001.870000000107</v>
      </c>
    </row>
    <row r="252" spans="1:6" ht="12.75">
      <c r="A252" t="str">
        <f>+Data!A252</f>
        <v>12013           TRANSPORTATION</v>
      </c>
      <c r="B252" t="str">
        <f>+Data!B252</f>
        <v>005013COMMISSIONS</v>
      </c>
      <c r="C252" t="str">
        <f>+Data!C252</f>
        <v>NNG 645 VEHICLE CLEARING</v>
      </c>
      <c r="D252" s="7">
        <f>+Data!F252+Data!E252-Data!D252</f>
        <v>300.07</v>
      </c>
      <c r="E252" s="7">
        <f>+Data!I252+Data!H252-Data!G252</f>
        <v>0</v>
      </c>
      <c r="F252" s="7">
        <f>+Data!L252+Data!K252-Data!J252</f>
        <v>300.07</v>
      </c>
    </row>
    <row r="253" spans="1:6" ht="12.75">
      <c r="A253" t="str">
        <f>+Data!A253</f>
        <v>12013           TRANSPORTATION</v>
      </c>
      <c r="B253" t="str">
        <f>+Data!B253</f>
        <v>005010PAYROLL OVERHEAD</v>
      </c>
      <c r="C253" t="str">
        <f>+Data!C253</f>
        <v>NNG 630 SMALL TOOLS CLEARING</v>
      </c>
      <c r="D253" s="7">
        <f>+Data!F253+Data!E253-Data!D253</f>
        <v>166.34999999999997</v>
      </c>
      <c r="E253" s="7">
        <f>+Data!I253+Data!H253-Data!G253</f>
        <v>0</v>
      </c>
      <c r="F253" s="7">
        <f>+Data!L253+Data!K253-Data!J253</f>
        <v>166.34999999999997</v>
      </c>
    </row>
    <row r="254" spans="1:6" ht="12.75">
      <c r="A254" t="str">
        <f>+Data!A254</f>
        <v>12013           TRANSPORTATION</v>
      </c>
      <c r="B254" t="str">
        <f>+Data!B254</f>
        <v>005010PAYROLL OVERHEAD</v>
      </c>
      <c r="C254" t="str">
        <f>+Data!C254</f>
        <v>NNG 640 TRANSPORTATION O/H CLEARING</v>
      </c>
      <c r="D254" s="7">
        <f>+Data!F254+Data!E254-Data!D254</f>
        <v>360213.06</v>
      </c>
      <c r="E254" s="7">
        <f>+Data!I254+Data!H254-Data!G254</f>
        <v>368328</v>
      </c>
      <c r="F254" s="7">
        <f>+Data!L254+Data!K254-Data!J254</f>
        <v>-8114.939999999995</v>
      </c>
    </row>
    <row r="255" spans="1:6" ht="12.75">
      <c r="A255" t="str">
        <f>+Data!A255</f>
        <v>12013           TRANSPORTATION</v>
      </c>
      <c r="B255" t="str">
        <f>+Data!B255</f>
        <v>005010PAYROLL OVERHEAD</v>
      </c>
      <c r="C255" t="str">
        <f>+Data!C255</f>
        <v>NNG 641 VEHICLE REBUILD CLEARING</v>
      </c>
      <c r="D255" s="7">
        <f>+Data!F255+Data!E255-Data!D255</f>
        <v>0</v>
      </c>
      <c r="E255" s="7">
        <f>+Data!I255+Data!H255-Data!G255</f>
        <v>924</v>
      </c>
      <c r="F255" s="7">
        <f>+Data!L255+Data!K255-Data!J255</f>
        <v>-923.9999999999998</v>
      </c>
    </row>
    <row r="256" spans="1:6" ht="12.75">
      <c r="A256" t="str">
        <f>+Data!A256</f>
        <v>12013           TRANSPORTATION</v>
      </c>
      <c r="B256" t="str">
        <f>+Data!B256</f>
        <v>005010PAYROLL OVERHEAD</v>
      </c>
      <c r="C256" t="str">
        <f>+Data!C256</f>
        <v>NNG 645 VEHICLE CLEARING</v>
      </c>
      <c r="D256" s="7">
        <f>+Data!F256+Data!E256-Data!D256</f>
        <v>278497.32</v>
      </c>
      <c r="E256" s="7">
        <f>+Data!I256+Data!H256-Data!G256</f>
        <v>250467</v>
      </c>
      <c r="F256" s="7">
        <f>+Data!L256+Data!K256-Data!J256</f>
        <v>28030.320000000094</v>
      </c>
    </row>
    <row r="257" spans="1:6" ht="12.75">
      <c r="A257" t="str">
        <f>+Data!A257</f>
        <v>12013           TRANSPORTATION</v>
      </c>
      <c r="B257" t="str">
        <f>+Data!B257</f>
        <v>005011EDUCATION</v>
      </c>
      <c r="C257" t="str">
        <f>+Data!C257</f>
        <v>NNG 640 TRANSPORTATION O/H CLEARING</v>
      </c>
      <c r="D257" s="7">
        <f>+Data!F257+Data!E257-Data!D257</f>
        <v>202.73999999999978</v>
      </c>
      <c r="E257" s="7">
        <f>+Data!I257+Data!H257-Data!G257</f>
        <v>3250</v>
      </c>
      <c r="F257" s="7">
        <f>+Data!L257+Data!K257-Data!J257</f>
        <v>-3047.26</v>
      </c>
    </row>
    <row r="258" spans="1:6" ht="12.75">
      <c r="A258" t="str">
        <f>+Data!A258</f>
        <v>12013           TRANSPORTATION</v>
      </c>
      <c r="B258" t="str">
        <f>+Data!B258</f>
        <v>005014MATERIALS</v>
      </c>
      <c r="C258" t="str">
        <f>+Data!C258</f>
        <v>NNG 630 SMALL TOOLS CLEARING</v>
      </c>
      <c r="D258" s="7">
        <f>+Data!F258+Data!E258-Data!D258</f>
        <v>60.01999999999998</v>
      </c>
      <c r="E258" s="7">
        <f>+Data!I258+Data!H258-Data!G258</f>
        <v>0</v>
      </c>
      <c r="F258" s="7">
        <f>+Data!L258+Data!K258-Data!J258</f>
        <v>60.01999999999998</v>
      </c>
    </row>
    <row r="259" spans="1:6" ht="12.75">
      <c r="A259" t="str">
        <f>+Data!A259</f>
        <v>12013           TRANSPORTATION</v>
      </c>
      <c r="B259" t="str">
        <f>+Data!B259</f>
        <v>005014MATERIALS</v>
      </c>
      <c r="C259" t="str">
        <f>+Data!C259</f>
        <v>NNG 640 TRANSPORTATION O/H CLEARING</v>
      </c>
      <c r="D259" s="7">
        <f>+Data!F259+Data!E259-Data!D259</f>
        <v>161517.05</v>
      </c>
      <c r="E259" s="7">
        <f>+Data!I259+Data!H259-Data!G259</f>
        <v>39000</v>
      </c>
      <c r="F259" s="7">
        <f>+Data!L259+Data!K259-Data!J259</f>
        <v>122517.04999999999</v>
      </c>
    </row>
    <row r="260" spans="1:6" ht="12.75">
      <c r="A260" t="str">
        <f>+Data!A260</f>
        <v>12013           TRANSPORTATION</v>
      </c>
      <c r="B260" t="str">
        <f>+Data!B260</f>
        <v>005014MATERIALS</v>
      </c>
      <c r="C260" t="str">
        <f>+Data!C260</f>
        <v>NNG 645 VEHICLE CLEARING</v>
      </c>
      <c r="D260" s="7">
        <f>+Data!F260+Data!E260-Data!D260</f>
        <v>428885.13</v>
      </c>
      <c r="E260" s="7">
        <f>+Data!I260+Data!H260-Data!G260</f>
        <v>415830</v>
      </c>
      <c r="F260" s="7">
        <f>+Data!L260+Data!K260-Data!J260</f>
        <v>13055.129999999917</v>
      </c>
    </row>
    <row r="261" spans="1:6" ht="12.75">
      <c r="A261" t="str">
        <f>+Data!A261</f>
        <v>12013           TRANSPORTATION</v>
      </c>
      <c r="B261" t="str">
        <f>+Data!B261</f>
        <v>005015MILEAGE REIMBURSEMENT</v>
      </c>
      <c r="C261" t="str">
        <f>+Data!C261</f>
        <v>NNG 640 TRANSPORTATION O/H CLEARING</v>
      </c>
      <c r="D261" s="7">
        <f>+Data!F261+Data!E261-Data!D261</f>
        <v>856.33</v>
      </c>
      <c r="E261" s="7">
        <f>+Data!I261+Data!H261-Data!G261</f>
        <v>650</v>
      </c>
      <c r="F261" s="7">
        <f>+Data!L261+Data!K261-Data!J261</f>
        <v>206.32999999999998</v>
      </c>
    </row>
    <row r="262" spans="1:6" ht="12.75">
      <c r="A262" t="str">
        <f>+Data!A262</f>
        <v>12013           TRANSPORTATION</v>
      </c>
      <c r="B262" t="str">
        <f>+Data!B262</f>
        <v>005016TRANSPORTATION</v>
      </c>
      <c r="C262" t="str">
        <f>+Data!C262</f>
        <v>NNG 640 TRANSPORTATION O/H CLEARING</v>
      </c>
      <c r="D262" s="7">
        <f>+Data!F262+Data!E262-Data!D262</f>
        <v>81547.25</v>
      </c>
      <c r="E262" s="7">
        <f>+Data!I262+Data!H262-Data!G262</f>
        <v>84000</v>
      </c>
      <c r="F262" s="7">
        <f>+Data!L262+Data!K262-Data!J262</f>
        <v>-2452.75</v>
      </c>
    </row>
    <row r="263" spans="1:6" ht="12.75">
      <c r="A263" t="str">
        <f>+Data!A263</f>
        <v>12013           TRANSPORTATION</v>
      </c>
      <c r="B263" t="str">
        <f>+Data!B263</f>
        <v>005016TRANSPORTATION</v>
      </c>
      <c r="C263" t="str">
        <f>+Data!C263</f>
        <v>NNG 645 VEHICLE CLEARING</v>
      </c>
      <c r="D263" s="7">
        <f>+Data!F263+Data!E263-Data!D263</f>
        <v>426.9</v>
      </c>
      <c r="E263" s="7">
        <f>+Data!I263+Data!H263-Data!G263</f>
        <v>0</v>
      </c>
      <c r="F263" s="7">
        <f>+Data!L263+Data!K263-Data!J263</f>
        <v>426.9</v>
      </c>
    </row>
    <row r="264" spans="1:6" ht="12.75">
      <c r="A264" t="str">
        <f>+Data!A264</f>
        <v>12013           TRANSPORTATION</v>
      </c>
      <c r="B264" t="str">
        <f>+Data!B264</f>
        <v>005017EQUIPMENT</v>
      </c>
      <c r="C264" t="str">
        <f>+Data!C264</f>
        <v>NNG 640 TRANSPORTATION O/H CLEARING</v>
      </c>
      <c r="D264" s="7">
        <f>+Data!F264+Data!E264-Data!D264</f>
        <v>687.5</v>
      </c>
      <c r="E264" s="7">
        <f>+Data!I264+Data!H264-Data!G264</f>
        <v>500</v>
      </c>
      <c r="F264" s="7">
        <f>+Data!L264+Data!K264-Data!J264</f>
        <v>187.5</v>
      </c>
    </row>
    <row r="265" spans="1:6" ht="12.75">
      <c r="A265" t="str">
        <f>+Data!A265</f>
        <v>12013           TRANSPORTATION</v>
      </c>
      <c r="B265" t="str">
        <f>+Data!B265</f>
        <v>005017EQUIPMENT</v>
      </c>
      <c r="C265" t="str">
        <f>+Data!C265</f>
        <v>NNG 645 VEHICLE CLEARING</v>
      </c>
      <c r="D265" s="7">
        <f>+Data!F265+Data!E265-Data!D265</f>
        <v>1613.6899999999998</v>
      </c>
      <c r="E265" s="7">
        <f>+Data!I265+Data!H265-Data!G265</f>
        <v>0</v>
      </c>
      <c r="F265" s="7">
        <f>+Data!L265+Data!K265-Data!J265</f>
        <v>1613.6899999999998</v>
      </c>
    </row>
    <row r="266" spans="1:6" ht="12.75">
      <c r="A266" t="str">
        <f>+Data!A266</f>
        <v>12013           TRANSPORTATION</v>
      </c>
      <c r="B266" t="str">
        <f>+Data!B266</f>
        <v>005019DUES/MEMBERSHIP</v>
      </c>
      <c r="C266" t="str">
        <f>+Data!C266</f>
        <v>NNG 640 TRANSPORTATION O/H CLEARING</v>
      </c>
      <c r="D266" s="7">
        <f>+Data!F266+Data!E266-Data!D266</f>
        <v>121.5</v>
      </c>
      <c r="E266" s="7">
        <f>+Data!I266+Data!H266-Data!G266</f>
        <v>2250</v>
      </c>
      <c r="F266" s="7">
        <f>+Data!L266+Data!K266-Data!J266</f>
        <v>-2128.5</v>
      </c>
    </row>
    <row r="267" spans="1:6" ht="12.75">
      <c r="A267" t="str">
        <f>+Data!A267</f>
        <v>12013           TRANSPORTATION</v>
      </c>
      <c r="B267" t="str">
        <f>+Data!B267</f>
        <v>005021OTHER CONTRACT WORK</v>
      </c>
      <c r="C267" t="str">
        <f>+Data!C267</f>
        <v>NNG 640 TRANSPORTATION O/H CLEARING</v>
      </c>
      <c r="D267" s="7">
        <f>+Data!F267+Data!E267-Data!D267</f>
        <v>95496.1</v>
      </c>
      <c r="E267" s="7">
        <f>+Data!I267+Data!H267-Data!G267</f>
        <v>91500</v>
      </c>
      <c r="F267" s="7">
        <f>+Data!L267+Data!K267-Data!J267</f>
        <v>3996.100000000002</v>
      </c>
    </row>
    <row r="268" spans="1:6" ht="12.75">
      <c r="A268" t="str">
        <f>+Data!A268</f>
        <v>12013           TRANSPORTATION</v>
      </c>
      <c r="B268" t="str">
        <f>+Data!B268</f>
        <v>005021OTHER CONTRACT WORK</v>
      </c>
      <c r="C268" t="str">
        <f>+Data!C268</f>
        <v>NNG 645 VEHICLE CLEARING</v>
      </c>
      <c r="D268" s="7">
        <f>+Data!F268+Data!E268-Data!D268</f>
        <v>508526.63000000006</v>
      </c>
      <c r="E268" s="7">
        <f>+Data!I268+Data!H268-Data!G268</f>
        <v>485004</v>
      </c>
      <c r="F268" s="7">
        <f>+Data!L268+Data!K268-Data!J268</f>
        <v>23522.629999999954</v>
      </c>
    </row>
    <row r="269" spans="1:6" ht="12.75">
      <c r="A269" t="str">
        <f>+Data!A269</f>
        <v>12013           TRANSPORTATION</v>
      </c>
      <c r="B269" t="str">
        <f>+Data!B269</f>
        <v>005023RENTS AND LEASES</v>
      </c>
      <c r="C269" t="str">
        <f>+Data!C269</f>
        <v>NNG 640 TRANSPORTATION O/H CLEARING</v>
      </c>
      <c r="D269" s="7">
        <f>+Data!F269+Data!E269-Data!D269</f>
        <v>0</v>
      </c>
      <c r="E269" s="7">
        <f>+Data!I269+Data!H269-Data!G269</f>
        <v>15300</v>
      </c>
      <c r="F269" s="7">
        <f>+Data!L269+Data!K269-Data!J269</f>
        <v>-15300</v>
      </c>
    </row>
    <row r="270" spans="1:6" ht="12.75">
      <c r="A270" t="str">
        <f>+Data!A270</f>
        <v>12013           TRANSPORTATION</v>
      </c>
      <c r="B270" t="str">
        <f>+Data!B270</f>
        <v>005023RENTS AND LEASES</v>
      </c>
      <c r="C270" t="str">
        <f>+Data!C270</f>
        <v>NNG 645 VEHICLE CLEARING</v>
      </c>
      <c r="D270" s="7">
        <f>+Data!F270+Data!E270-Data!D270</f>
        <v>3214.3599999999997</v>
      </c>
      <c r="E270" s="7">
        <f>+Data!I270+Data!H270-Data!G270</f>
        <v>402</v>
      </c>
      <c r="F270" s="7">
        <f>+Data!L270+Data!K270-Data!J270</f>
        <v>2812.3599999999997</v>
      </c>
    </row>
    <row r="271" spans="1:6" ht="12.75">
      <c r="A271" t="str">
        <f>+Data!A271</f>
        <v>12013           TRANSPORTATION</v>
      </c>
      <c r="B271" t="str">
        <f>+Data!B271</f>
        <v>005024MISCELLANEOUS</v>
      </c>
      <c r="C271" t="str">
        <f>+Data!C271</f>
        <v>NNG 640 TRANSPORTATION O/H CLEARING</v>
      </c>
      <c r="D271" s="7">
        <f>+Data!F271+Data!E271-Data!D271</f>
        <v>0</v>
      </c>
      <c r="E271" s="7">
        <f>+Data!I271+Data!H271-Data!G271</f>
        <v>300</v>
      </c>
      <c r="F271" s="7">
        <f>+Data!L271+Data!K271-Data!J271</f>
        <v>-300</v>
      </c>
    </row>
    <row r="272" spans="1:6" ht="12.75">
      <c r="A272" t="str">
        <f>+Data!A272</f>
        <v>12013           TRANSPORTATION</v>
      </c>
      <c r="B272" t="str">
        <f>+Data!B272</f>
        <v>005024MISCELLANEOUS</v>
      </c>
      <c r="C272" t="str">
        <f>+Data!C272</f>
        <v>NNG 645 VEHICLE CLEARING</v>
      </c>
      <c r="D272" s="7">
        <f>+Data!F272+Data!E272-Data!D272</f>
        <v>-67.45000000000005</v>
      </c>
      <c r="E272" s="7">
        <f>+Data!I272+Data!H272-Data!G272</f>
        <v>-1490</v>
      </c>
      <c r="F272" s="7">
        <f>+Data!L272+Data!K272-Data!J272</f>
        <v>1422.5499999999993</v>
      </c>
    </row>
    <row r="273" spans="1:6" ht="12.75">
      <c r="A273" t="str">
        <f>+Data!A273</f>
        <v>12013           TRANSPORTATION</v>
      </c>
      <c r="B273" t="str">
        <f>+Data!B273</f>
        <v>005025BANK CHARGES</v>
      </c>
      <c r="C273" t="str">
        <f>+Data!C273</f>
        <v>NNG 640 TRANSPORTATION O/H CLEARING</v>
      </c>
      <c r="D273" s="7">
        <f>+Data!F273+Data!E273-Data!D273</f>
        <v>0</v>
      </c>
      <c r="E273" s="7">
        <f>+Data!I273+Data!H273-Data!G273</f>
        <v>0</v>
      </c>
      <c r="F273" s="7">
        <f>+Data!L273+Data!K273-Data!J273</f>
        <v>0</v>
      </c>
    </row>
    <row r="274" spans="1:6" ht="12.75">
      <c r="A274" t="str">
        <f>+Data!A274</f>
        <v>12013           TRANSPORTATION</v>
      </c>
      <c r="B274" t="str">
        <f>+Data!B274</f>
        <v>005028POSTAGE</v>
      </c>
      <c r="C274" t="str">
        <f>+Data!C274</f>
        <v>NNG 640 TRANSPORTATION O/H CLEARING</v>
      </c>
      <c r="D274" s="7">
        <f>+Data!F274+Data!E274-Data!D274</f>
        <v>3499.7300000000005</v>
      </c>
      <c r="E274" s="7">
        <f>+Data!I274+Data!H274-Data!G274</f>
        <v>3360</v>
      </c>
      <c r="F274" s="7">
        <f>+Data!L274+Data!K274-Data!J274</f>
        <v>139.72999999999996</v>
      </c>
    </row>
    <row r="275" spans="1:6" ht="12.75">
      <c r="A275" t="str">
        <f>+Data!A275</f>
        <v>12013           TRANSPORTATION</v>
      </c>
      <c r="B275" t="str">
        <f>+Data!B275</f>
        <v>005028POSTAGE</v>
      </c>
      <c r="C275" t="str">
        <f>+Data!C275</f>
        <v>NNG 645 VEHICLE CLEARING</v>
      </c>
      <c r="D275" s="7">
        <f>+Data!F275+Data!E275-Data!D275</f>
        <v>0</v>
      </c>
      <c r="E275" s="7">
        <f>+Data!I275+Data!H275-Data!G275</f>
        <v>0</v>
      </c>
      <c r="F275" s="7">
        <f>+Data!L275+Data!K275-Data!J275</f>
        <v>0</v>
      </c>
    </row>
    <row r="276" spans="1:6" ht="12.75">
      <c r="A276" t="str">
        <f>+Data!A276</f>
        <v>12013           TRANSPORTATION</v>
      </c>
      <c r="B276" t="str">
        <f>+Data!B276</f>
        <v>005029COMPANY GAS USE</v>
      </c>
      <c r="C276" t="str">
        <f>+Data!C276</f>
        <v>NNG 641 VEHICLE REBUILD CLEARING</v>
      </c>
      <c r="D276" s="7">
        <f>+Data!F276+Data!E276-Data!D276</f>
        <v>29629.51</v>
      </c>
      <c r="E276" s="7">
        <f>+Data!I276+Data!H276-Data!G276</f>
        <v>31776</v>
      </c>
      <c r="F276" s="7">
        <f>+Data!L276+Data!K276-Data!J276</f>
        <v>-2146.4900000000002</v>
      </c>
    </row>
    <row r="277" spans="1:6" ht="12.75">
      <c r="A277" t="str">
        <f>+Data!A277</f>
        <v>12013           TRANSPORTATION</v>
      </c>
      <c r="B277" t="str">
        <f>+Data!B277</f>
        <v>005030OFFICE SUPPLIES</v>
      </c>
      <c r="C277" t="str">
        <f>+Data!C277</f>
        <v>NNG 640 TRANSPORTATION O/H CLEARING</v>
      </c>
      <c r="D277" s="7">
        <f>+Data!F277+Data!E277-Data!D277</f>
        <v>2313</v>
      </c>
      <c r="E277" s="7">
        <f>+Data!I277+Data!H277-Data!G277</f>
        <v>2250</v>
      </c>
      <c r="F277" s="7">
        <f>+Data!L277+Data!K277-Data!J277</f>
        <v>63</v>
      </c>
    </row>
    <row r="278" spans="1:6" ht="12.75">
      <c r="A278" t="str">
        <f>+Data!A278</f>
        <v>12013           TRANSPORTATION</v>
      </c>
      <c r="B278" t="str">
        <f>+Data!B278</f>
        <v>005031PRINTING</v>
      </c>
      <c r="C278" t="str">
        <f>+Data!C278</f>
        <v>NNG 640 TRANSPORTATION O/H CLEARING</v>
      </c>
      <c r="D278" s="7">
        <f>+Data!F278+Data!E278-Data!D278</f>
        <v>1079.93</v>
      </c>
      <c r="E278" s="7">
        <f>+Data!I278+Data!H278-Data!G278</f>
        <v>0</v>
      </c>
      <c r="F278" s="7">
        <f>+Data!L278+Data!K278-Data!J278</f>
        <v>1079.93</v>
      </c>
    </row>
    <row r="279" spans="1:6" ht="12.75">
      <c r="A279" t="str">
        <f>+Data!A279</f>
        <v>12013           TRANSPORTATION</v>
      </c>
      <c r="B279" t="str">
        <f>+Data!B279</f>
        <v>005031PRINTING</v>
      </c>
      <c r="C279" t="str">
        <f>+Data!C279</f>
        <v>NNG 645 VEHICLE CLEARING</v>
      </c>
      <c r="D279" s="7">
        <f>+Data!F279+Data!E279-Data!D279</f>
        <v>-462.22</v>
      </c>
      <c r="E279" s="7">
        <f>+Data!I279+Data!H279-Data!G279</f>
        <v>0</v>
      </c>
      <c r="F279" s="7">
        <f>+Data!L279+Data!K279-Data!J279</f>
        <v>-462.22</v>
      </c>
    </row>
    <row r="280" spans="1:6" ht="12.75">
      <c r="A280" t="str">
        <f>+Data!A280</f>
        <v>12013           TRANSPORTATION</v>
      </c>
      <c r="B280" t="str">
        <f>+Data!B280</f>
        <v>005032BOOKS AND MAGAZINES</v>
      </c>
      <c r="C280" t="str">
        <f>+Data!C280</f>
        <v>NNG 640 TRANSPORTATION O/H CLEARING</v>
      </c>
      <c r="D280" s="7">
        <f>+Data!F280+Data!E280-Data!D280</f>
        <v>7018.449999999999</v>
      </c>
      <c r="E280" s="7">
        <f>+Data!I280+Data!H280-Data!G280</f>
        <v>5850</v>
      </c>
      <c r="F280" s="7">
        <f>+Data!L280+Data!K280-Data!J280</f>
        <v>1168.4499999999998</v>
      </c>
    </row>
    <row r="281" spans="1:6" ht="12.75">
      <c r="A281" t="str">
        <f>+Data!A281</f>
        <v>12013           TRANSPORTATION</v>
      </c>
      <c r="B281" t="str">
        <f>+Data!B281</f>
        <v>005033REFRESHMENTS</v>
      </c>
      <c r="C281" t="str">
        <f>+Data!C281</f>
        <v>NNG 640 TRANSPORTATION O/H CLEARING</v>
      </c>
      <c r="D281" s="7">
        <f>+Data!F281+Data!E281-Data!D281</f>
        <v>1114.7399999999998</v>
      </c>
      <c r="E281" s="7">
        <f>+Data!I281+Data!H281-Data!G281</f>
        <v>1725</v>
      </c>
      <c r="F281" s="7">
        <f>+Data!L281+Data!K281-Data!J281</f>
        <v>-610.26</v>
      </c>
    </row>
    <row r="282" spans="1:6" ht="12.75">
      <c r="A282" t="str">
        <f>+Data!A282</f>
        <v>12013           TRANSPORTATION</v>
      </c>
      <c r="B282" t="str">
        <f>+Data!B282</f>
        <v>005034TOOL EXPENSE</v>
      </c>
      <c r="C282" t="str">
        <f>+Data!C282</f>
        <v>NNG 630 SMALL TOOLS CLEARING</v>
      </c>
      <c r="D282" s="7">
        <f>+Data!F282+Data!E282-Data!D282</f>
        <v>79.26</v>
      </c>
      <c r="E282" s="7">
        <f>+Data!I282+Data!H282-Data!G282</f>
        <v>0</v>
      </c>
      <c r="F282" s="7">
        <f>+Data!L282+Data!K282-Data!J282</f>
        <v>79.26</v>
      </c>
    </row>
    <row r="283" spans="1:6" ht="12.75">
      <c r="A283" t="str">
        <f>+Data!A283</f>
        <v>12013           TRANSPORTATION</v>
      </c>
      <c r="B283" t="str">
        <f>+Data!B283</f>
        <v>005034TOOL EXPENSE</v>
      </c>
      <c r="C283" t="str">
        <f>+Data!C283</f>
        <v>NNG 640 TRANSPORTATION O/H CLEARING</v>
      </c>
      <c r="D283" s="7">
        <f>+Data!F283+Data!E283-Data!D283</f>
        <v>6044.32</v>
      </c>
      <c r="E283" s="7">
        <f>+Data!I283+Data!H283-Data!G283</f>
        <v>7500</v>
      </c>
      <c r="F283" s="7">
        <f>+Data!L283+Data!K283-Data!J283</f>
        <v>-1455.6799999999998</v>
      </c>
    </row>
    <row r="284" spans="1:6" ht="12.75">
      <c r="A284" t="str">
        <f>+Data!A284</f>
        <v>12013           TRANSPORTATION</v>
      </c>
      <c r="B284" t="str">
        <f>+Data!B284</f>
        <v>005034TOOL EXPENSE</v>
      </c>
      <c r="C284" t="str">
        <f>+Data!C284</f>
        <v>NNG 645 VEHICLE CLEARING</v>
      </c>
      <c r="D284" s="7">
        <f>+Data!F284+Data!E284-Data!D284</f>
        <v>1765.87</v>
      </c>
      <c r="E284" s="7">
        <f>+Data!I284+Data!H284-Data!G284</f>
        <v>0</v>
      </c>
      <c r="F284" s="7">
        <f>+Data!L284+Data!K284-Data!J284</f>
        <v>1765.87</v>
      </c>
    </row>
    <row r="285" spans="1:6" ht="12.75">
      <c r="A285" t="str">
        <f>+Data!A285</f>
        <v>12013           TRANSPORTATION</v>
      </c>
      <c r="B285" t="str">
        <f>+Data!B285</f>
        <v>005035MOTOR OIL</v>
      </c>
      <c r="C285" t="str">
        <f>+Data!C285</f>
        <v>NNG 640 TRANSPORTATION O/H CLEARING</v>
      </c>
      <c r="D285" s="7">
        <f>+Data!F285+Data!E285-Data!D285</f>
        <v>58073.31000000001</v>
      </c>
      <c r="E285" s="7">
        <f>+Data!I285+Data!H285-Data!G285</f>
        <v>21000</v>
      </c>
      <c r="F285" s="7">
        <f>+Data!L285+Data!K285-Data!J285</f>
        <v>37073.310000000005</v>
      </c>
    </row>
    <row r="286" spans="1:6" ht="12.75">
      <c r="A286" t="str">
        <f>+Data!A286</f>
        <v>12013           TRANSPORTATION</v>
      </c>
      <c r="B286" t="str">
        <f>+Data!B286</f>
        <v>005035MOTOR OIL</v>
      </c>
      <c r="C286" t="str">
        <f>+Data!C286</f>
        <v>NNG 641 VEHICLE REBUILD CLEARING</v>
      </c>
      <c r="D286" s="7">
        <f>+Data!F286+Data!E286-Data!D286</f>
        <v>104.16</v>
      </c>
      <c r="E286" s="7">
        <f>+Data!I286+Data!H286-Data!G286</f>
        <v>0</v>
      </c>
      <c r="F286" s="7">
        <f>+Data!L286+Data!K286-Data!J286</f>
        <v>104.16</v>
      </c>
    </row>
    <row r="287" spans="1:6" ht="12.75">
      <c r="A287" t="str">
        <f>+Data!A287</f>
        <v>12013           TRANSPORTATION</v>
      </c>
      <c r="B287" t="str">
        <f>+Data!B287</f>
        <v>005035MOTOR OIL</v>
      </c>
      <c r="C287" t="str">
        <f>+Data!C287</f>
        <v>NNG 645 VEHICLE CLEARING</v>
      </c>
      <c r="D287" s="7">
        <f>+Data!F287+Data!E287-Data!D287</f>
        <v>497144.71</v>
      </c>
      <c r="E287" s="7">
        <f>+Data!I287+Data!H287-Data!G287</f>
        <v>504000</v>
      </c>
      <c r="F287" s="7">
        <f>+Data!L287+Data!K287-Data!J287</f>
        <v>-6855.290000000026</v>
      </c>
    </row>
    <row r="288" spans="1:6" ht="12.75">
      <c r="A288" t="str">
        <f>+Data!A288</f>
        <v>12013           TRANSPORTATION</v>
      </c>
      <c r="B288" t="str">
        <f>+Data!B288</f>
        <v>005036COPIER LEASE/MAINTENANCE</v>
      </c>
      <c r="C288" t="str">
        <f>+Data!C288</f>
        <v>NNG 645 VEHICLE CLEARING</v>
      </c>
      <c r="D288" s="7">
        <f>+Data!F288+Data!E288-Data!D288</f>
        <v>0</v>
      </c>
      <c r="E288" s="7">
        <f>+Data!I288+Data!H288-Data!G288</f>
        <v>0</v>
      </c>
      <c r="F288" s="7">
        <f>+Data!L288+Data!K288-Data!J288</f>
        <v>0</v>
      </c>
    </row>
    <row r="289" spans="1:6" ht="12.75">
      <c r="A289" t="str">
        <f>+Data!A289</f>
        <v>12013           TRANSPORTATION</v>
      </c>
      <c r="B289" t="str">
        <f>+Data!B289</f>
        <v>005037DEPRECIATION</v>
      </c>
      <c r="C289" t="str">
        <f>+Data!C289</f>
        <v>NNG 645 VEHICLE CLEARING</v>
      </c>
      <c r="D289" s="7">
        <f>+Data!F289+Data!E289-Data!D289</f>
        <v>2154127.2199999997</v>
      </c>
      <c r="E289" s="7">
        <f>+Data!I289+Data!H289-Data!G289</f>
        <v>2124000</v>
      </c>
      <c r="F289" s="7">
        <f>+Data!L289+Data!K289-Data!J289</f>
        <v>30127.22</v>
      </c>
    </row>
    <row r="290" spans="1:6" ht="12.75">
      <c r="A290" t="str">
        <f>+Data!A290</f>
        <v>12013           TRANSPORTATION</v>
      </c>
      <c r="B290" t="str">
        <f>+Data!B290</f>
        <v>005038TAXES</v>
      </c>
      <c r="C290" t="str">
        <f>+Data!C290</f>
        <v>NNG 640 TRANSPORTATION O/H CLEARING</v>
      </c>
      <c r="D290" s="7">
        <f>+Data!F290+Data!E290-Data!D290</f>
        <v>873.53</v>
      </c>
      <c r="E290" s="7">
        <f>+Data!I290+Data!H290-Data!G290</f>
        <v>800</v>
      </c>
      <c r="F290" s="7">
        <f>+Data!L290+Data!K290-Data!J290</f>
        <v>73.53000000000003</v>
      </c>
    </row>
    <row r="291" spans="1:6" ht="12.75">
      <c r="A291" t="str">
        <f>+Data!A291</f>
        <v>12013           TRANSPORTATION</v>
      </c>
      <c r="B291" t="str">
        <f>+Data!B291</f>
        <v>005038TAXES</v>
      </c>
      <c r="C291" t="str">
        <f>+Data!C291</f>
        <v>NNG 641 VEHICLE REBUILD CLEARING</v>
      </c>
      <c r="D291" s="7">
        <f>+Data!F291+Data!E291-Data!D291</f>
        <v>15864.609999999999</v>
      </c>
      <c r="E291" s="7">
        <f>+Data!I291+Data!H291-Data!G291</f>
        <v>12582</v>
      </c>
      <c r="F291" s="7">
        <f>+Data!L291+Data!K291-Data!J291</f>
        <v>3282.61</v>
      </c>
    </row>
    <row r="292" spans="1:6" ht="12.75">
      <c r="A292" t="str">
        <f>+Data!A292</f>
        <v>12013           TRANSPORTATION</v>
      </c>
      <c r="B292" t="str">
        <f>+Data!B292</f>
        <v>005038TAXES</v>
      </c>
      <c r="C292" t="str">
        <f>+Data!C292</f>
        <v>NNG 645 VEHICLE CLEARING</v>
      </c>
      <c r="D292" s="7">
        <f>+Data!F292+Data!E292-Data!D292</f>
        <v>102468.62999999998</v>
      </c>
      <c r="E292" s="7">
        <f>+Data!I292+Data!H292-Data!G292</f>
        <v>133340</v>
      </c>
      <c r="F292" s="7">
        <f>+Data!L292+Data!K292-Data!J292</f>
        <v>-30871.370000000003</v>
      </c>
    </row>
    <row r="293" spans="1:6" ht="12.75">
      <c r="A293" t="str">
        <f>+Data!A293</f>
        <v>12013           TRANSPORTATION</v>
      </c>
      <c r="B293" t="str">
        <f>+Data!B293</f>
        <v>005041PAYSTATION COMMISSION</v>
      </c>
      <c r="C293" t="str">
        <f>+Data!C293</f>
        <v>NNG 645 VEHICLE CLEARING</v>
      </c>
      <c r="D293" s="7">
        <f>+Data!F293+Data!E293-Data!D293</f>
        <v>449.94</v>
      </c>
      <c r="E293" s="7">
        <f>+Data!I293+Data!H293-Data!G293</f>
        <v>0</v>
      </c>
      <c r="F293" s="7">
        <f>+Data!L293+Data!K293-Data!J293</f>
        <v>449.94</v>
      </c>
    </row>
    <row r="294" spans="1:6" ht="12.75">
      <c r="A294" t="str">
        <f>+Data!A294</f>
        <v>12013           TRANSPORTATION</v>
      </c>
      <c r="B294" t="str">
        <f>+Data!B294</f>
        <v>005043CASH RECEIPTS</v>
      </c>
      <c r="C294" t="str">
        <f>+Data!C294</f>
        <v>NNG 640 TRANSPORTATION O/H CLEARING</v>
      </c>
      <c r="D294" s="7">
        <f>+Data!F294+Data!E294-Data!D294</f>
        <v>0</v>
      </c>
      <c r="E294" s="7">
        <f>+Data!I294+Data!H294-Data!G294</f>
        <v>0</v>
      </c>
      <c r="F294" s="7">
        <f>+Data!L294+Data!K294-Data!J294</f>
        <v>0</v>
      </c>
    </row>
    <row r="295" spans="1:6" ht="12.75">
      <c r="A295" t="str">
        <f>+Data!A295</f>
        <v>12013           TRANSPORTATION</v>
      </c>
      <c r="B295" t="str">
        <f>+Data!B295</f>
        <v>005046DEALER RELATIONS</v>
      </c>
      <c r="C295" t="str">
        <f>+Data!C295</f>
        <v>NNG 645 VEHICLE CLEARING</v>
      </c>
      <c r="D295" s="7">
        <f>+Data!F295+Data!E295-Data!D295</f>
        <v>473.88</v>
      </c>
      <c r="E295" s="7">
        <f>+Data!I295+Data!H295-Data!G295</f>
        <v>0</v>
      </c>
      <c r="F295" s="7">
        <f>+Data!L295+Data!K295-Data!J295</f>
        <v>473.88</v>
      </c>
    </row>
    <row r="296" spans="1:6" ht="12.75">
      <c r="A296" t="str">
        <f>+Data!A296</f>
        <v>12013           TRANSPORTATION</v>
      </c>
      <c r="B296" t="str">
        <f>+Data!B296</f>
        <v>005047PARKING</v>
      </c>
      <c r="C296" t="str">
        <f>+Data!C296</f>
        <v>NNG 640 TRANSPORTATION O/H CLEARING</v>
      </c>
      <c r="D296" s="7">
        <f>+Data!F296+Data!E296-Data!D296</f>
        <v>266.47</v>
      </c>
      <c r="E296" s="7">
        <f>+Data!I296+Data!H296-Data!G296</f>
        <v>300</v>
      </c>
      <c r="F296" s="7">
        <f>+Data!L296+Data!K296-Data!J296</f>
        <v>-33.53</v>
      </c>
    </row>
    <row r="297" spans="1:6" ht="12.75">
      <c r="A297" t="str">
        <f>+Data!A297</f>
        <v>12013           TRANSPORTATION</v>
      </c>
      <c r="B297" t="str">
        <f>+Data!B297</f>
        <v>005048LAUNDRY</v>
      </c>
      <c r="C297" t="str">
        <f>+Data!C297</f>
        <v>NNG 630 SMALL TOOLS CLEARING</v>
      </c>
      <c r="D297" s="7">
        <f>+Data!F297+Data!E297-Data!D297</f>
        <v>292.9</v>
      </c>
      <c r="E297" s="7">
        <f>+Data!I297+Data!H297-Data!G297</f>
        <v>0</v>
      </c>
      <c r="F297" s="7">
        <f>+Data!L297+Data!K297-Data!J297</f>
        <v>292.9</v>
      </c>
    </row>
    <row r="298" spans="1:6" ht="12.75">
      <c r="A298" t="str">
        <f>+Data!A298</f>
        <v>12013           TRANSPORTATION</v>
      </c>
      <c r="B298" t="str">
        <f>+Data!B298</f>
        <v>005048LAUNDRY</v>
      </c>
      <c r="C298" t="str">
        <f>+Data!C298</f>
        <v>NNG 640 TRANSPORTATION O/H CLEARING</v>
      </c>
      <c r="D298" s="7">
        <f>+Data!F298+Data!E298-Data!D298</f>
        <v>384.79999999999995</v>
      </c>
      <c r="E298" s="7">
        <f>+Data!I298+Data!H298-Data!G298</f>
        <v>2550</v>
      </c>
      <c r="F298" s="7">
        <f>+Data!L298+Data!K298-Data!J298</f>
        <v>-2165.2000000000003</v>
      </c>
    </row>
    <row r="299" spans="1:6" ht="12.75">
      <c r="A299" t="str">
        <f>+Data!A299</f>
        <v>12013           TRANSPORTATION</v>
      </c>
      <c r="B299" t="str">
        <f>+Data!B299</f>
        <v>005049UNIFORMS</v>
      </c>
      <c r="C299" t="str">
        <f>+Data!C299</f>
        <v>NNG 640 TRANSPORTATION O/H CLEARING</v>
      </c>
      <c r="D299" s="7">
        <f>+Data!F299+Data!E299-Data!D299</f>
        <v>9427.050000000001</v>
      </c>
      <c r="E299" s="7">
        <f>+Data!I299+Data!H299-Data!G299</f>
        <v>10695</v>
      </c>
      <c r="F299" s="7">
        <f>+Data!L299+Data!K299-Data!J299</f>
        <v>-1267.95</v>
      </c>
    </row>
    <row r="300" spans="1:6" ht="12.75">
      <c r="A300" t="str">
        <f>+Data!A300</f>
        <v>12013           TRANSPORTATION</v>
      </c>
      <c r="B300" t="str">
        <f>+Data!B300</f>
        <v>005050LEGAL FEES</v>
      </c>
      <c r="C300" t="str">
        <f>+Data!C300</f>
        <v>NNG 645 VEHICLE CLEARING</v>
      </c>
      <c r="D300" s="7">
        <f>+Data!F300+Data!E300-Data!D300</f>
        <v>145</v>
      </c>
      <c r="E300" s="7">
        <f>+Data!I300+Data!H300-Data!G300</f>
        <v>0</v>
      </c>
      <c r="F300" s="7">
        <f>+Data!L300+Data!K300-Data!J300</f>
        <v>145</v>
      </c>
    </row>
    <row r="301" spans="1:6" ht="12.75">
      <c r="A301" t="str">
        <f>+Data!A301</f>
        <v>12013           TRANSPORTATION</v>
      </c>
      <c r="B301" t="str">
        <f>+Data!B301</f>
        <v>005054CLEARING</v>
      </c>
      <c r="C301" t="str">
        <f>+Data!C301</f>
        <v>NNG 645 VEHICLE CLEARING</v>
      </c>
      <c r="D301" s="7">
        <f>+Data!F301+Data!E301-Data!D301</f>
        <v>0</v>
      </c>
      <c r="E301" s="7">
        <f>+Data!I301+Data!H301-Data!G301</f>
        <v>0</v>
      </c>
      <c r="F301" s="7">
        <f>+Data!L301+Data!K301-Data!J301</f>
        <v>0</v>
      </c>
    </row>
    <row r="302" spans="1:6" ht="12.75">
      <c r="A302" t="str">
        <f>+Data!A302</f>
        <v>12013           TRANSPORTATION</v>
      </c>
      <c r="B302" t="str">
        <f>+Data!B302</f>
        <v>005055REPAIRS AND MAINTENANCE</v>
      </c>
      <c r="C302" t="str">
        <f>+Data!C302</f>
        <v>NNG 645 VEHICLE CLEARING</v>
      </c>
      <c r="D302" s="7">
        <f>+Data!F302+Data!E302-Data!D302</f>
        <v>5653.12</v>
      </c>
      <c r="E302" s="7">
        <f>+Data!I302+Data!H302-Data!G302</f>
        <v>0</v>
      </c>
      <c r="F302" s="7">
        <f>+Data!L302+Data!K302-Data!J302</f>
        <v>5653.12</v>
      </c>
    </row>
    <row r="303" spans="1:6" ht="12.75">
      <c r="A303" t="str">
        <f>+Data!A303</f>
        <v>12013           TRANSPORTATION</v>
      </c>
      <c r="B303" t="str">
        <f>+Data!B303</f>
        <v>005058MEAL TICKETS</v>
      </c>
      <c r="C303" t="str">
        <f>+Data!C303</f>
        <v>NNG 640 TRANSPORTATION O/H CLEARING</v>
      </c>
      <c r="D303" s="7">
        <f>+Data!F303+Data!E303-Data!D303</f>
        <v>68</v>
      </c>
      <c r="E303" s="7">
        <f>+Data!I303+Data!H303-Data!G303</f>
        <v>0</v>
      </c>
      <c r="F303" s="7">
        <f>+Data!L303+Data!K303-Data!J303</f>
        <v>68</v>
      </c>
    </row>
    <row r="304" spans="1:6" ht="12.75">
      <c r="A304" t="str">
        <f>+Data!A304</f>
        <v>12013           TRANSPORTATION</v>
      </c>
      <c r="B304" t="str">
        <f>+Data!B304</f>
        <v>005058MEAL TICKETS</v>
      </c>
      <c r="C304" t="str">
        <f>+Data!C304</f>
        <v>NNG 645 VEHICLE CLEARING</v>
      </c>
      <c r="D304" s="7">
        <f>+Data!F304+Data!E304-Data!D304</f>
        <v>68</v>
      </c>
      <c r="E304" s="7">
        <f>+Data!I304+Data!H304-Data!G304</f>
        <v>0</v>
      </c>
      <c r="F304" s="7">
        <f>+Data!L304+Data!K304-Data!J304</f>
        <v>68</v>
      </c>
    </row>
    <row r="305" spans="1:6" ht="12.75">
      <c r="A305" t="str">
        <f>+Data!A305</f>
        <v>12013           TRANSPORTATION</v>
      </c>
      <c r="B305" t="str">
        <f>+Data!B305</f>
        <v>005062PERMITS AND FEES</v>
      </c>
      <c r="C305" t="str">
        <f>+Data!C305</f>
        <v>NNG 640 TRANSPORTATION O/H CLEARING</v>
      </c>
      <c r="D305" s="7">
        <f>+Data!F305+Data!E305-Data!D305</f>
        <v>9</v>
      </c>
      <c r="E305" s="7">
        <f>+Data!I305+Data!H305-Data!G305</f>
        <v>0</v>
      </c>
      <c r="F305" s="7">
        <f>+Data!L305+Data!K305-Data!J305</f>
        <v>9</v>
      </c>
    </row>
    <row r="306" spans="1:6" ht="12.75">
      <c r="A306" t="str">
        <f>+Data!A306</f>
        <v>12013           TRANSPORTATION</v>
      </c>
      <c r="B306" t="str">
        <f>+Data!B306</f>
        <v>005063CELLULAR PHONES</v>
      </c>
      <c r="C306" t="str">
        <f>+Data!C306</f>
        <v>NNG 640 TRANSPORTATION O/H CLEARING</v>
      </c>
      <c r="D306" s="7">
        <f>+Data!F306+Data!E306-Data!D306</f>
        <v>891.6399999999999</v>
      </c>
      <c r="E306" s="7">
        <f>+Data!I306+Data!H306-Data!G306</f>
        <v>900</v>
      </c>
      <c r="F306" s="7">
        <f>+Data!L306+Data!K306-Data!J306</f>
        <v>-8.360000000000014</v>
      </c>
    </row>
    <row r="307" spans="1:6" ht="12.75">
      <c r="A307" t="str">
        <f>+Data!A307</f>
        <v>12013           TRANSPORTATION</v>
      </c>
      <c r="B307" t="str">
        <f>+Data!B307</f>
        <v>005065UNLEADED FUEL</v>
      </c>
      <c r="C307" t="str">
        <f>+Data!C307</f>
        <v>NNG 640 TRANSPORTATION O/H CLEARING</v>
      </c>
      <c r="D307" s="7">
        <f>+Data!F307+Data!E307-Data!D307</f>
        <v>20231.82</v>
      </c>
      <c r="E307" s="7">
        <f>+Data!I307+Data!H307-Data!G307</f>
        <v>21600</v>
      </c>
      <c r="F307" s="7">
        <f>+Data!L307+Data!K307-Data!J307</f>
        <v>-1368.1800000000003</v>
      </c>
    </row>
    <row r="308" spans="1:6" ht="12.75">
      <c r="A308" t="str">
        <f>+Data!A308</f>
        <v>12013           TRANSPORTATION</v>
      </c>
      <c r="B308" t="str">
        <f>+Data!B308</f>
        <v>005065UNLEADED FUEL</v>
      </c>
      <c r="C308" t="str">
        <f>+Data!C308</f>
        <v>NNG 645 VEHICLE CLEARING</v>
      </c>
      <c r="D308" s="7">
        <f>+Data!F308+Data!E308-Data!D308</f>
        <v>1610202.4300000002</v>
      </c>
      <c r="E308" s="7">
        <f>+Data!I308+Data!H308-Data!G308</f>
        <v>1451400</v>
      </c>
      <c r="F308" s="7">
        <f>+Data!L308+Data!K308-Data!J308</f>
        <v>158802.43</v>
      </c>
    </row>
    <row r="309" spans="1:6" ht="12.75">
      <c r="A309" t="str">
        <f>+Data!A309</f>
        <v>12013           TRANSPORTATION</v>
      </c>
      <c r="B309" t="str">
        <f>+Data!B309</f>
        <v>005066DIESEL FUEL</v>
      </c>
      <c r="C309" t="str">
        <f>+Data!C309</f>
        <v>NNG 640 TRANSPORTATION O/H CLEARING</v>
      </c>
      <c r="D309" s="7">
        <f>+Data!F309+Data!E309-Data!D309</f>
        <v>7397.07</v>
      </c>
      <c r="E309" s="7">
        <f>+Data!I309+Data!H309-Data!G309</f>
        <v>6000</v>
      </c>
      <c r="F309" s="7">
        <f>+Data!L309+Data!K309-Data!J309</f>
        <v>1397.07</v>
      </c>
    </row>
    <row r="310" spans="1:6" ht="12.75">
      <c r="A310" t="str">
        <f>+Data!A310</f>
        <v>12013           TRANSPORTATION</v>
      </c>
      <c r="B310" t="str">
        <f>+Data!B310</f>
        <v>005066DIESEL FUEL</v>
      </c>
      <c r="C310" t="str">
        <f>+Data!C310</f>
        <v>NNG 645 VEHICLE CLEARING</v>
      </c>
      <c r="D310" s="7">
        <f>+Data!F310+Data!E310-Data!D310</f>
        <v>130015.66</v>
      </c>
      <c r="E310" s="7">
        <f>+Data!I310+Data!H310-Data!G310</f>
        <v>140640</v>
      </c>
      <c r="F310" s="7">
        <f>+Data!L310+Data!K310-Data!J310</f>
        <v>-10624.339999999998</v>
      </c>
    </row>
    <row r="311" spans="1:6" ht="12.75">
      <c r="A311" t="str">
        <f>+Data!A311</f>
        <v>12013           TRANSPORTATION</v>
      </c>
      <c r="B311" t="str">
        <f>+Data!B311</f>
        <v>005082GARAGE OVERHEAD</v>
      </c>
      <c r="C311" t="str">
        <f>+Data!C311</f>
        <v>NNG 640 TRANSPORTATION O/H CLEARING</v>
      </c>
      <c r="D311" s="7">
        <f>+Data!F311+Data!E311-Data!D311</f>
        <v>2006.3999999999996</v>
      </c>
      <c r="E311" s="7">
        <f>+Data!I311+Data!H311-Data!G311</f>
        <v>600</v>
      </c>
      <c r="F311" s="7">
        <f>+Data!L311+Data!K311-Data!J311</f>
        <v>1406.3999999999999</v>
      </c>
    </row>
    <row r="312" spans="1:6" ht="12.75">
      <c r="A312" t="str">
        <f>+Data!A312</f>
        <v>12013           TRANSPORTATION</v>
      </c>
      <c r="B312" t="str">
        <f>+Data!B312</f>
        <v>005082GARAGE OVERHEAD</v>
      </c>
      <c r="C312" t="str">
        <f>+Data!C312</f>
        <v>NNG 645 VEHICLE CLEARING</v>
      </c>
      <c r="D312" s="7">
        <f>+Data!F312+Data!E312-Data!D312</f>
        <v>912061.9199999999</v>
      </c>
      <c r="E312" s="7">
        <f>+Data!I312+Data!H312-Data!G312</f>
        <v>1074000</v>
      </c>
      <c r="F312" s="7">
        <f>+Data!L312+Data!K312-Data!J312</f>
        <v>-161938.08000000007</v>
      </c>
    </row>
    <row r="313" spans="1:6" ht="12.75">
      <c r="A313" t="str">
        <f>+Data!A313</f>
        <v>12013           TRANSPORTATION</v>
      </c>
      <c r="B313" t="str">
        <f>+Data!B313</f>
        <v>005085 LOSS ON DISPOSAL OF PROPERTY</v>
      </c>
      <c r="C313" t="str">
        <f>+Data!C313</f>
        <v>NNG 640 TRANSPORTATION O/H CLEARING</v>
      </c>
      <c r="D313" s="7">
        <f>+Data!F313+Data!E313-Data!D313</f>
        <v>236.42</v>
      </c>
      <c r="E313" s="7">
        <f>+Data!I313+Data!H313-Data!G313</f>
        <v>0</v>
      </c>
      <c r="F313" s="7">
        <f>+Data!L313+Data!K313-Data!J313</f>
        <v>236.42</v>
      </c>
    </row>
    <row r="314" spans="1:6" ht="12.75">
      <c r="A314" t="str">
        <f>+Data!A314</f>
        <v>12013           TRANSPORTATION</v>
      </c>
      <c r="B314" t="str">
        <f>+Data!B314</f>
        <v>005121MEALS AND ENTERTAINMENT</v>
      </c>
      <c r="C314" t="str">
        <f>+Data!C314</f>
        <v>NNG 640 TRANSPORTATION O/H CLEARING</v>
      </c>
      <c r="D314" s="7">
        <f>+Data!F314+Data!E314-Data!D314</f>
        <v>358.5899999999999</v>
      </c>
      <c r="E314" s="7">
        <f>+Data!I314+Data!H314-Data!G314</f>
        <v>600</v>
      </c>
      <c r="F314" s="7">
        <f>+Data!L314+Data!K314-Data!J314</f>
        <v>-241.41000000000008</v>
      </c>
    </row>
    <row r="315" spans="1:6" ht="12.75">
      <c r="A315" t="str">
        <f>+Data!A315</f>
        <v>12013           TRANSPORTATION</v>
      </c>
      <c r="B315" t="str">
        <f>+Data!B315</f>
        <v>005121MEALS AND ENTERTAINMENT</v>
      </c>
      <c r="C315" t="str">
        <f>+Data!C315</f>
        <v>NNG 645 VEHICLE CLEARING</v>
      </c>
      <c r="D315" s="7">
        <f>+Data!F315+Data!E315-Data!D315</f>
        <v>7.5</v>
      </c>
      <c r="E315" s="7">
        <f>+Data!I315+Data!H315-Data!G315</f>
        <v>0</v>
      </c>
      <c r="F315" s="7">
        <f>+Data!L315+Data!K315-Data!J315</f>
        <v>7.5</v>
      </c>
    </row>
    <row r="316" spans="1:6" ht="12.75">
      <c r="A316" t="str">
        <f>+Data!A316</f>
        <v>12013           TRANSPORTATION</v>
      </c>
      <c r="B316" t="str">
        <f>+Data!B316</f>
        <v>005131CONFERENCE TRAVEL</v>
      </c>
      <c r="C316" t="str">
        <f>+Data!C316</f>
        <v>NNG 640 TRANSPORTATION O/H CLEARING</v>
      </c>
      <c r="D316" s="7">
        <f>+Data!F316+Data!E316-Data!D316</f>
        <v>0</v>
      </c>
      <c r="E316" s="7">
        <f>+Data!I316+Data!H316-Data!G316</f>
        <v>300</v>
      </c>
      <c r="F316" s="7">
        <f>+Data!L316+Data!K316-Data!J316</f>
        <v>-300</v>
      </c>
    </row>
    <row r="317" spans="1:6" ht="12.75">
      <c r="A317" t="str">
        <f>+Data!A317</f>
        <v>12013           TRANSPORTATION</v>
      </c>
      <c r="B317" t="str">
        <f>+Data!B317</f>
        <v>005220EMPLOYEE AWARDS</v>
      </c>
      <c r="C317" t="str">
        <f>+Data!C317</f>
        <v>NNG 640 TRANSPORTATION O/H CLEARING</v>
      </c>
      <c r="D317" s="7">
        <f>+Data!F317+Data!E317-Data!D317</f>
        <v>883.6</v>
      </c>
      <c r="E317" s="7">
        <f>+Data!I317+Data!H317-Data!G317</f>
        <v>0</v>
      </c>
      <c r="F317" s="7">
        <f>+Data!L317+Data!K317-Data!J317</f>
        <v>883.6</v>
      </c>
    </row>
    <row r="318" spans="1:6" ht="12.75">
      <c r="A318" t="str">
        <f>+Data!A318</f>
        <v>12013           TRANSPORTATION</v>
      </c>
      <c r="B318" t="str">
        <f>+Data!B318</f>
        <v>005221EMPLOYEE MEALS &amp; ENT</v>
      </c>
      <c r="C318" t="str">
        <f>+Data!C318</f>
        <v>NNG 640 TRANSPORTATION O/H CLEARING</v>
      </c>
      <c r="D318" s="7">
        <f>+Data!F318+Data!E318-Data!D318</f>
        <v>0</v>
      </c>
      <c r="E318" s="7">
        <f>+Data!I318+Data!H318-Data!G318</f>
        <v>0</v>
      </c>
      <c r="F318" s="7">
        <f>+Data!L318+Data!K318-Data!J318</f>
        <v>0</v>
      </c>
    </row>
    <row r="319" spans="1:6" ht="12.75">
      <c r="A319" t="str">
        <f>+Data!A319</f>
        <v>12440           VALLEY SYSTEMS OPS</v>
      </c>
      <c r="B319" t="str">
        <f>+Data!B319</f>
        <v>005003HOURLY PAYROLL</v>
      </c>
      <c r="C319" t="str">
        <f>+Data!C319</f>
        <v>NNG 616 COOS COUNTY TRANS LINE CLEARING</v>
      </c>
      <c r="D319" s="7">
        <f>+Data!F319+Data!E319-Data!D319</f>
        <v>3475.85</v>
      </c>
      <c r="E319" s="7">
        <f>+Data!I319+Data!H319-Data!G319</f>
        <v>0</v>
      </c>
      <c r="F319" s="7">
        <f>+Data!L319+Data!K319-Data!J319</f>
        <v>3475.85</v>
      </c>
    </row>
    <row r="320" spans="1:6" ht="12.75">
      <c r="A320" t="str">
        <f>+Data!A320</f>
        <v>12440           VALLEY SYSTEMS OPS</v>
      </c>
      <c r="B320" t="str">
        <f>+Data!B320</f>
        <v>005009VACATION, SICK &amp; HOLIDAY</v>
      </c>
      <c r="C320" t="str">
        <f>+Data!C320</f>
        <v>NNG 616 COOS COUNTY TRANS LINE CLEARING</v>
      </c>
      <c r="D320" s="7">
        <f>+Data!F320+Data!E320-Data!D320</f>
        <v>521.37</v>
      </c>
      <c r="E320" s="7">
        <f>+Data!I320+Data!H320-Data!G320</f>
        <v>0</v>
      </c>
      <c r="F320" s="7">
        <f>+Data!L320+Data!K320-Data!J320</f>
        <v>521.37</v>
      </c>
    </row>
    <row r="321" spans="1:6" ht="12.75">
      <c r="A321" t="str">
        <f>+Data!A321</f>
        <v>12440           VALLEY SYSTEMS OPS</v>
      </c>
      <c r="B321" t="str">
        <f>+Data!B321</f>
        <v>005010PAYROLL OVERHEAD</v>
      </c>
      <c r="C321" t="str">
        <f>+Data!C321</f>
        <v>NNG 616 COOS COUNTY TRANS LINE CLEARING</v>
      </c>
      <c r="D321" s="7">
        <f>+Data!F321+Data!E321-Data!D321</f>
        <v>1967.34</v>
      </c>
      <c r="E321" s="7">
        <f>+Data!I321+Data!H321-Data!G321</f>
        <v>0</v>
      </c>
      <c r="F321" s="7">
        <f>+Data!L321+Data!K321-Data!J321</f>
        <v>1967.34</v>
      </c>
    </row>
    <row r="322" spans="1:6" ht="12.75">
      <c r="A322" t="str">
        <f>+Data!A322</f>
        <v>12440           VALLEY SYSTEMS OPS</v>
      </c>
      <c r="B322" t="str">
        <f>+Data!B322</f>
        <v>005017EQUIPMENT</v>
      </c>
      <c r="C322" t="str">
        <f>+Data!C322</f>
        <v>NNG 616 COOS COUNTY TRANS LINE CLEARING</v>
      </c>
      <c r="D322" s="7">
        <f>+Data!F322+Data!E322-Data!D322</f>
        <v>585</v>
      </c>
      <c r="E322" s="7">
        <f>+Data!I322+Data!H322-Data!G322</f>
        <v>0</v>
      </c>
      <c r="F322" s="7">
        <f>+Data!L322+Data!K322-Data!J322</f>
        <v>585</v>
      </c>
    </row>
    <row r="323" spans="1:6" ht="12.75">
      <c r="A323" t="str">
        <f>+Data!A323</f>
        <v>12440           VALLEY SYSTEMS OPS</v>
      </c>
      <c r="B323" t="str">
        <f>+Data!B323</f>
        <v>005034TOOL EXPENSE</v>
      </c>
      <c r="C323" t="str">
        <f>+Data!C323</f>
        <v>NNG 630 SMALL TOOLS CLEARING</v>
      </c>
      <c r="D323" s="7">
        <f>+Data!F323+Data!E323-Data!D323</f>
        <v>65.77000000000001</v>
      </c>
      <c r="E323" s="7">
        <f>+Data!I323+Data!H323-Data!G323</f>
        <v>0</v>
      </c>
      <c r="F323" s="7">
        <f>+Data!L323+Data!K323-Data!J323</f>
        <v>65.77000000000001</v>
      </c>
    </row>
    <row r="324" spans="1:6" ht="12.75">
      <c r="A324" t="str">
        <f>+Data!A324</f>
        <v>12440           VALLEY SYSTEMS OPS</v>
      </c>
      <c r="B324" t="str">
        <f>+Data!B324</f>
        <v>005122TRAVEL IN TERRITORY</v>
      </c>
      <c r="C324" t="str">
        <f>+Data!C324</f>
        <v>NNG 616 COOS COUNTY TRANS LINE CLEARING</v>
      </c>
      <c r="D324" s="7">
        <f>+Data!F324+Data!E324-Data!D324</f>
        <v>102</v>
      </c>
      <c r="E324" s="7">
        <f>+Data!I324+Data!H324-Data!G324</f>
        <v>0</v>
      </c>
      <c r="F324" s="7">
        <f>+Data!L324+Data!K324-Data!J324</f>
        <v>102</v>
      </c>
    </row>
    <row r="325" spans="1:6" ht="12.75">
      <c r="A325" t="str">
        <f>+Data!A325</f>
        <v>11100           PORTLAND SYSTEM OPS</v>
      </c>
      <c r="B325" t="str">
        <f>+Data!B325</f>
        <v>005001EXEMPT PAYROLL</v>
      </c>
      <c r="C325" t="str">
        <f>+Data!C325</f>
        <v>NNG 611 KB PIPELINE CLEARING</v>
      </c>
      <c r="D325" s="7">
        <f>+Data!F325+Data!E325-Data!D325</f>
        <v>1030.01</v>
      </c>
      <c r="E325" s="7">
        <f>+Data!I325+Data!H325-Data!G325</f>
        <v>0</v>
      </c>
      <c r="F325" s="7">
        <f>+Data!L325+Data!K325-Data!J325</f>
        <v>1030.01</v>
      </c>
    </row>
    <row r="326" spans="1:6" ht="12.75">
      <c r="A326" t="str">
        <f>+Data!A326</f>
        <v>11100           PORTLAND SYSTEM OPS</v>
      </c>
      <c r="B326" t="str">
        <f>+Data!B326</f>
        <v>005001EXEMPT PAYROLL</v>
      </c>
      <c r="C326" t="str">
        <f>+Data!C326</f>
        <v>NNG 616 COOS COUNTY TRANS LINE CLEARING</v>
      </c>
      <c r="D326" s="7">
        <f>+Data!F326+Data!E326-Data!D326</f>
        <v>22960.34</v>
      </c>
      <c r="E326" s="7">
        <f>+Data!I326+Data!H326-Data!G326</f>
        <v>0</v>
      </c>
      <c r="F326" s="7">
        <f>+Data!L326+Data!K326-Data!J326</f>
        <v>22960.34</v>
      </c>
    </row>
    <row r="327" spans="1:6" ht="12.75">
      <c r="A327" t="str">
        <f>+Data!A327</f>
        <v>11100           PORTLAND SYSTEM OPS</v>
      </c>
      <c r="B327" t="str">
        <f>+Data!B327</f>
        <v>005003HOURLY PAYROLL</v>
      </c>
      <c r="C327" t="str">
        <f>+Data!C327</f>
        <v>NNG 611 KB PIPELINE CLEARING</v>
      </c>
      <c r="D327" s="7">
        <f>+Data!F327+Data!E327-Data!D327</f>
        <v>2092.97</v>
      </c>
      <c r="E327" s="7">
        <f>+Data!I327+Data!H327-Data!G327</f>
        <v>0</v>
      </c>
      <c r="F327" s="7">
        <f>+Data!L327+Data!K327-Data!J327</f>
        <v>2092.97</v>
      </c>
    </row>
    <row r="328" spans="1:6" ht="12.75">
      <c r="A328" t="str">
        <f>+Data!A328</f>
        <v>11100           PORTLAND SYSTEM OPS</v>
      </c>
      <c r="B328" t="str">
        <f>+Data!B328</f>
        <v>005003HOURLY PAYROLL</v>
      </c>
      <c r="C328" t="str">
        <f>+Data!C328</f>
        <v>NNG 616 COOS COUNTY TRANS LINE CLEARING</v>
      </c>
      <c r="D328" s="7">
        <f>+Data!F328+Data!E328-Data!D328</f>
        <v>0</v>
      </c>
      <c r="E328" s="7">
        <f>+Data!I328+Data!H328-Data!G328</f>
        <v>0</v>
      </c>
      <c r="F328" s="7">
        <f>+Data!L328+Data!K328-Data!J328</f>
        <v>0</v>
      </c>
    </row>
    <row r="329" spans="1:6" ht="12.75">
      <c r="A329" t="str">
        <f>+Data!A329</f>
        <v>11100           PORTLAND SYSTEM OPS</v>
      </c>
      <c r="B329" t="str">
        <f>+Data!B329</f>
        <v>005009VACATION, SICK &amp; HOLIDAY</v>
      </c>
      <c r="C329" t="str">
        <f>+Data!C329</f>
        <v>NNG 611 KB PIPELINE CLEARING</v>
      </c>
      <c r="D329" s="7">
        <f>+Data!F329+Data!E329-Data!D329</f>
        <v>313.95</v>
      </c>
      <c r="E329" s="7">
        <f>+Data!I329+Data!H329-Data!G329</f>
        <v>0</v>
      </c>
      <c r="F329" s="7">
        <f>+Data!L329+Data!K329-Data!J329</f>
        <v>313.95</v>
      </c>
    </row>
    <row r="330" spans="1:6" ht="12.75">
      <c r="A330" t="str">
        <f>+Data!A330</f>
        <v>11100           PORTLAND SYSTEM OPS</v>
      </c>
      <c r="B330" t="str">
        <f>+Data!B330</f>
        <v>005009VACATION, SICK &amp; HOLIDAY</v>
      </c>
      <c r="C330" t="str">
        <f>+Data!C330</f>
        <v>NNG 616 COOS COUNTY TRANS LINE CLEARING</v>
      </c>
      <c r="D330" s="7">
        <f>+Data!F330+Data!E330-Data!D330</f>
        <v>0</v>
      </c>
      <c r="E330" s="7">
        <f>+Data!I330+Data!H330-Data!G330</f>
        <v>0</v>
      </c>
      <c r="F330" s="7">
        <f>+Data!L330+Data!K330-Data!J330</f>
        <v>0</v>
      </c>
    </row>
    <row r="331" spans="1:6" ht="12.75">
      <c r="A331" t="str">
        <f>+Data!A331</f>
        <v>11100           PORTLAND SYSTEM OPS</v>
      </c>
      <c r="B331" t="str">
        <f>+Data!B331</f>
        <v>005010PAYROLL OVERHEAD</v>
      </c>
      <c r="C331" t="str">
        <f>+Data!C331</f>
        <v>NNG 611 KB PIPELINE CLEARING</v>
      </c>
      <c r="D331" s="7">
        <f>+Data!F331+Data!E331-Data!D331</f>
        <v>1863.2200000000003</v>
      </c>
      <c r="E331" s="7">
        <f>+Data!I331+Data!H331-Data!G331</f>
        <v>0</v>
      </c>
      <c r="F331" s="7">
        <f>+Data!L331+Data!K331-Data!J331</f>
        <v>1863.2200000000003</v>
      </c>
    </row>
    <row r="332" spans="1:6" ht="12.75">
      <c r="A332" t="str">
        <f>+Data!A332</f>
        <v>11100           PORTLAND SYSTEM OPS</v>
      </c>
      <c r="B332" t="str">
        <f>+Data!B332</f>
        <v>005010PAYROLL OVERHEAD</v>
      </c>
      <c r="C332" t="str">
        <f>+Data!C332</f>
        <v>NNG 616 COOS COUNTY TRANS LINE CLEARING</v>
      </c>
      <c r="D332" s="7">
        <f>+Data!F332+Data!E332-Data!D332</f>
        <v>13454.140000000003</v>
      </c>
      <c r="E332" s="7">
        <f>+Data!I332+Data!H332-Data!G332</f>
        <v>0</v>
      </c>
      <c r="F332" s="7">
        <f>+Data!L332+Data!K332-Data!J332</f>
        <v>13454.140000000003</v>
      </c>
    </row>
    <row r="333" spans="1:6" ht="12.75">
      <c r="A333" t="str">
        <f>+Data!A333</f>
        <v>11100           PORTLAND SYSTEM OPS</v>
      </c>
      <c r="B333" t="str">
        <f>+Data!B333</f>
        <v>005015MILEAGE REIMBURSEMENT</v>
      </c>
      <c r="C333" t="str">
        <f>+Data!C333</f>
        <v>NNG 611 KB PIPELINE CLEARING</v>
      </c>
      <c r="D333" s="7">
        <f>+Data!F333+Data!E333-Data!D333</f>
        <v>74.58</v>
      </c>
      <c r="E333" s="7">
        <f>+Data!I333+Data!H333-Data!G333</f>
        <v>0</v>
      </c>
      <c r="F333" s="7">
        <f>+Data!L333+Data!K333-Data!J333</f>
        <v>74.58</v>
      </c>
    </row>
    <row r="334" spans="1:6" ht="12.75">
      <c r="A334" t="str">
        <f>+Data!A334</f>
        <v>11100           PORTLAND SYSTEM OPS</v>
      </c>
      <c r="B334" t="str">
        <f>+Data!B334</f>
        <v>005016TRANSPORTATION</v>
      </c>
      <c r="C334" t="str">
        <f>+Data!C334</f>
        <v>NNG 616 COOS COUNTY TRANS LINE CLEARING</v>
      </c>
      <c r="D334" s="7">
        <f>+Data!F334+Data!E334-Data!D334</f>
        <v>-14.049999999999997</v>
      </c>
      <c r="E334" s="7">
        <f>+Data!I334+Data!H334-Data!G334</f>
        <v>0</v>
      </c>
      <c r="F334" s="7">
        <f>+Data!L334+Data!K334-Data!J334</f>
        <v>-14.049999999999997</v>
      </c>
    </row>
    <row r="335" spans="1:6" ht="12.75">
      <c r="A335" t="str">
        <f>+Data!A335</f>
        <v>11100           PORTLAND SYSTEM OPS</v>
      </c>
      <c r="B335" t="str">
        <f>+Data!B335</f>
        <v>005017EQUIPMENT</v>
      </c>
      <c r="C335" t="str">
        <f>+Data!C335</f>
        <v>NNG 611 KB PIPELINE CLEARING</v>
      </c>
      <c r="D335" s="7">
        <f>+Data!F335+Data!E335-Data!D335</f>
        <v>428.85</v>
      </c>
      <c r="E335" s="7">
        <f>+Data!I335+Data!H335-Data!G335</f>
        <v>0</v>
      </c>
      <c r="F335" s="7">
        <f>+Data!L335+Data!K335-Data!J335</f>
        <v>428.85</v>
      </c>
    </row>
    <row r="336" spans="1:6" ht="12.75">
      <c r="A336" t="str">
        <f>+Data!A336</f>
        <v>11100           PORTLAND SYSTEM OPS</v>
      </c>
      <c r="B336" t="str">
        <f>+Data!B336</f>
        <v>005017EQUIPMENT</v>
      </c>
      <c r="C336" t="str">
        <f>+Data!C336</f>
        <v>NNG 616 COOS COUNTY TRANS LINE CLEARING</v>
      </c>
      <c r="D336" s="7">
        <f>+Data!F336+Data!E336-Data!D336</f>
        <v>0</v>
      </c>
      <c r="E336" s="7">
        <f>+Data!I336+Data!H336-Data!G336</f>
        <v>0</v>
      </c>
      <c r="F336" s="7">
        <f>+Data!L336+Data!K336-Data!J336</f>
        <v>0</v>
      </c>
    </row>
    <row r="337" spans="1:6" ht="12.75">
      <c r="A337" t="str">
        <f>+Data!A337</f>
        <v>11100           PORTLAND SYSTEM OPS</v>
      </c>
      <c r="B337" t="str">
        <f>+Data!B337</f>
        <v>005021OTHER CONTRACT WORK</v>
      </c>
      <c r="C337" t="str">
        <f>+Data!C337</f>
        <v>NNG 611 KB PIPELINE CLEARING</v>
      </c>
      <c r="D337" s="7">
        <f>+Data!F337+Data!E337-Data!D337</f>
        <v>0</v>
      </c>
      <c r="E337" s="7">
        <f>+Data!I337+Data!H337-Data!G337</f>
        <v>0</v>
      </c>
      <c r="F337" s="7">
        <f>+Data!L337+Data!K337-Data!J337</f>
        <v>0</v>
      </c>
    </row>
    <row r="338" spans="1:6" ht="12.75">
      <c r="A338" t="str">
        <f>+Data!A338</f>
        <v>11100           PORTLAND SYSTEM OPS</v>
      </c>
      <c r="B338" t="str">
        <f>+Data!B338</f>
        <v>005024MISCELLANEOUS</v>
      </c>
      <c r="C338" t="str">
        <f>+Data!C338</f>
        <v>NNG 616 COOS COUNTY TRANS LINE CLEARING</v>
      </c>
      <c r="D338" s="7">
        <f>+Data!F338+Data!E338-Data!D338</f>
        <v>0</v>
      </c>
      <c r="E338" s="7">
        <f>+Data!I338+Data!H338-Data!G338</f>
        <v>0</v>
      </c>
      <c r="F338" s="7">
        <f>+Data!L338+Data!K338-Data!J338</f>
        <v>0</v>
      </c>
    </row>
    <row r="339" spans="1:6" ht="12.75">
      <c r="A339" t="str">
        <f>+Data!A339</f>
        <v>11100           PORTLAND SYSTEM OPS</v>
      </c>
      <c r="B339" t="str">
        <f>+Data!B339</f>
        <v>005028POSTAGE</v>
      </c>
      <c r="C339" t="str">
        <f>+Data!C339</f>
        <v>NNG 611 KB PIPELINE CLEARING</v>
      </c>
      <c r="D339" s="7">
        <f>+Data!F339+Data!E339-Data!D339</f>
        <v>11.369999999999997</v>
      </c>
      <c r="E339" s="7">
        <f>+Data!I339+Data!H339-Data!G339</f>
        <v>0</v>
      </c>
      <c r="F339" s="7">
        <f>+Data!L339+Data!K339-Data!J339</f>
        <v>11.369999999999997</v>
      </c>
    </row>
    <row r="340" spans="1:6" ht="12.75">
      <c r="A340" t="str">
        <f>+Data!A340</f>
        <v>11100           PORTLAND SYSTEM OPS</v>
      </c>
      <c r="B340" t="str">
        <f>+Data!B340</f>
        <v>005030OFFICE SUPPLIES</v>
      </c>
      <c r="C340" t="str">
        <f>+Data!C340</f>
        <v>NNG 611 KB PIPELINE CLEARING</v>
      </c>
      <c r="D340" s="7">
        <f>+Data!F340+Data!E340-Data!D340</f>
        <v>141.31</v>
      </c>
      <c r="E340" s="7">
        <f>+Data!I340+Data!H340-Data!G340</f>
        <v>0</v>
      </c>
      <c r="F340" s="7">
        <f>+Data!L340+Data!K340-Data!J340</f>
        <v>141.31</v>
      </c>
    </row>
    <row r="341" spans="1:6" ht="12.75">
      <c r="A341" t="str">
        <f>+Data!A341</f>
        <v>11100           PORTLAND SYSTEM OPS</v>
      </c>
      <c r="B341" t="str">
        <f>+Data!B341</f>
        <v>005033REFRESHMENTS</v>
      </c>
      <c r="C341" t="str">
        <f>+Data!C341</f>
        <v>NNG 611 KB PIPELINE CLEARING</v>
      </c>
      <c r="D341" s="7">
        <f>+Data!F341+Data!E341-Data!D341</f>
        <v>0</v>
      </c>
      <c r="E341" s="7">
        <f>+Data!I341+Data!H341-Data!G341</f>
        <v>0</v>
      </c>
      <c r="F341" s="7">
        <f>+Data!L341+Data!K341-Data!J341</f>
        <v>0</v>
      </c>
    </row>
    <row r="342" spans="1:6" ht="12.75">
      <c r="A342" t="str">
        <f>+Data!A342</f>
        <v>11100           PORTLAND SYSTEM OPS</v>
      </c>
      <c r="B342" t="str">
        <f>+Data!B342</f>
        <v>005039INSURANCE</v>
      </c>
      <c r="C342" t="str">
        <f>+Data!C342</f>
        <v>NNG 611 KB PIPELINE CLEARING</v>
      </c>
      <c r="D342" s="7">
        <f>+Data!F342+Data!E342-Data!D342</f>
        <v>0</v>
      </c>
      <c r="E342" s="7">
        <f>+Data!I342+Data!H342-Data!G342</f>
        <v>0</v>
      </c>
      <c r="F342" s="7">
        <f>+Data!L342+Data!K342-Data!J342</f>
        <v>0</v>
      </c>
    </row>
    <row r="343" spans="1:6" ht="12.75">
      <c r="A343" t="str">
        <f>+Data!A343</f>
        <v>11100           PORTLAND SYSTEM OPS</v>
      </c>
      <c r="B343" t="str">
        <f>+Data!B343</f>
        <v>005050LEGAL FEES</v>
      </c>
      <c r="C343" t="str">
        <f>+Data!C343</f>
        <v>NNG 611 KB PIPELINE CLEARING</v>
      </c>
      <c r="D343" s="7">
        <f>+Data!F343+Data!E343-Data!D343</f>
        <v>35</v>
      </c>
      <c r="E343" s="7">
        <f>+Data!I343+Data!H343-Data!G343</f>
        <v>0</v>
      </c>
      <c r="F343" s="7">
        <f>+Data!L343+Data!K343-Data!J343</f>
        <v>35</v>
      </c>
    </row>
    <row r="344" spans="1:6" ht="12.75">
      <c r="A344" t="str">
        <f>+Data!A344</f>
        <v>11100           PORTLAND SYSTEM OPS</v>
      </c>
      <c r="B344" t="str">
        <f>+Data!B344</f>
        <v>005058MEAL TICKETS</v>
      </c>
      <c r="C344" t="str">
        <f>+Data!C344</f>
        <v>NNG 611 KB PIPELINE CLEARING</v>
      </c>
      <c r="D344" s="7">
        <f>+Data!F344+Data!E344-Data!D344</f>
        <v>68</v>
      </c>
      <c r="E344" s="7">
        <f>+Data!I344+Data!H344-Data!G344</f>
        <v>0</v>
      </c>
      <c r="F344" s="7">
        <f>+Data!L344+Data!K344-Data!J344</f>
        <v>68</v>
      </c>
    </row>
    <row r="345" spans="1:6" ht="12.75">
      <c r="A345" t="str">
        <f>+Data!A345</f>
        <v>11100           PORTLAND SYSTEM OPS</v>
      </c>
      <c r="B345" t="str">
        <f>+Data!B345</f>
        <v>005058MEAL TICKETS</v>
      </c>
      <c r="C345" t="str">
        <f>+Data!C345</f>
        <v>NNG 616 COOS COUNTY TRANS LINE CLEARING</v>
      </c>
      <c r="D345" s="7">
        <f>+Data!F345+Data!E345-Data!D345</f>
        <v>0</v>
      </c>
      <c r="E345" s="7">
        <f>+Data!I345+Data!H345-Data!G345</f>
        <v>0</v>
      </c>
      <c r="F345" s="7">
        <f>+Data!L345+Data!K345-Data!J345</f>
        <v>0</v>
      </c>
    </row>
    <row r="346" spans="1:6" ht="12.75">
      <c r="A346" t="str">
        <f>+Data!A346</f>
        <v>11100           PORTLAND SYSTEM OPS</v>
      </c>
      <c r="B346" t="str">
        <f>+Data!B346</f>
        <v>005062PERMITS AND FEES</v>
      </c>
      <c r="C346" t="str">
        <f>+Data!C346</f>
        <v>NNG 611 KB PIPELINE CLEARING</v>
      </c>
      <c r="D346" s="7">
        <f>+Data!F346+Data!E346-Data!D346</f>
        <v>109</v>
      </c>
      <c r="E346" s="7">
        <f>+Data!I346+Data!H346-Data!G346</f>
        <v>0</v>
      </c>
      <c r="F346" s="7">
        <f>+Data!L346+Data!K346-Data!J346</f>
        <v>109</v>
      </c>
    </row>
    <row r="347" spans="1:6" ht="12.75">
      <c r="A347" t="str">
        <f>+Data!A347</f>
        <v>11100           PORTLAND SYSTEM OPS</v>
      </c>
      <c r="B347" t="str">
        <f>+Data!B347</f>
        <v>005063CELLULAR PHONES</v>
      </c>
      <c r="C347" t="str">
        <f>+Data!C347</f>
        <v>NNG 616 COOS COUNTY TRANS LINE CLEARING</v>
      </c>
      <c r="D347" s="7">
        <f>+Data!F347+Data!E347-Data!D347</f>
        <v>1.25</v>
      </c>
      <c r="E347" s="7">
        <f>+Data!I347+Data!H347-Data!G347</f>
        <v>0</v>
      </c>
      <c r="F347" s="7">
        <f>+Data!L347+Data!K347-Data!J347</f>
        <v>1.25</v>
      </c>
    </row>
    <row r="348" spans="1:6" ht="12.75">
      <c r="A348" t="str">
        <f>+Data!A348</f>
        <v>11100           PORTLAND SYSTEM OPS</v>
      </c>
      <c r="B348" t="str">
        <f>+Data!B348</f>
        <v>005084ADMINISTRATIVE EXPENSE</v>
      </c>
      <c r="C348" t="str">
        <f>+Data!C348</f>
        <v>NNG 611 KB PIPELINE CLEARING</v>
      </c>
      <c r="D348" s="7">
        <f>+Data!F348+Data!E348-Data!D348</f>
        <v>283.24</v>
      </c>
      <c r="E348" s="7">
        <f>+Data!I348+Data!H348-Data!G348</f>
        <v>0</v>
      </c>
      <c r="F348" s="7">
        <f>+Data!L348+Data!K348-Data!J348</f>
        <v>283.24</v>
      </c>
    </row>
    <row r="349" spans="1:6" ht="12.75">
      <c r="A349" t="str">
        <f>+Data!A349</f>
        <v>11100           PORTLAND SYSTEM OPS</v>
      </c>
      <c r="B349" t="str">
        <f>+Data!B349</f>
        <v>005122TRAVEL IN TERRITORY</v>
      </c>
      <c r="C349" t="str">
        <f>+Data!C349</f>
        <v>NNG 616 COOS COUNTY TRANS LINE CLEARING</v>
      </c>
      <c r="D349" s="7">
        <f>+Data!F349+Data!E349-Data!D349</f>
        <v>162</v>
      </c>
      <c r="E349" s="7">
        <f>+Data!I349+Data!H349-Data!G349</f>
        <v>0</v>
      </c>
      <c r="F349" s="7">
        <f>+Data!L349+Data!K349-Data!J349</f>
        <v>162</v>
      </c>
    </row>
    <row r="350" spans="1:6" ht="12.75">
      <c r="A350" t="str">
        <f>+Data!A350</f>
        <v>11150           GAS ACQ &amp; PIPELINE SVCES</v>
      </c>
      <c r="B350" t="str">
        <f>+Data!B350</f>
        <v>005001EXEMPT PAYROLL</v>
      </c>
      <c r="C350" t="str">
        <f>+Data!C350</f>
        <v>NNG 616 COOS COUNTY TRANS LINE CLEARING</v>
      </c>
      <c r="D350" s="7">
        <f>+Data!F350+Data!E350-Data!D350</f>
        <v>8583.07</v>
      </c>
      <c r="E350" s="7">
        <f>+Data!I350+Data!H350-Data!G350</f>
        <v>0</v>
      </c>
      <c r="F350" s="7">
        <f>+Data!L350+Data!K350-Data!J350</f>
        <v>8583.07</v>
      </c>
    </row>
    <row r="351" spans="1:6" ht="12.75">
      <c r="A351" t="str">
        <f>+Data!A351</f>
        <v>11150           GAS ACQ &amp; PIPELINE SVCES</v>
      </c>
      <c r="B351" t="str">
        <f>+Data!B351</f>
        <v>005010PAYROLL OVERHEAD</v>
      </c>
      <c r="C351" t="str">
        <f>+Data!C351</f>
        <v>NNG 616 COOS COUNTY TRANS LINE CLEARING</v>
      </c>
      <c r="D351" s="7">
        <f>+Data!F351+Data!E351-Data!D351</f>
        <v>5090.61</v>
      </c>
      <c r="E351" s="7">
        <f>+Data!I351+Data!H351-Data!G351</f>
        <v>0</v>
      </c>
      <c r="F351" s="7">
        <f>+Data!L351+Data!K351-Data!J351</f>
        <v>5090.61</v>
      </c>
    </row>
    <row r="352" spans="1:6" ht="12.75">
      <c r="A352" t="str">
        <f>+Data!A352</f>
        <v>11150           GAS ACQ &amp; PIPELINE SVCES</v>
      </c>
      <c r="B352" t="str">
        <f>+Data!B352</f>
        <v>005012AUTO ALLOWANCE</v>
      </c>
      <c r="C352" t="str">
        <f>+Data!C352</f>
        <v>NNG 616 COOS COUNTY TRANS LINE CLEARING</v>
      </c>
      <c r="D352" s="7">
        <f>+Data!F352+Data!E352-Data!D352</f>
        <v>141.66</v>
      </c>
      <c r="E352" s="7">
        <f>+Data!I352+Data!H352-Data!G352</f>
        <v>0</v>
      </c>
      <c r="F352" s="7">
        <f>+Data!L352+Data!K352-Data!J352</f>
        <v>141.66</v>
      </c>
    </row>
    <row r="353" spans="1:6" ht="12.75">
      <c r="A353" t="str">
        <f>+Data!A353</f>
        <v>11150           GAS ACQ &amp; PIPELINE SVCES</v>
      </c>
      <c r="B353" t="str">
        <f>+Data!B353</f>
        <v>005063CELLULAR PHONES</v>
      </c>
      <c r="C353" t="str">
        <f>+Data!C353</f>
        <v>NNG 616 COOS COUNTY TRANS LINE CLEARING</v>
      </c>
      <c r="D353" s="7">
        <f>+Data!F353+Data!E353-Data!D353</f>
        <v>3</v>
      </c>
      <c r="E353" s="7">
        <f>+Data!I353+Data!H353-Data!G353</f>
        <v>0</v>
      </c>
      <c r="F353" s="7">
        <f>+Data!L353+Data!K353-Data!J353</f>
        <v>3</v>
      </c>
    </row>
    <row r="354" spans="1:6" ht="12.75">
      <c r="A354" t="str">
        <f>+Data!A354</f>
        <v>15200           PROJECT DEVELOPMENT OFFICE</v>
      </c>
      <c r="B354" t="str">
        <f>+Data!B354</f>
        <v>005001EXEMPT PAYROLL</v>
      </c>
      <c r="C354" t="str">
        <f>+Data!C354</f>
        <v>NNG 616 COOS COUNTY TRANS LINE CLEARING</v>
      </c>
      <c r="D354" s="7">
        <f>+Data!F354+Data!E354-Data!D354</f>
        <v>0</v>
      </c>
      <c r="E354" s="7">
        <f>+Data!I354+Data!H354-Data!G354</f>
        <v>35426</v>
      </c>
      <c r="F354" s="7">
        <f>+Data!L354+Data!K354-Data!J354</f>
        <v>-35426</v>
      </c>
    </row>
    <row r="355" spans="1:6" ht="12.75">
      <c r="A355" t="str">
        <f>+Data!A355</f>
        <v>15200           PROJECT DEVELOPMENT OFFICE</v>
      </c>
      <c r="B355" t="str">
        <f>+Data!B355</f>
        <v>005003HOURLY PAYROLL</v>
      </c>
      <c r="C355" t="str">
        <f>+Data!C355</f>
        <v>NNG 616 COOS COUNTY TRANS LINE CLEARING</v>
      </c>
      <c r="D355" s="7">
        <f>+Data!F355+Data!E355-Data!D355</f>
        <v>0</v>
      </c>
      <c r="E355" s="7">
        <f>+Data!I355+Data!H355-Data!G355</f>
        <v>39552</v>
      </c>
      <c r="F355" s="7">
        <f>+Data!L355+Data!K355-Data!J355</f>
        <v>-39552</v>
      </c>
    </row>
    <row r="356" spans="1:6" ht="12.75">
      <c r="A356" t="str">
        <f>+Data!A356</f>
        <v>15200           PROJECT DEVELOPMENT OFFICE</v>
      </c>
      <c r="B356" t="str">
        <f>+Data!B356</f>
        <v>005009VACATION, SICK &amp; HOLIDAY</v>
      </c>
      <c r="C356" t="str">
        <f>+Data!C356</f>
        <v>NNG 616 COOS COUNTY TRANS LINE CLEARING</v>
      </c>
      <c r="D356" s="7">
        <f>+Data!F356+Data!E356-Data!D356</f>
        <v>0</v>
      </c>
      <c r="E356" s="7">
        <f>+Data!I356+Data!H356-Data!G356</f>
        <v>5441</v>
      </c>
      <c r="F356" s="7">
        <f>+Data!L356+Data!K356-Data!J356</f>
        <v>-5441</v>
      </c>
    </row>
    <row r="357" spans="1:6" ht="12.75">
      <c r="A357" t="str">
        <f>+Data!A357</f>
        <v>15200           PROJECT DEVELOPMENT OFFICE</v>
      </c>
      <c r="B357" t="str">
        <f>+Data!B357</f>
        <v>005010PAYROLL OVERHEAD</v>
      </c>
      <c r="C357" t="str">
        <f>+Data!C357</f>
        <v>NNG 616 COOS COUNTY TRANS LINE CLEARING</v>
      </c>
      <c r="D357" s="7">
        <f>+Data!F357+Data!E357-Data!D357</f>
        <v>0</v>
      </c>
      <c r="E357" s="7">
        <f>+Data!I357+Data!H357-Data!G357</f>
        <v>44737</v>
      </c>
      <c r="F357" s="7">
        <f>+Data!L357+Data!K357-Data!J357</f>
        <v>-44737</v>
      </c>
    </row>
    <row r="358" spans="1:6" ht="12.75">
      <c r="A358" t="str">
        <f>+Data!A358</f>
        <v>15200           PROJECT DEVELOPMENT OFFICE</v>
      </c>
      <c r="B358" t="str">
        <f>+Data!B358</f>
        <v>005014MATERIALS</v>
      </c>
      <c r="C358" t="str">
        <f>+Data!C358</f>
        <v>NNG 616 COOS COUNTY TRANS LINE CLEARING</v>
      </c>
      <c r="D358" s="7">
        <f>+Data!F358+Data!E358-Data!D358</f>
        <v>0</v>
      </c>
      <c r="E358" s="7">
        <f>+Data!I358+Data!H358-Data!G358</f>
        <v>10750</v>
      </c>
      <c r="F358" s="7">
        <f>+Data!L358+Data!K358-Data!J358</f>
        <v>-10750</v>
      </c>
    </row>
    <row r="359" spans="1:6" ht="12.75">
      <c r="A359" t="str">
        <f>+Data!A359</f>
        <v>15200           PROJECT DEVELOPMENT OFFICE</v>
      </c>
      <c r="B359" t="str">
        <f>+Data!B359</f>
        <v>005015MILEAGE REIMBURSEMENT</v>
      </c>
      <c r="C359" t="str">
        <f>+Data!C359</f>
        <v>NNG 616 COOS COUNTY TRANS LINE CLEARING</v>
      </c>
      <c r="D359" s="7">
        <f>+Data!F359+Data!E359-Data!D359</f>
        <v>0</v>
      </c>
      <c r="E359" s="7">
        <f>+Data!I359+Data!H359-Data!G359</f>
        <v>100</v>
      </c>
      <c r="F359" s="7">
        <f>+Data!L359+Data!K359-Data!J359</f>
        <v>-100</v>
      </c>
    </row>
    <row r="360" spans="1:6" ht="12.75">
      <c r="A360" t="str">
        <f>+Data!A360</f>
        <v>15200           PROJECT DEVELOPMENT OFFICE</v>
      </c>
      <c r="B360" t="str">
        <f>+Data!B360</f>
        <v>005017EQUIPMENT</v>
      </c>
      <c r="C360" t="str">
        <f>+Data!C360</f>
        <v>NNG 616 COOS COUNTY TRANS LINE CLEARING</v>
      </c>
      <c r="D360" s="7">
        <f>+Data!F360+Data!E360-Data!D360</f>
        <v>0</v>
      </c>
      <c r="E360" s="7">
        <f>+Data!I360+Data!H360-Data!G360</f>
        <v>7157</v>
      </c>
      <c r="F360" s="7">
        <f>+Data!L360+Data!K360-Data!J360</f>
        <v>-7157</v>
      </c>
    </row>
    <row r="361" spans="1:6" ht="12.75">
      <c r="A361" t="str">
        <f>+Data!A361</f>
        <v>15200           PROJECT DEVELOPMENT OFFICE</v>
      </c>
      <c r="B361" t="str">
        <f>+Data!B361</f>
        <v>005021OTHER CONTRACT WORK</v>
      </c>
      <c r="C361" t="str">
        <f>+Data!C361</f>
        <v>NNG 616 COOS COUNTY TRANS LINE CLEARING</v>
      </c>
      <c r="D361" s="7">
        <f>+Data!F361+Data!E361-Data!D361</f>
        <v>0</v>
      </c>
      <c r="E361" s="7">
        <f>+Data!I361+Data!H361-Data!G361</f>
        <v>100000</v>
      </c>
      <c r="F361" s="7">
        <f>+Data!L361+Data!K361-Data!J361</f>
        <v>-100000</v>
      </c>
    </row>
    <row r="362" spans="1:6" ht="12.75">
      <c r="A362" t="str">
        <f>+Data!A362</f>
        <v>15200           PROJECT DEVELOPMENT OFFICE</v>
      </c>
      <c r="B362" t="str">
        <f>+Data!B362</f>
        <v>005024MISCELLANEOUS</v>
      </c>
      <c r="C362" t="str">
        <f>+Data!C362</f>
        <v>NNG 616 COOS COUNTY TRANS LINE CLEARING</v>
      </c>
      <c r="D362" s="7">
        <f>+Data!F362+Data!E362-Data!D362</f>
        <v>0</v>
      </c>
      <c r="E362" s="7">
        <f>+Data!I362+Data!H362-Data!G362</f>
        <v>100</v>
      </c>
      <c r="F362" s="7">
        <f>+Data!L362+Data!K362-Data!J362</f>
        <v>-100</v>
      </c>
    </row>
    <row r="363" spans="1:6" ht="12.75">
      <c r="A363" t="str">
        <f>+Data!A363</f>
        <v>15200           PROJECT DEVELOPMENT OFFICE</v>
      </c>
      <c r="B363" t="str">
        <f>+Data!B363</f>
        <v>005058MEAL TICKETS</v>
      </c>
      <c r="C363" t="str">
        <f>+Data!C363</f>
        <v>NNG 616 COOS COUNTY TRANS LINE CLEARING</v>
      </c>
      <c r="D363" s="7">
        <f>+Data!F363+Data!E363-Data!D363</f>
        <v>0</v>
      </c>
      <c r="E363" s="7">
        <f>+Data!I363+Data!H363-Data!G363</f>
        <v>785</v>
      </c>
      <c r="F363" s="7">
        <f>+Data!L363+Data!K363-Data!J363</f>
        <v>-785</v>
      </c>
    </row>
    <row r="364" spans="1:6" ht="12.75">
      <c r="A364" t="str">
        <f>+Data!A364</f>
        <v>15200           PROJECT DEVELOPMENT OFFICE</v>
      </c>
      <c r="B364" t="str">
        <f>+Data!B364</f>
        <v>005062PERMITS AND FEES</v>
      </c>
      <c r="C364" t="str">
        <f>+Data!C364</f>
        <v>NNG 616 COOS COUNTY TRANS LINE CLEARING</v>
      </c>
      <c r="D364" s="7">
        <f>+Data!F364+Data!E364-Data!D364</f>
        <v>11471.44</v>
      </c>
      <c r="E364" s="7">
        <f>+Data!I364+Data!H364-Data!G364</f>
        <v>0</v>
      </c>
      <c r="F364" s="7">
        <f>+Data!L364+Data!K364-Data!J364</f>
        <v>11471.44</v>
      </c>
    </row>
    <row r="365" spans="1:6" ht="12.75">
      <c r="A365" t="str">
        <f>+Data!A365</f>
        <v>15200           PROJECT DEVELOPMENT OFFICE</v>
      </c>
      <c r="B365" t="str">
        <f>+Data!B365</f>
        <v>005084ADMINISTRATIVE EXPENSE</v>
      </c>
      <c r="C365" t="str">
        <f>+Data!C365</f>
        <v>NNG 616 COOS COUNTY TRANS LINE CLEARING</v>
      </c>
      <c r="D365" s="7">
        <f>+Data!F365+Data!E365-Data!D365</f>
        <v>0</v>
      </c>
      <c r="E365" s="7">
        <f>+Data!I365+Data!H365-Data!G365</f>
        <v>1000</v>
      </c>
      <c r="F365" s="7">
        <f>+Data!L365+Data!K365-Data!J365</f>
        <v>-1000</v>
      </c>
    </row>
    <row r="366" spans="1:6" ht="12.75">
      <c r="A366" t="str">
        <f>+Data!A366</f>
        <v>15200           PROJECT DEVELOPMENT OFFICE</v>
      </c>
      <c r="B366" t="str">
        <f>+Data!B366</f>
        <v>005121MEALS AND ENTERTAINMENT</v>
      </c>
      <c r="C366" t="str">
        <f>+Data!C366</f>
        <v>NNG 616 COOS COUNTY TRANS LINE CLEARING</v>
      </c>
      <c r="D366" s="7">
        <f>+Data!F366+Data!E366-Data!D366</f>
        <v>0</v>
      </c>
      <c r="E366" s="7">
        <f>+Data!I366+Data!H366-Data!G366</f>
        <v>1560</v>
      </c>
      <c r="F366" s="7">
        <f>+Data!L366+Data!K366-Data!J366</f>
        <v>-1560</v>
      </c>
    </row>
    <row r="367" spans="1:6" ht="12.75">
      <c r="A367" t="str">
        <f>+Data!A367</f>
        <v>15200           PROJECT DEVELOPMENT OFFICE</v>
      </c>
      <c r="B367" t="str">
        <f>+Data!B367</f>
        <v>005122TRAVEL IN TERRITORY</v>
      </c>
      <c r="C367" t="str">
        <f>+Data!C367</f>
        <v>NNG 616 COOS COUNTY TRANS LINE CLEARING</v>
      </c>
      <c r="D367" s="7">
        <f>+Data!F367+Data!E367-Data!D367</f>
        <v>0</v>
      </c>
      <c r="E367" s="7">
        <f>+Data!I367+Data!H367-Data!G367</f>
        <v>7300</v>
      </c>
      <c r="F367" s="7">
        <f>+Data!L367+Data!K367-Data!J367</f>
        <v>-7300</v>
      </c>
    </row>
    <row r="368" spans="1:6" ht="12.75">
      <c r="A368" t="str">
        <f>+Data!A368</f>
        <v>15200           PROJECT DEVELOPMENT OFFICE</v>
      </c>
      <c r="B368" t="str">
        <f>+Data!B368</f>
        <v>005131CONFERENCE TRAVEL</v>
      </c>
      <c r="C368" t="str">
        <f>+Data!C368</f>
        <v>NNG 616 COOS COUNTY TRANS LINE CLEARING</v>
      </c>
      <c r="D368" s="7">
        <f>+Data!F368+Data!E368-Data!D368</f>
        <v>0</v>
      </c>
      <c r="E368" s="7">
        <f>+Data!I368+Data!H368-Data!G368</f>
        <v>0</v>
      </c>
      <c r="F368" s="7">
        <f>+Data!L368+Data!K368-Data!J368</f>
        <v>0</v>
      </c>
    </row>
    <row r="369" spans="1:6" ht="12.75">
      <c r="A369" t="str">
        <f>+Data!A369</f>
        <v>32000           BENEFITS</v>
      </c>
      <c r="B369" t="str">
        <f>+Data!B369</f>
        <v>005001EXEMPT PAYROLL</v>
      </c>
      <c r="C369" t="str">
        <f>+Data!C369</f>
        <v>NNG 603 WORKERS COMP CLEARING</v>
      </c>
      <c r="D369" s="7">
        <f>+Data!F369+Data!E369-Data!D369</f>
        <v>39318.19</v>
      </c>
      <c r="E369" s="7">
        <f>+Data!I369+Data!H369-Data!G369</f>
        <v>64871</v>
      </c>
      <c r="F369" s="7">
        <f>+Data!L369+Data!K369-Data!J369</f>
        <v>-25552.81</v>
      </c>
    </row>
    <row r="370" spans="1:6" ht="12.75">
      <c r="A370" t="str">
        <f>+Data!A370</f>
        <v>32000           BENEFITS</v>
      </c>
      <c r="B370" t="str">
        <f>+Data!B370</f>
        <v>005002OFFICE PAYROLL</v>
      </c>
      <c r="C370" t="str">
        <f>+Data!C370</f>
        <v>NNG 603 WORKERS COMP CLEARING</v>
      </c>
      <c r="D370" s="7">
        <f>+Data!F370+Data!E370-Data!D370</f>
        <v>2529.08</v>
      </c>
      <c r="E370" s="7">
        <f>+Data!I370+Data!H370-Data!G370</f>
        <v>0</v>
      </c>
      <c r="F370" s="7">
        <f>+Data!L370+Data!K370-Data!J370</f>
        <v>2529.08</v>
      </c>
    </row>
    <row r="371" spans="1:6" ht="12.75">
      <c r="A371" t="str">
        <f>+Data!A371</f>
        <v>32000           BENEFITS</v>
      </c>
      <c r="B371" t="str">
        <f>+Data!B371</f>
        <v>005003HOURLY PAYROLL</v>
      </c>
      <c r="C371" t="str">
        <f>+Data!C371</f>
        <v>NNG 603 WORKERS COMP CLEARING</v>
      </c>
      <c r="D371" s="7">
        <f>+Data!F371+Data!E371-Data!D371</f>
        <v>44295.86</v>
      </c>
      <c r="E371" s="7">
        <f>+Data!I371+Data!H371-Data!G371</f>
        <v>55178</v>
      </c>
      <c r="F371" s="7">
        <f>+Data!L371+Data!K371-Data!J371</f>
        <v>-10882.14</v>
      </c>
    </row>
    <row r="372" spans="1:6" ht="12.75">
      <c r="A372" t="str">
        <f>+Data!A372</f>
        <v>32000           BENEFITS</v>
      </c>
      <c r="B372" t="str">
        <f>+Data!B372</f>
        <v>005004P/T OFFICE PAYROLL</v>
      </c>
      <c r="C372" t="str">
        <f>+Data!C372</f>
        <v>NNG 603 WORKERS COMP CLEARING</v>
      </c>
      <c r="D372" s="7">
        <f>+Data!F372+Data!E372-Data!D372</f>
        <v>0</v>
      </c>
      <c r="E372" s="7">
        <f>+Data!I372+Data!H372-Data!G372</f>
        <v>0</v>
      </c>
      <c r="F372" s="7">
        <f>+Data!L372+Data!K372-Data!J372</f>
        <v>0</v>
      </c>
    </row>
    <row r="373" spans="1:6" ht="12.75">
      <c r="A373" t="str">
        <f>+Data!A373</f>
        <v>32000           BENEFITS</v>
      </c>
      <c r="B373" t="str">
        <f>+Data!B373</f>
        <v>005009VACATION, SICK &amp; HOLIDAY</v>
      </c>
      <c r="C373" t="str">
        <f>+Data!C373</f>
        <v>NNG 603 WORKERS COMP CLEARING</v>
      </c>
      <c r="D373" s="7">
        <f>+Data!F373+Data!E373-Data!D373</f>
        <v>8310.89</v>
      </c>
      <c r="E373" s="7">
        <f>+Data!I373+Data!H373-Data!G373</f>
        <v>18915</v>
      </c>
      <c r="F373" s="7">
        <f>+Data!L373+Data!K373-Data!J373</f>
        <v>-10604.11</v>
      </c>
    </row>
    <row r="374" spans="1:6" ht="12.75">
      <c r="A374" t="str">
        <f>+Data!A374</f>
        <v>32000           BENEFITS</v>
      </c>
      <c r="B374" t="str">
        <f>+Data!B374</f>
        <v>005010PAYROLL OVERHEAD</v>
      </c>
      <c r="C374" t="str">
        <f>+Data!C374</f>
        <v>NNG 603 WORKERS COMP CLEARING</v>
      </c>
      <c r="D374" s="7">
        <f>+Data!F374+Data!E374-Data!D374</f>
        <v>56588.509999999995</v>
      </c>
      <c r="E374" s="7">
        <f>+Data!I374+Data!H374-Data!G374</f>
        <v>69699</v>
      </c>
      <c r="F374" s="7">
        <f>+Data!L374+Data!K374-Data!J374</f>
        <v>-13110.49</v>
      </c>
    </row>
    <row r="375" spans="1:6" ht="12.75">
      <c r="A375" t="str">
        <f>+Data!A375</f>
        <v>32000           BENEFITS</v>
      </c>
      <c r="B375" t="str">
        <f>+Data!B375</f>
        <v>005015MILEAGE REIMBURSEMENT</v>
      </c>
      <c r="C375" t="str">
        <f>+Data!C375</f>
        <v>NNG 603 WORKERS COMP CLEARING</v>
      </c>
      <c r="D375" s="7">
        <f>+Data!F375+Data!E375-Data!D375</f>
        <v>177.11</v>
      </c>
      <c r="E375" s="7">
        <f>+Data!I375+Data!H375-Data!G375</f>
        <v>83</v>
      </c>
      <c r="F375" s="7">
        <f>+Data!L375+Data!K375-Data!J375</f>
        <v>94.11000000000001</v>
      </c>
    </row>
    <row r="376" spans="1:6" ht="12.75">
      <c r="A376" t="str">
        <f>+Data!A376</f>
        <v>32000           BENEFITS</v>
      </c>
      <c r="B376" t="str">
        <f>+Data!B376</f>
        <v>005017EQUIPMENT</v>
      </c>
      <c r="C376" t="str">
        <f>+Data!C376</f>
        <v>NNG 603 WORKERS COMP CLEARING</v>
      </c>
      <c r="D376" s="7">
        <f>+Data!F376+Data!E376-Data!D376</f>
        <v>1862.37</v>
      </c>
      <c r="E376" s="7">
        <f>+Data!I376+Data!H376-Data!G376</f>
        <v>0</v>
      </c>
      <c r="F376" s="7">
        <f>+Data!L376+Data!K376-Data!J376</f>
        <v>1862.37</v>
      </c>
    </row>
    <row r="377" spans="1:6" ht="12.75">
      <c r="A377" t="str">
        <f>+Data!A377</f>
        <v>32000           BENEFITS</v>
      </c>
      <c r="B377" t="str">
        <f>+Data!B377</f>
        <v>005021OTHER CONTRACT WORK</v>
      </c>
      <c r="C377" t="str">
        <f>+Data!C377</f>
        <v>NNG 602 ESRIP / PENSION CLEARING</v>
      </c>
      <c r="D377" s="7">
        <f>+Data!F377+Data!E377-Data!D377</f>
        <v>39270</v>
      </c>
      <c r="E377" s="7">
        <f>+Data!I377+Data!H377-Data!G377</f>
        <v>10757</v>
      </c>
      <c r="F377" s="7">
        <f>+Data!L377+Data!K377-Data!J377</f>
        <v>28513</v>
      </c>
    </row>
    <row r="378" spans="1:6" ht="12.75">
      <c r="A378" t="str">
        <f>+Data!A378</f>
        <v>32000           BENEFITS</v>
      </c>
      <c r="B378" t="str">
        <f>+Data!B378</f>
        <v>005021OTHER CONTRACT WORK</v>
      </c>
      <c r="C378" t="str">
        <f>+Data!C378</f>
        <v>NNG 603 WORKERS COMP CLEARING</v>
      </c>
      <c r="D378" s="7">
        <f>+Data!F378+Data!E378-Data!D378</f>
        <v>0</v>
      </c>
      <c r="E378" s="7">
        <f>+Data!I378+Data!H378-Data!G378</f>
        <v>0</v>
      </c>
      <c r="F378" s="7">
        <f>+Data!L378+Data!K378-Data!J378</f>
        <v>0</v>
      </c>
    </row>
    <row r="379" spans="1:6" ht="12.75">
      <c r="A379" t="str">
        <f>+Data!A379</f>
        <v>32000           BENEFITS</v>
      </c>
      <c r="B379" t="str">
        <f>+Data!B379</f>
        <v>005024MISCELLANEOUS</v>
      </c>
      <c r="C379" t="str">
        <f>+Data!C379</f>
        <v>NNG 603 WORKERS COMP CLEARING</v>
      </c>
      <c r="D379" s="7">
        <f>+Data!F379+Data!E379-Data!D379</f>
        <v>0</v>
      </c>
      <c r="E379" s="7">
        <f>+Data!I379+Data!H379-Data!G379</f>
        <v>87</v>
      </c>
      <c r="F379" s="7">
        <f>+Data!L379+Data!K379-Data!J379</f>
        <v>-87</v>
      </c>
    </row>
    <row r="380" spans="1:6" ht="12.75">
      <c r="A380" t="str">
        <f>+Data!A380</f>
        <v>32000           BENEFITS</v>
      </c>
      <c r="B380" t="str">
        <f>+Data!B380</f>
        <v>005039INSURANCE</v>
      </c>
      <c r="C380" t="str">
        <f>+Data!C380</f>
        <v>NNG 602 ESRIP / PENSION CLEARING</v>
      </c>
      <c r="D380" s="7">
        <f>+Data!F380+Data!E380-Data!D380</f>
        <v>19514358.97</v>
      </c>
      <c r="E380" s="7">
        <f>+Data!I380+Data!H380-Data!G380</f>
        <v>15020299</v>
      </c>
      <c r="F380" s="7">
        <f>+Data!L380+Data!K380-Data!J380</f>
        <v>4494059.97</v>
      </c>
    </row>
    <row r="381" spans="1:6" ht="12.75">
      <c r="A381" t="str">
        <f>+Data!A381</f>
        <v>32000           BENEFITS</v>
      </c>
      <c r="B381" t="str">
        <f>+Data!B381</f>
        <v>005039INSURANCE</v>
      </c>
      <c r="C381" t="str">
        <f>+Data!C381</f>
        <v>NNG 603 WORKERS COMP CLEARING</v>
      </c>
      <c r="D381" s="7">
        <f>+Data!F381+Data!E381-Data!D381</f>
        <v>957201.4299999999</v>
      </c>
      <c r="E381" s="7">
        <f>+Data!I381+Data!H381-Data!G381</f>
        <v>1021261</v>
      </c>
      <c r="F381" s="7">
        <f>+Data!L381+Data!K381-Data!J381</f>
        <v>-64059.57000000001</v>
      </c>
    </row>
    <row r="382" spans="1:6" ht="12.75">
      <c r="A382" t="str">
        <f>+Data!A382</f>
        <v>32000           BENEFITS</v>
      </c>
      <c r="B382" t="str">
        <f>+Data!B382</f>
        <v>005043CASH RECEIPTS</v>
      </c>
      <c r="C382" t="str">
        <f>+Data!C382</f>
        <v>NNG 602 ESRIP / PENSION CLEARING</v>
      </c>
      <c r="D382" s="7">
        <f>+Data!F382+Data!E382-Data!D382</f>
        <v>-5136668.66</v>
      </c>
      <c r="E382" s="7">
        <f>+Data!I382+Data!H382-Data!G382</f>
        <v>-1480128</v>
      </c>
      <c r="F382" s="7">
        <f>+Data!L382+Data!K382-Data!J382</f>
        <v>-3656540.66</v>
      </c>
    </row>
    <row r="383" spans="1:6" ht="12.75">
      <c r="A383" t="str">
        <f>+Data!A383</f>
        <v>32000           BENEFITS</v>
      </c>
      <c r="B383" t="str">
        <f>+Data!B383</f>
        <v>005050LEGAL FEES</v>
      </c>
      <c r="C383" t="str">
        <f>+Data!C383</f>
        <v>NNG 603 WORKERS COMP CLEARING</v>
      </c>
      <c r="D383" s="7">
        <f>+Data!F383+Data!E383-Data!D383</f>
        <v>26770.489999999998</v>
      </c>
      <c r="E383" s="7">
        <f>+Data!I383+Data!H383-Data!G383</f>
        <v>30558</v>
      </c>
      <c r="F383" s="7">
        <f>+Data!L383+Data!K383-Data!J383</f>
        <v>-3787.51</v>
      </c>
    </row>
    <row r="384" spans="1:6" ht="12.75">
      <c r="A384" t="str">
        <f>+Data!A384</f>
        <v>32000           BENEFITS</v>
      </c>
      <c r="B384" t="str">
        <f>+Data!B384</f>
        <v>005051PROFESSIONAL SERVICES</v>
      </c>
      <c r="C384" t="str">
        <f>+Data!C384</f>
        <v>NNG 603 WORKERS COMP CLEARING</v>
      </c>
      <c r="D384" s="7">
        <f>+Data!F384+Data!E384-Data!D384</f>
        <v>100702</v>
      </c>
      <c r="E384" s="7">
        <f>+Data!I384+Data!H384-Data!G384</f>
        <v>55000</v>
      </c>
      <c r="F384" s="7">
        <f>+Data!L384+Data!K384-Data!J384</f>
        <v>45702</v>
      </c>
    </row>
    <row r="385" spans="1:6" ht="12.75">
      <c r="A385" t="str">
        <f>+Data!A385</f>
        <v>32000           BENEFITS</v>
      </c>
      <c r="B385" t="str">
        <f>+Data!B385</f>
        <v>005058MEAL TICKETS</v>
      </c>
      <c r="C385" t="str">
        <f>+Data!C385</f>
        <v>NNG 603 WORKERS COMP CLEARING</v>
      </c>
      <c r="D385" s="7">
        <f>+Data!F385+Data!E385-Data!D385</f>
        <v>34</v>
      </c>
      <c r="E385" s="7">
        <f>+Data!I385+Data!H385-Data!G385</f>
        <v>0</v>
      </c>
      <c r="F385" s="7">
        <f>+Data!L385+Data!K385-Data!J385</f>
        <v>34</v>
      </c>
    </row>
    <row r="386" spans="1:6" ht="12.75">
      <c r="A386" t="str">
        <f>+Data!A386</f>
        <v>32000           BENEFITS</v>
      </c>
      <c r="B386" t="str">
        <f>+Data!B386</f>
        <v>005059HARDWARE MAINTENANCE</v>
      </c>
      <c r="C386" t="str">
        <f>+Data!C386</f>
        <v>NNG 603 WORKERS COMP CLEARING</v>
      </c>
      <c r="D386" s="7">
        <f>+Data!F386+Data!E386-Data!D386</f>
        <v>16.4</v>
      </c>
      <c r="E386" s="7">
        <f>+Data!I386+Data!H386-Data!G386</f>
        <v>0</v>
      </c>
      <c r="F386" s="7">
        <f>+Data!L386+Data!K386-Data!J386</f>
        <v>16.4</v>
      </c>
    </row>
    <row r="387" spans="1:6" ht="12.75">
      <c r="A387" t="str">
        <f>+Data!A387</f>
        <v>32000           BENEFITS</v>
      </c>
      <c r="B387" t="str">
        <f>+Data!B387</f>
        <v>005121MEALS AND ENTERTAINMENT</v>
      </c>
      <c r="C387" t="str">
        <f>+Data!C387</f>
        <v>NNG 603 WORKERS COMP CLEARING</v>
      </c>
      <c r="D387" s="7">
        <f>+Data!F387+Data!E387-Data!D387</f>
        <v>68.18</v>
      </c>
      <c r="E387" s="7">
        <f>+Data!I387+Data!H387-Data!G387</f>
        <v>0</v>
      </c>
      <c r="F387" s="7">
        <f>+Data!L387+Data!K387-Data!J387</f>
        <v>68.18</v>
      </c>
    </row>
    <row r="388" spans="1:6" ht="12.75">
      <c r="A388" t="str">
        <f>+Data!A388</f>
        <v>32000           BENEFITS</v>
      </c>
      <c r="B388" t="str">
        <f>+Data!B388</f>
        <v>005131CONFERENCE TRAVEL</v>
      </c>
      <c r="C388" t="str">
        <f>+Data!C388</f>
        <v>NNG 603 WORKERS COMP CLEARING</v>
      </c>
      <c r="D388" s="7">
        <f>+Data!F388+Data!E388-Data!D388</f>
        <v>1894.13</v>
      </c>
      <c r="E388" s="7">
        <f>+Data!I388+Data!H388-Data!G388</f>
        <v>829</v>
      </c>
      <c r="F388" s="7">
        <f>+Data!L388+Data!K388-Data!J388</f>
        <v>1065.13</v>
      </c>
    </row>
    <row r="389" spans="1:6" ht="12.75">
      <c r="A389" t="str">
        <f>+Data!A389</f>
        <v>47010           RETIREMENT BENEFITS</v>
      </c>
      <c r="B389" t="str">
        <f>+Data!B389</f>
        <v>005019DUES/MEMBERSHIP</v>
      </c>
      <c r="C389" t="str">
        <f>+Data!C389</f>
        <v>NNG 602 ESRIP / PENSION CLEARING</v>
      </c>
      <c r="D389" s="7">
        <f>+Data!F389+Data!E389-Data!D389</f>
        <v>323</v>
      </c>
      <c r="E389" s="7">
        <f>+Data!I389+Data!H389-Data!G389</f>
        <v>0</v>
      </c>
      <c r="F389" s="7">
        <f>+Data!L389+Data!K389-Data!J389</f>
        <v>323</v>
      </c>
    </row>
    <row r="390" spans="1:6" ht="12.75">
      <c r="A390" t="str">
        <f>+Data!A390</f>
        <v>47010           RETIREMENT BENEFITS</v>
      </c>
      <c r="B390" t="str">
        <f>+Data!B390</f>
        <v>005021OTHER CONTRACT WORK</v>
      </c>
      <c r="C390" t="str">
        <f>+Data!C390</f>
        <v>NNG 602 ESRIP / PENSION CLEARING</v>
      </c>
      <c r="D390" s="7">
        <f>+Data!F390+Data!E390-Data!D390</f>
        <v>51</v>
      </c>
      <c r="E390" s="7">
        <f>+Data!I390+Data!H390-Data!G390</f>
        <v>0</v>
      </c>
      <c r="F390" s="7">
        <f>+Data!L390+Data!K390-Data!J390</f>
        <v>51</v>
      </c>
    </row>
    <row r="391" spans="1:6" ht="12.75">
      <c r="A391" t="str">
        <f>+Data!A391</f>
        <v>47010           RETIREMENT BENEFITS</v>
      </c>
      <c r="B391" t="str">
        <f>+Data!B391</f>
        <v>005022 BENEFITS</v>
      </c>
      <c r="C391" t="str">
        <f>+Data!C391</f>
        <v>NNG 602 ESRIP / PENSION CLEARING</v>
      </c>
      <c r="D391" s="7">
        <f>+Data!F391+Data!E391-Data!D391</f>
        <v>1971248.05</v>
      </c>
      <c r="E391" s="7">
        <f>+Data!I391+Data!H391-Data!G391</f>
        <v>1796300</v>
      </c>
      <c r="F391" s="7">
        <f>+Data!L391+Data!K391-Data!J391</f>
        <v>174948.05000000002</v>
      </c>
    </row>
    <row r="392" spans="1:6" ht="12.75">
      <c r="A392" t="str">
        <f>+Data!A392</f>
        <v>47010           RETIREMENT BENEFITS</v>
      </c>
      <c r="B392" t="str">
        <f>+Data!B392</f>
        <v>005024MISCELLANEOUS</v>
      </c>
      <c r="C392" t="str">
        <f>+Data!C392</f>
        <v>NNG 602 ESRIP / PENSION CLEARING</v>
      </c>
      <c r="D392" s="7">
        <f>+Data!F392+Data!E392-Data!D392</f>
        <v>182982.77000000002</v>
      </c>
      <c r="E392" s="7">
        <f>+Data!I392+Data!H392-Data!G392</f>
        <v>200600</v>
      </c>
      <c r="F392" s="7">
        <f>+Data!L392+Data!K392-Data!J392</f>
        <v>-17617.22999999999</v>
      </c>
    </row>
    <row r="393" spans="1:6" ht="12.75">
      <c r="A393" t="str">
        <f>+Data!A393</f>
        <v>47010           RETIREMENT BENEFITS</v>
      </c>
      <c r="B393" t="str">
        <f>+Data!B393</f>
        <v>005028POSTAGE</v>
      </c>
      <c r="C393" t="str">
        <f>+Data!C393</f>
        <v>NNG 602 ESRIP / PENSION CLEARING</v>
      </c>
      <c r="D393" s="7">
        <f>+Data!F393+Data!E393-Data!D393</f>
        <v>65.4</v>
      </c>
      <c r="E393" s="7">
        <f>+Data!I393+Data!H393-Data!G393</f>
        <v>0</v>
      </c>
      <c r="F393" s="7">
        <f>+Data!L393+Data!K393-Data!J393</f>
        <v>65.40000000000009</v>
      </c>
    </row>
    <row r="394" spans="1:6" ht="12.75">
      <c r="A394" t="str">
        <f>+Data!A394</f>
        <v>47010           RETIREMENT BENEFITS</v>
      </c>
      <c r="B394" t="str">
        <f>+Data!B394</f>
        <v>005031PRINTING</v>
      </c>
      <c r="C394" t="str">
        <f>+Data!C394</f>
        <v>NNG 602 ESRIP / PENSION CLEARING</v>
      </c>
      <c r="D394" s="7">
        <f>+Data!F394+Data!E394-Data!D394</f>
        <v>320</v>
      </c>
      <c r="E394" s="7">
        <f>+Data!I394+Data!H394-Data!G394</f>
        <v>0</v>
      </c>
      <c r="F394" s="7">
        <f>+Data!L394+Data!K394-Data!J394</f>
        <v>320</v>
      </c>
    </row>
    <row r="395" spans="1:6" ht="12.75">
      <c r="A395" t="str">
        <f>+Data!A395</f>
        <v>47010           RETIREMENT BENEFITS</v>
      </c>
      <c r="B395" t="str">
        <f>+Data!B395</f>
        <v>005032BOOKS AND MAGAZINES</v>
      </c>
      <c r="C395" t="str">
        <f>+Data!C395</f>
        <v>NNG 602 ESRIP / PENSION CLEARING</v>
      </c>
      <c r="D395" s="7">
        <f>+Data!F395+Data!E395-Data!D395</f>
        <v>368</v>
      </c>
      <c r="E395" s="7">
        <f>+Data!I395+Data!H395-Data!G395</f>
        <v>0</v>
      </c>
      <c r="F395" s="7">
        <f>+Data!L395+Data!K395-Data!J395</f>
        <v>368</v>
      </c>
    </row>
    <row r="396" spans="1:6" ht="12.75">
      <c r="A396" t="str">
        <f>+Data!A396</f>
        <v>47010           RETIREMENT BENEFITS</v>
      </c>
      <c r="B396" t="str">
        <f>+Data!B396</f>
        <v>005047PARKING</v>
      </c>
      <c r="C396" t="str">
        <f>+Data!C396</f>
        <v>NNG 602 ESRIP / PENSION CLEARING</v>
      </c>
      <c r="D396" s="7">
        <f>+Data!F396+Data!E396-Data!D396</f>
        <v>0</v>
      </c>
      <c r="E396" s="7">
        <f>+Data!I396+Data!H396-Data!G396</f>
        <v>50</v>
      </c>
      <c r="F396" s="7">
        <f>+Data!L396+Data!K396-Data!J396</f>
        <v>-50</v>
      </c>
    </row>
    <row r="397" spans="1:6" ht="12.75">
      <c r="A397" t="str">
        <f>+Data!A397</f>
        <v>47010           RETIREMENT BENEFITS</v>
      </c>
      <c r="B397" t="str">
        <f>+Data!B397</f>
        <v>005050LEGAL FEES</v>
      </c>
      <c r="C397" t="str">
        <f>+Data!C397</f>
        <v>NNG 602 ESRIP / PENSION CLEARING</v>
      </c>
      <c r="D397" s="7">
        <f>+Data!F397+Data!E397-Data!D397</f>
        <v>89746.73</v>
      </c>
      <c r="E397" s="7">
        <f>+Data!I397+Data!H397-Data!G397</f>
        <v>109000</v>
      </c>
      <c r="F397" s="7">
        <f>+Data!L397+Data!K397-Data!J397</f>
        <v>-19253.270000000004</v>
      </c>
    </row>
    <row r="398" spans="1:6" ht="12.75">
      <c r="A398" t="str">
        <f>+Data!A398</f>
        <v>47010           RETIREMENT BENEFITS</v>
      </c>
      <c r="B398" t="str">
        <f>+Data!B398</f>
        <v>005051PROFESSIONAL SERVICES</v>
      </c>
      <c r="C398" t="str">
        <f>+Data!C398</f>
        <v>NNG 602 ESRIP / PENSION CLEARING</v>
      </c>
      <c r="D398" s="7">
        <f>+Data!F398+Data!E398-Data!D398</f>
        <v>231696.71000000002</v>
      </c>
      <c r="E398" s="7">
        <f>+Data!I398+Data!H398-Data!G398</f>
        <v>405800</v>
      </c>
      <c r="F398" s="7">
        <f>+Data!L398+Data!K398-Data!J398</f>
        <v>-174103.29</v>
      </c>
    </row>
    <row r="399" spans="1:6" ht="12.75">
      <c r="A399" t="str">
        <f>+Data!A399</f>
        <v>47010           RETIREMENT BENEFITS</v>
      </c>
      <c r="B399" t="str">
        <f>+Data!B399</f>
        <v>005060PENSION CONTRIBUTION</v>
      </c>
      <c r="C399" t="str">
        <f>+Data!C399</f>
        <v>NNG 602 ESRIP / PENSION CLEARING</v>
      </c>
      <c r="D399" s="7">
        <f>+Data!F399+Data!E399-Data!D399</f>
        <v>7511512.49</v>
      </c>
      <c r="E399" s="7">
        <f>+Data!I399+Data!H399-Data!G399</f>
        <v>7909200</v>
      </c>
      <c r="F399" s="7">
        <f>+Data!L399+Data!K399-Data!J399</f>
        <v>-397687.51</v>
      </c>
    </row>
    <row r="400" spans="1:6" ht="12.75">
      <c r="A400" t="str">
        <f>+Data!A400</f>
        <v>47010           RETIREMENT BENEFITS</v>
      </c>
      <c r="B400" t="str">
        <f>+Data!B400</f>
        <v>005121MEALS AND ENTERTAINMENT</v>
      </c>
      <c r="C400" t="str">
        <f>+Data!C400</f>
        <v>NNG 602 ESRIP / PENSION CLEARING</v>
      </c>
      <c r="D400" s="7">
        <f>+Data!F400+Data!E400-Data!D400</f>
        <v>126.19999999999999</v>
      </c>
      <c r="E400" s="7">
        <f>+Data!I400+Data!H400-Data!G400</f>
        <v>25</v>
      </c>
      <c r="F400" s="7">
        <f>+Data!L400+Data!K400-Data!J400</f>
        <v>101.19999999999999</v>
      </c>
    </row>
    <row r="401" spans="1:6" ht="12.75">
      <c r="A401" t="str">
        <f>+Data!A401</f>
        <v>47010           RETIREMENT BENEFITS</v>
      </c>
      <c r="B401" t="str">
        <f>+Data!B401</f>
        <v>005131CONFERENCE TRAVEL</v>
      </c>
      <c r="C401" t="str">
        <f>+Data!C401</f>
        <v>NNG 602 ESRIP / PENSION CLEARING</v>
      </c>
      <c r="D401" s="7">
        <f>+Data!F401+Data!E401-Data!D401</f>
        <v>0</v>
      </c>
      <c r="E401" s="7">
        <f>+Data!I401+Data!H401-Data!G401</f>
        <v>3000</v>
      </c>
      <c r="F401" s="7">
        <f>+Data!L401+Data!K401-Data!J401</f>
        <v>-3000</v>
      </c>
    </row>
    <row r="402" spans="1:6" ht="12.75">
      <c r="A402" t="str">
        <f>+Data!A402</f>
        <v>16200           STORES</v>
      </c>
      <c r="B402" t="str">
        <f>+Data!B402</f>
        <v>005001EXEMPT PAYROLL</v>
      </c>
      <c r="C402" t="str">
        <f>+Data!C402</f>
        <v>NNG 628 STORES CLEARING</v>
      </c>
      <c r="D402" s="7">
        <f>+Data!F402+Data!E402-Data!D402</f>
        <v>216562.22</v>
      </c>
      <c r="E402" s="7">
        <f>+Data!I402+Data!H402-Data!G402</f>
        <v>217420</v>
      </c>
      <c r="F402" s="7">
        <f>+Data!L402+Data!K402-Data!J402</f>
        <v>-857.7799999999934</v>
      </c>
    </row>
    <row r="403" spans="1:6" ht="12.75">
      <c r="A403" t="str">
        <f>+Data!A403</f>
        <v>16200           STORES</v>
      </c>
      <c r="B403" t="str">
        <f>+Data!B403</f>
        <v>005002OFFICE PAYROLL</v>
      </c>
      <c r="C403" t="str">
        <f>+Data!C403</f>
        <v>NNG 628 STORES CLEARING</v>
      </c>
      <c r="D403" s="7">
        <f>+Data!F403+Data!E403-Data!D403</f>
        <v>36106.59</v>
      </c>
      <c r="E403" s="7">
        <f>+Data!I403+Data!H403-Data!G403</f>
        <v>43733</v>
      </c>
      <c r="F403" s="7">
        <f>+Data!L403+Data!K403-Data!J403</f>
        <v>-7626.41</v>
      </c>
    </row>
    <row r="404" spans="1:6" ht="12.75">
      <c r="A404" t="str">
        <f>+Data!A404</f>
        <v>16200           STORES</v>
      </c>
      <c r="B404" t="str">
        <f>+Data!B404</f>
        <v>005003HOURLY PAYROLL</v>
      </c>
      <c r="C404" t="str">
        <f>+Data!C404</f>
        <v>NNG 628 STORES CLEARING</v>
      </c>
      <c r="D404" s="7">
        <f>+Data!F404+Data!E404-Data!D404</f>
        <v>547789.1799999999</v>
      </c>
      <c r="E404" s="7">
        <f>+Data!I404+Data!H404-Data!G404</f>
        <v>637470</v>
      </c>
      <c r="F404" s="7">
        <f>+Data!L404+Data!K404-Data!J404</f>
        <v>-89680.82</v>
      </c>
    </row>
    <row r="405" spans="1:6" ht="12.75">
      <c r="A405" t="str">
        <f>+Data!A405</f>
        <v>16200           STORES</v>
      </c>
      <c r="B405" t="str">
        <f>+Data!B405</f>
        <v>005009VACATION, SICK &amp; HOLIDAY</v>
      </c>
      <c r="C405" t="str">
        <f>+Data!C405</f>
        <v>NNG 628 STORES CLEARING</v>
      </c>
      <c r="D405" s="7">
        <f>+Data!F405+Data!E405-Data!D405</f>
        <v>82168.32</v>
      </c>
      <c r="E405" s="7">
        <f>+Data!I405+Data!H405-Data!G405</f>
        <v>95610</v>
      </c>
      <c r="F405" s="7">
        <f>+Data!L405+Data!K405-Data!J405</f>
        <v>-13441.68</v>
      </c>
    </row>
    <row r="406" spans="1:6" ht="12.75">
      <c r="A406" t="str">
        <f>+Data!A406</f>
        <v>16200           STORES</v>
      </c>
      <c r="B406" t="str">
        <f>+Data!B406</f>
        <v>005020OFFICE CONTRACT WORK</v>
      </c>
      <c r="C406" t="str">
        <f>+Data!C406</f>
        <v>NNG 628 STORES CLEARING</v>
      </c>
      <c r="D406" s="7">
        <f>+Data!F406+Data!E406-Data!D406</f>
        <v>241.28</v>
      </c>
      <c r="E406" s="7">
        <f>+Data!I406+Data!H406-Data!G406</f>
        <v>0</v>
      </c>
      <c r="F406" s="7">
        <f>+Data!L406+Data!K406-Data!J406</f>
        <v>241.28</v>
      </c>
    </row>
    <row r="407" spans="1:6" ht="12.75">
      <c r="A407" t="str">
        <f>+Data!A407</f>
        <v>16200           STORES</v>
      </c>
      <c r="B407" t="str">
        <f>+Data!B407</f>
        <v>005010PAYROLL OVERHEAD</v>
      </c>
      <c r="C407" t="str">
        <f>+Data!C407</f>
        <v>NNG 628 STORES CLEARING</v>
      </c>
      <c r="D407" s="7">
        <f>+Data!F407+Data!E407-Data!D407</f>
        <v>460700.6699999999</v>
      </c>
      <c r="E407" s="7">
        <f>+Data!I407+Data!H407-Data!G407</f>
        <v>516564</v>
      </c>
      <c r="F407" s="7">
        <f>+Data!L407+Data!K407-Data!J407</f>
        <v>-55863.33</v>
      </c>
    </row>
    <row r="408" spans="1:6" ht="12.75">
      <c r="A408" t="str">
        <f>+Data!A408</f>
        <v>16200           STORES</v>
      </c>
      <c r="B408" t="str">
        <f>+Data!B408</f>
        <v>005014MATERIALS</v>
      </c>
      <c r="C408" t="str">
        <f>+Data!C408</f>
        <v>NNG 628 STORES CLEARING</v>
      </c>
      <c r="D408" s="7">
        <f>+Data!F408+Data!E408-Data!D408</f>
        <v>-7119.87</v>
      </c>
      <c r="E408" s="7">
        <f>+Data!I408+Data!H408-Data!G408</f>
        <v>2400</v>
      </c>
      <c r="F408" s="7">
        <f>+Data!L408+Data!K408-Data!J408</f>
        <v>-9519.869999999999</v>
      </c>
    </row>
    <row r="409" spans="1:6" ht="12.75">
      <c r="A409" t="str">
        <f>+Data!A409</f>
        <v>16200           STORES</v>
      </c>
      <c r="B409" t="str">
        <f>+Data!B409</f>
        <v>005015MILEAGE REIMBURSEMENT</v>
      </c>
      <c r="C409" t="str">
        <f>+Data!C409</f>
        <v>NNG 628 STORES CLEARING</v>
      </c>
      <c r="D409" s="7">
        <f>+Data!F409+Data!E409-Data!D409</f>
        <v>7645.46</v>
      </c>
      <c r="E409" s="7">
        <f>+Data!I409+Data!H409-Data!G409</f>
        <v>6780</v>
      </c>
      <c r="F409" s="7">
        <f>+Data!L409+Data!K409-Data!J409</f>
        <v>865.46</v>
      </c>
    </row>
    <row r="410" spans="1:6" ht="12.75">
      <c r="A410" t="str">
        <f>+Data!A410</f>
        <v>16200           STORES</v>
      </c>
      <c r="B410" t="str">
        <f>+Data!B410</f>
        <v>005016TRANSPORTATION</v>
      </c>
      <c r="C410" t="str">
        <f>+Data!C410</f>
        <v>NNG 628 STORES CLEARING</v>
      </c>
      <c r="D410" s="7">
        <f>+Data!F410+Data!E410-Data!D410</f>
        <v>80252</v>
      </c>
      <c r="E410" s="7">
        <f>+Data!I410+Data!H410-Data!G410</f>
        <v>84558</v>
      </c>
      <c r="F410" s="7">
        <f>+Data!L410+Data!K410-Data!J410</f>
        <v>-4306</v>
      </c>
    </row>
    <row r="411" spans="1:6" ht="12.75">
      <c r="A411" t="str">
        <f>+Data!A411</f>
        <v>16200           STORES</v>
      </c>
      <c r="B411" t="str">
        <f>+Data!B411</f>
        <v>005017EQUIPMENT</v>
      </c>
      <c r="C411" t="str">
        <f>+Data!C411</f>
        <v>NNG 628 STORES CLEARING</v>
      </c>
      <c r="D411" s="7">
        <f>+Data!F411+Data!E411-Data!D411</f>
        <v>29209.970000000005</v>
      </c>
      <c r="E411" s="7">
        <f>+Data!I411+Data!H411-Data!G411</f>
        <v>27000</v>
      </c>
      <c r="F411" s="7">
        <f>+Data!L411+Data!K411-Data!J411</f>
        <v>2209.9699999999993</v>
      </c>
    </row>
    <row r="412" spans="1:6" ht="12.75">
      <c r="A412" t="str">
        <f>+Data!A412</f>
        <v>16200           STORES</v>
      </c>
      <c r="B412" t="str">
        <f>+Data!B412</f>
        <v>005021OTHER CONTRACT WORK</v>
      </c>
      <c r="C412" t="str">
        <f>+Data!C412</f>
        <v>NNG 628 STORES CLEARING</v>
      </c>
      <c r="D412" s="7">
        <f>+Data!F412+Data!E412-Data!D412</f>
        <v>18520.17</v>
      </c>
      <c r="E412" s="7">
        <f>+Data!I412+Data!H412-Data!G412</f>
        <v>0</v>
      </c>
      <c r="F412" s="7">
        <f>+Data!L412+Data!K412-Data!J412</f>
        <v>18520.17</v>
      </c>
    </row>
    <row r="413" spans="1:6" ht="12.75">
      <c r="A413" t="str">
        <f>+Data!A413</f>
        <v>16200           STORES</v>
      </c>
      <c r="B413" t="str">
        <f>+Data!B413</f>
        <v>005024MISCELLANEOUS</v>
      </c>
      <c r="C413" t="str">
        <f>+Data!C413</f>
        <v>NNG 628 STORES CLEARING</v>
      </c>
      <c r="D413" s="7">
        <f>+Data!F413+Data!E413-Data!D413</f>
        <v>426.15</v>
      </c>
      <c r="E413" s="7">
        <f>+Data!I413+Data!H413-Data!G413</f>
        <v>2100</v>
      </c>
      <c r="F413" s="7">
        <f>+Data!L413+Data!K413-Data!J413</f>
        <v>-1673.8499999999997</v>
      </c>
    </row>
    <row r="414" spans="1:6" ht="12.75">
      <c r="A414" t="str">
        <f>+Data!A414</f>
        <v>16200           STORES</v>
      </c>
      <c r="B414" t="str">
        <f>+Data!B414</f>
        <v>005028POSTAGE</v>
      </c>
      <c r="C414" t="str">
        <f>+Data!C414</f>
        <v>NNG 628 STORES CLEARING</v>
      </c>
      <c r="D414" s="7">
        <f>+Data!F414+Data!E414-Data!D414</f>
        <v>748.8700000000001</v>
      </c>
      <c r="E414" s="7">
        <f>+Data!I414+Data!H414-Data!G414</f>
        <v>469</v>
      </c>
      <c r="F414" s="7">
        <f>+Data!L414+Data!K414-Data!J414</f>
        <v>279.87</v>
      </c>
    </row>
    <row r="415" spans="1:6" ht="12.75">
      <c r="A415" t="str">
        <f>+Data!A415</f>
        <v>16200           STORES</v>
      </c>
      <c r="B415" t="str">
        <f>+Data!B415</f>
        <v>005030OFFICE SUPPLIES</v>
      </c>
      <c r="C415" t="str">
        <f>+Data!C415</f>
        <v>NNG 628 STORES CLEARING</v>
      </c>
      <c r="D415" s="7">
        <f>+Data!F415+Data!E415-Data!D415</f>
        <v>1828.18</v>
      </c>
      <c r="E415" s="7">
        <f>+Data!I415+Data!H415-Data!G415</f>
        <v>1963</v>
      </c>
      <c r="F415" s="7">
        <f>+Data!L415+Data!K415-Data!J415</f>
        <v>-134.82000000000005</v>
      </c>
    </row>
    <row r="416" spans="1:6" ht="12.75">
      <c r="A416" t="str">
        <f>+Data!A416</f>
        <v>16200           STORES</v>
      </c>
      <c r="B416" t="str">
        <f>+Data!B416</f>
        <v>005031PRINTING</v>
      </c>
      <c r="C416" t="str">
        <f>+Data!C416</f>
        <v>NNG 628 STORES CLEARING</v>
      </c>
      <c r="D416" s="7">
        <f>+Data!F416+Data!E416-Data!D416</f>
        <v>561.5</v>
      </c>
      <c r="E416" s="7">
        <f>+Data!I416+Data!H416-Data!G416</f>
        <v>1200</v>
      </c>
      <c r="F416" s="7">
        <f>+Data!L416+Data!K416-Data!J416</f>
        <v>-638.5</v>
      </c>
    </row>
    <row r="417" spans="1:6" ht="12.75">
      <c r="A417" t="str">
        <f>+Data!A417</f>
        <v>16200           STORES</v>
      </c>
      <c r="B417" t="str">
        <f>+Data!B417</f>
        <v>005032BOOKS AND MAGAZINES</v>
      </c>
      <c r="C417" t="str">
        <f>+Data!C417</f>
        <v>NNG 628 STORES CLEARING</v>
      </c>
      <c r="D417" s="7">
        <f>+Data!F417+Data!E417-Data!D417</f>
        <v>130</v>
      </c>
      <c r="E417" s="7">
        <f>+Data!I417+Data!H417-Data!G417</f>
        <v>0</v>
      </c>
      <c r="F417" s="7">
        <f>+Data!L417+Data!K417-Data!J417</f>
        <v>130</v>
      </c>
    </row>
    <row r="418" spans="1:6" ht="12.75">
      <c r="A418" t="str">
        <f>+Data!A418</f>
        <v>16200           STORES</v>
      </c>
      <c r="B418" t="str">
        <f>+Data!B418</f>
        <v>005033REFRESHMENTS</v>
      </c>
      <c r="C418" t="str">
        <f>+Data!C418</f>
        <v>NNG 628 STORES CLEARING</v>
      </c>
      <c r="D418" s="7">
        <f>+Data!F418+Data!E418-Data!D418</f>
        <v>179.48999999999998</v>
      </c>
      <c r="E418" s="7">
        <f>+Data!I418+Data!H418-Data!G418</f>
        <v>180</v>
      </c>
      <c r="F418" s="7">
        <f>+Data!L418+Data!K418-Data!J418</f>
        <v>-0.5099999999999998</v>
      </c>
    </row>
    <row r="419" spans="1:6" ht="12.75">
      <c r="A419" t="str">
        <f>+Data!A419</f>
        <v>16200           STORES</v>
      </c>
      <c r="B419" t="str">
        <f>+Data!B419</f>
        <v>005034TOOL EXPENSE</v>
      </c>
      <c r="C419" t="str">
        <f>+Data!C419</f>
        <v>NNG 628 STORES CLEARING</v>
      </c>
      <c r="D419" s="7">
        <f>+Data!F419+Data!E419-Data!D419</f>
        <v>89.46999999999998</v>
      </c>
      <c r="E419" s="7">
        <f>+Data!I419+Data!H419-Data!G419</f>
        <v>0</v>
      </c>
      <c r="F419" s="7">
        <f>+Data!L419+Data!K419-Data!J419</f>
        <v>89.46999999999998</v>
      </c>
    </row>
    <row r="420" spans="1:6" ht="12.75">
      <c r="A420" t="str">
        <f>+Data!A420</f>
        <v>16200           STORES</v>
      </c>
      <c r="B420" t="str">
        <f>+Data!B420</f>
        <v>005036COPIER LEASE/MAINTENANCE</v>
      </c>
      <c r="C420" t="str">
        <f>+Data!C420</f>
        <v>NNG 628 STORES CLEARING</v>
      </c>
      <c r="D420" s="7">
        <f>+Data!F420+Data!E420-Data!D420</f>
        <v>1259.0499999999997</v>
      </c>
      <c r="E420" s="7">
        <f>+Data!I420+Data!H420-Data!G420</f>
        <v>1425</v>
      </c>
      <c r="F420" s="7">
        <f>+Data!L420+Data!K420-Data!J420</f>
        <v>-165.95000000000002</v>
      </c>
    </row>
    <row r="421" spans="1:6" ht="12.75">
      <c r="A421" t="str">
        <f>+Data!A421</f>
        <v>16200           STORES</v>
      </c>
      <c r="B421" t="str">
        <f>+Data!B421</f>
        <v>005047PARKING</v>
      </c>
      <c r="C421" t="str">
        <f>+Data!C421</f>
        <v>NNG 628 STORES CLEARING</v>
      </c>
      <c r="D421" s="7">
        <f>+Data!F421+Data!E421-Data!D421</f>
        <v>202.12</v>
      </c>
      <c r="E421" s="7">
        <f>+Data!I421+Data!H421-Data!G421</f>
        <v>240</v>
      </c>
      <c r="F421" s="7">
        <f>+Data!L421+Data!K421-Data!J421</f>
        <v>-37.879999999999995</v>
      </c>
    </row>
    <row r="422" spans="1:6" ht="12.75">
      <c r="A422" t="str">
        <f>+Data!A422</f>
        <v>16200           STORES</v>
      </c>
      <c r="B422" t="str">
        <f>+Data!B422</f>
        <v>005048LAUNDRY</v>
      </c>
      <c r="C422" t="str">
        <f>+Data!C422</f>
        <v>NNG 628 STORES CLEARING</v>
      </c>
      <c r="D422" s="7">
        <f>+Data!F422+Data!E422-Data!D422</f>
        <v>2129.8899999999994</v>
      </c>
      <c r="E422" s="7">
        <f>+Data!I422+Data!H422-Data!G422</f>
        <v>2653</v>
      </c>
      <c r="F422" s="7">
        <f>+Data!L422+Data!K422-Data!J422</f>
        <v>-523.11</v>
      </c>
    </row>
    <row r="423" spans="1:6" ht="12.75">
      <c r="A423" t="str">
        <f>+Data!A423</f>
        <v>16200           STORES</v>
      </c>
      <c r="B423" t="str">
        <f>+Data!B423</f>
        <v>005049UNIFORMS</v>
      </c>
      <c r="C423" t="str">
        <f>+Data!C423</f>
        <v>NNG 628 STORES CLEARING</v>
      </c>
      <c r="D423" s="7">
        <f>+Data!F423+Data!E423-Data!D423</f>
        <v>38.06</v>
      </c>
      <c r="E423" s="7">
        <f>+Data!I423+Data!H423-Data!G423</f>
        <v>110</v>
      </c>
      <c r="F423" s="7">
        <f>+Data!L423+Data!K423-Data!J423</f>
        <v>-71.94</v>
      </c>
    </row>
    <row r="424" spans="1:6" ht="12.75">
      <c r="A424" t="str">
        <f>+Data!A424</f>
        <v>16200           STORES</v>
      </c>
      <c r="B424" t="str">
        <f>+Data!B424</f>
        <v>005058MEAL TICKETS</v>
      </c>
      <c r="C424" t="str">
        <f>+Data!C424</f>
        <v>NNG 628 STORES CLEARING</v>
      </c>
      <c r="D424" s="7">
        <f>+Data!F424+Data!E424-Data!D424</f>
        <v>629</v>
      </c>
      <c r="E424" s="7">
        <f>+Data!I424+Data!H424-Data!G424</f>
        <v>196</v>
      </c>
      <c r="F424" s="7">
        <f>+Data!L424+Data!K424-Data!J424</f>
        <v>433</v>
      </c>
    </row>
    <row r="425" spans="1:6" ht="12.75">
      <c r="A425" t="str">
        <f>+Data!A425</f>
        <v>16200           STORES</v>
      </c>
      <c r="B425" t="str">
        <f>+Data!B425</f>
        <v>005063CELLULAR PHONES</v>
      </c>
      <c r="C425" t="str">
        <f>+Data!C425</f>
        <v>NNG 628 STORES CLEARING</v>
      </c>
      <c r="D425" s="7">
        <f>+Data!F425+Data!E425-Data!D425</f>
        <v>321.0300000000002</v>
      </c>
      <c r="E425" s="7">
        <f>+Data!I425+Data!H425-Data!G425</f>
        <v>351</v>
      </c>
      <c r="F425" s="7">
        <f>+Data!L425+Data!K425-Data!J425</f>
        <v>-29.970000000000013</v>
      </c>
    </row>
    <row r="426" spans="1:6" ht="12.75">
      <c r="A426" t="str">
        <f>+Data!A426</f>
        <v>16200           STORES</v>
      </c>
      <c r="B426" t="str">
        <f>+Data!B426</f>
        <v>005121MEALS AND ENTERTAINMENT</v>
      </c>
      <c r="C426" t="str">
        <f>+Data!C426</f>
        <v>NNG 628 STORES CLEARING</v>
      </c>
      <c r="D426" s="7">
        <f>+Data!F426+Data!E426-Data!D426</f>
        <v>493.64000000000004</v>
      </c>
      <c r="E426" s="7">
        <f>+Data!I426+Data!H426-Data!G426</f>
        <v>900</v>
      </c>
      <c r="F426" s="7">
        <f>+Data!L426+Data!K426-Data!J426</f>
        <v>-406.35999999999996</v>
      </c>
    </row>
    <row r="427" spans="1:6" ht="12.75">
      <c r="A427" t="str">
        <f>+Data!A427</f>
        <v>16200           STORES</v>
      </c>
      <c r="B427" t="str">
        <f>+Data!B427</f>
        <v>005131CONFERENCE TRAVEL</v>
      </c>
      <c r="C427" t="str">
        <f>+Data!C427</f>
        <v>NNG 628 STORES CLEARING</v>
      </c>
      <c r="D427" s="7">
        <f>+Data!F427+Data!E427-Data!D427</f>
        <v>0</v>
      </c>
      <c r="E427" s="7">
        <f>+Data!I427+Data!H427-Data!G427</f>
        <v>626</v>
      </c>
      <c r="F427" s="7">
        <f>+Data!L427+Data!K427-Data!J427</f>
        <v>-626</v>
      </c>
    </row>
    <row r="428" spans="1:6" ht="12.75">
      <c r="A428" t="str">
        <f>+Data!A428</f>
        <v>16200           STORES</v>
      </c>
      <c r="B428" t="str">
        <f>+Data!B428</f>
        <v>005220EMPLOYEE AWARDS</v>
      </c>
      <c r="C428" t="str">
        <f>+Data!C428</f>
        <v>NNG 628 STORES CLEARING</v>
      </c>
      <c r="D428" s="7">
        <f>+Data!F428+Data!E428-Data!D428</f>
        <v>704.69</v>
      </c>
      <c r="E428" s="7">
        <f>+Data!I428+Data!H428-Data!G428</f>
        <v>135</v>
      </c>
      <c r="F428" s="7">
        <f>+Data!L428+Data!K428-Data!J428</f>
        <v>569.69</v>
      </c>
    </row>
    <row r="429" spans="1:6" ht="12.75">
      <c r="A429" t="str">
        <f>+Data!A429</f>
        <v>16200           STORES</v>
      </c>
      <c r="B429" t="str">
        <f>+Data!B429</f>
        <v>005221EMPLOYEE MEALS &amp; ENT</v>
      </c>
      <c r="C429" t="str">
        <f>+Data!C429</f>
        <v>NNG 628 STORES CLEARING</v>
      </c>
      <c r="D429" s="7">
        <f>+Data!F429+Data!E429-Data!D429</f>
        <v>440.19</v>
      </c>
      <c r="E429" s="7">
        <f>+Data!I429+Data!H429-Data!G429</f>
        <v>84</v>
      </c>
      <c r="F429" s="7">
        <f>+Data!L429+Data!K429-Data!J429</f>
        <v>356.19</v>
      </c>
    </row>
    <row r="430" spans="1:6" ht="12.75">
      <c r="A430" t="str">
        <f>+Data!A430</f>
        <v>16300           PURCHASING</v>
      </c>
      <c r="B430" t="str">
        <f>+Data!B430</f>
        <v>005001EXEMPT PAYROLL</v>
      </c>
      <c r="C430" t="str">
        <f>+Data!C430</f>
        <v>NNG 628 STORES CLEARING</v>
      </c>
      <c r="D430" s="7">
        <f>+Data!F430+Data!E430-Data!D430</f>
        <v>360</v>
      </c>
      <c r="E430" s="7">
        <f>+Data!I430+Data!H430-Data!G430</f>
        <v>0</v>
      </c>
      <c r="F430" s="7">
        <f>+Data!L430+Data!K430-Data!J430</f>
        <v>360</v>
      </c>
    </row>
    <row r="431" spans="1:6" ht="12.75">
      <c r="A431" t="str">
        <f>+Data!A431</f>
        <v>51020           RISK &amp; LAND</v>
      </c>
      <c r="B431" t="str">
        <f>+Data!B431</f>
        <v>005039INSURANCE</v>
      </c>
      <c r="C431" t="str">
        <f>+Data!C431</f>
        <v>NNG 603 WORKERS COMP CLEARING</v>
      </c>
      <c r="D431" s="7">
        <f>+Data!F431+Data!E431-Data!D431</f>
        <v>256769</v>
      </c>
      <c r="E431" s="7">
        <f>+Data!I431+Data!H431-Data!G431</f>
        <v>260603</v>
      </c>
      <c r="F431" s="7">
        <f>+Data!L431+Data!K431-Data!J431</f>
        <v>-3834</v>
      </c>
    </row>
    <row r="432" spans="1:6" ht="12.75">
      <c r="A432" t="str">
        <f>+Data!A432</f>
        <v>85370           FAS 106 POST RET MEDICAL</v>
      </c>
      <c r="B432" t="str">
        <f>+Data!B432</f>
        <v>005022 BENEFITS</v>
      </c>
      <c r="C432" t="str">
        <f>+Data!C432</f>
        <v>NNG 602 ESRIP / PENSION CLEARING</v>
      </c>
      <c r="D432" s="7">
        <f>+Data!F432+Data!E432-Data!D432</f>
        <v>2410195</v>
      </c>
      <c r="E432" s="7">
        <f>+Data!I432+Data!H432-Data!G432</f>
        <v>572451</v>
      </c>
      <c r="F432" s="7">
        <f>+Data!L432+Data!K432-Data!J432</f>
        <v>1837744</v>
      </c>
    </row>
    <row r="433" spans="1:6" ht="12.75">
      <c r="A433" t="str">
        <f>+Data!A433</f>
        <v>85110           KEY GOALS</v>
      </c>
      <c r="B433" t="str">
        <f>+Data!B433</f>
        <v>005005EXEMPT BONUS PAYROLL</v>
      </c>
      <c r="C433" t="str">
        <f>+Data!C433</f>
        <v>NNG 602 ESRIP / PENSION CLEARING</v>
      </c>
      <c r="D433" s="7">
        <f>+Data!F433+Data!E433-Data!D433</f>
        <v>-10897</v>
      </c>
      <c r="E433" s="7">
        <f>+Data!I433+Data!H433-Data!G433</f>
        <v>1985478</v>
      </c>
      <c r="F433" s="7">
        <f>+Data!L433+Data!K433-Data!J433</f>
        <v>-1996375</v>
      </c>
    </row>
    <row r="434" spans="1:6" ht="12.75">
      <c r="A434" t="str">
        <f>+Data!A434</f>
        <v>85110           KEY GOALS</v>
      </c>
      <c r="B434" t="str">
        <f>+Data!B434</f>
        <v>005006OFFICE BONUS PAYROLL</v>
      </c>
      <c r="C434" t="str">
        <f>+Data!C434</f>
        <v>NNG 602 ESRIP / PENSION CLEARING</v>
      </c>
      <c r="D434" s="7">
        <f>+Data!F434+Data!E434-Data!D434</f>
        <v>-93067</v>
      </c>
      <c r="E434" s="7">
        <f>+Data!I434+Data!H434-Data!G434</f>
        <v>318719</v>
      </c>
      <c r="F434" s="7">
        <f>+Data!L434+Data!K434-Data!J434</f>
        <v>-411786</v>
      </c>
    </row>
    <row r="435" spans="1:6" ht="12.75">
      <c r="A435" t="str">
        <f>+Data!A435</f>
        <v>85110           KEY GOALS</v>
      </c>
      <c r="B435" t="str">
        <f>+Data!B435</f>
        <v>005007HOURLY BONUS PAYROLL</v>
      </c>
      <c r="C435" t="str">
        <f>+Data!C435</f>
        <v>NNG 602 ESRIP / PENSION CLEARING</v>
      </c>
      <c r="D435" s="7">
        <f>+Data!F435+Data!E435-Data!D435</f>
        <v>-125941</v>
      </c>
      <c r="E435" s="7">
        <f>+Data!I435+Data!H435-Data!G435</f>
        <v>834954</v>
      </c>
      <c r="F435" s="7">
        <f>+Data!L435+Data!K435-Data!J435</f>
        <v>-960895</v>
      </c>
    </row>
    <row r="436" spans="1:6" ht="12.75">
      <c r="A436" t="str">
        <f>+Data!A436</f>
        <v>85120           PERFORMANCE</v>
      </c>
      <c r="B436" t="str">
        <f>+Data!B436</f>
        <v>005005EXEMPT BONUS PAYROLL</v>
      </c>
      <c r="C436" t="str">
        <f>+Data!C436</f>
        <v>NNG 602 ESRIP / PENSION CLEARING</v>
      </c>
      <c r="D436" s="7">
        <f>+Data!F436+Data!E436-Data!D436</f>
        <v>648276.6099999994</v>
      </c>
      <c r="E436" s="7">
        <f>+Data!I436+Data!H436-Data!G436</f>
        <v>3158504</v>
      </c>
      <c r="F436" s="7">
        <f>+Data!L436+Data!K436-Data!J436</f>
        <v>-2510227.39</v>
      </c>
    </row>
    <row r="437" spans="1:6" ht="12.75">
      <c r="A437" t="str">
        <f>+Data!A437</f>
        <v>86500           PAYROLL CLEARING</v>
      </c>
      <c r="B437" t="str">
        <f>+Data!B437</f>
        <v>005001EXEMPT PAYROLL</v>
      </c>
      <c r="C437" t="str">
        <f>+Data!C437</f>
        <v>NNG 601 PAYROLL CLEARING</v>
      </c>
      <c r="D437" s="7">
        <f>+Data!F437+Data!E437-Data!D437</f>
        <v>-120</v>
      </c>
      <c r="E437" s="7">
        <f>+Data!I437+Data!H437-Data!G437</f>
        <v>0</v>
      </c>
      <c r="F437" s="7">
        <f>+Data!L437+Data!K437-Data!J437</f>
        <v>-120</v>
      </c>
    </row>
    <row r="438" spans="1:6" ht="12.75">
      <c r="A438" t="str">
        <f>+Data!A438</f>
        <v>86500           PAYROLL CLEARING</v>
      </c>
      <c r="B438" t="str">
        <f>+Data!B438</f>
        <v>005002OFFICE PAYROLL</v>
      </c>
      <c r="C438" t="str">
        <f>+Data!C438</f>
        <v>NNG 601 PAYROLL CLEARING</v>
      </c>
      <c r="D438" s="7">
        <f>+Data!F438+Data!E438-Data!D438</f>
        <v>538.8</v>
      </c>
      <c r="E438" s="7">
        <f>+Data!I438+Data!H438-Data!G438</f>
        <v>0</v>
      </c>
      <c r="F438" s="7">
        <f>+Data!L438+Data!K438-Data!J438</f>
        <v>538.8</v>
      </c>
    </row>
    <row r="439" spans="1:6" ht="12.75">
      <c r="A439" t="str">
        <f>+Data!A439</f>
        <v>86500           PAYROLL CLEARING</v>
      </c>
      <c r="B439" t="str">
        <f>+Data!B439</f>
        <v>005003HOURLY PAYROLL</v>
      </c>
      <c r="C439" t="str">
        <f>+Data!C439</f>
        <v>NNG 601 PAYROLL CLEARING</v>
      </c>
      <c r="D439" s="7">
        <f>+Data!F439+Data!E439-Data!D439</f>
        <v>4582573.09</v>
      </c>
      <c r="E439" s="7">
        <f>+Data!I439+Data!H439-Data!G439</f>
        <v>5023750</v>
      </c>
      <c r="F439" s="7">
        <f>+Data!L439+Data!K439-Data!J439</f>
        <v>-441176.91000000003</v>
      </c>
    </row>
    <row r="440" spans="1:6" ht="12.75">
      <c r="A440" t="str">
        <f>+Data!A440</f>
        <v>86500           PAYROLL CLEARING</v>
      </c>
      <c r="B440" t="str">
        <f>+Data!B440</f>
        <v>005004P/T OFFICE PAYROLL</v>
      </c>
      <c r="C440" t="str">
        <f>+Data!C440</f>
        <v>NNG 601 PAYROLL CLEARING</v>
      </c>
      <c r="D440" s="7">
        <f>+Data!F440+Data!E440-Data!D440</f>
        <v>1151.9199999999998</v>
      </c>
      <c r="E440" s="7">
        <f>+Data!I440+Data!H440-Data!G440</f>
        <v>0</v>
      </c>
      <c r="F440" s="7">
        <f>+Data!L440+Data!K440-Data!J440</f>
        <v>1151.9199999999998</v>
      </c>
    </row>
    <row r="441" spans="1:6" ht="12.75">
      <c r="A441" t="str">
        <f>+Data!A441</f>
        <v>86500           PAYROLL CLEARING</v>
      </c>
      <c r="B441" t="str">
        <f>+Data!B441</f>
        <v>005063CELLULAR PHONES</v>
      </c>
      <c r="C441" t="str">
        <f>+Data!C441</f>
        <v>NNG 601 PAYROLL CLEARING</v>
      </c>
      <c r="D441" s="7">
        <f>+Data!F441+Data!E441-Data!D441</f>
        <v>369.56</v>
      </c>
      <c r="E441" s="7">
        <f>+Data!I441+Data!H441-Data!G441</f>
        <v>0</v>
      </c>
      <c r="F441" s="7">
        <f>+Data!L441+Data!K441-Data!J441</f>
        <v>369.56</v>
      </c>
    </row>
    <row r="442" spans="1:6" ht="12.75">
      <c r="A442" t="str">
        <f>+Data!A442</f>
        <v>86500           PAYROLL CLEARING</v>
      </c>
      <c r="B442" t="str">
        <f>+Data!B442</f>
        <v>005242CLAIMS &amp; ACCRUALS</v>
      </c>
      <c r="C442" t="str">
        <f>+Data!C442</f>
        <v>NNG 601 PAYROLL CLEARING</v>
      </c>
      <c r="D442" s="7">
        <f>+Data!F442+Data!E442-Data!D442</f>
        <v>52411</v>
      </c>
      <c r="E442" s="7">
        <f>+Data!I442+Data!H442-Data!G442</f>
        <v>0</v>
      </c>
      <c r="F442" s="7">
        <f>+Data!L442+Data!K442-Data!J442</f>
        <v>52411</v>
      </c>
    </row>
    <row r="443" spans="1:6" ht="12.75">
      <c r="A443" t="str">
        <f>+Data!A443</f>
        <v>84099           ADMIN TRANSFER</v>
      </c>
      <c r="B443" t="str">
        <f>+Data!B443</f>
        <v>005063CELLULAR PHONES</v>
      </c>
      <c r="C443" t="str">
        <f>+Data!C443</f>
        <v>NNG 640 TRANSPORTATION O/H CLEARING</v>
      </c>
      <c r="D443" s="7">
        <f>+Data!F443+Data!E443-Data!D443</f>
        <v>0</v>
      </c>
      <c r="E443" s="7">
        <f>+Data!I443+Data!H443-Data!G443</f>
        <v>5481</v>
      </c>
      <c r="F443" s="7">
        <f>+Data!L443+Data!K443-Data!J443</f>
        <v>-5481</v>
      </c>
    </row>
    <row r="444" spans="1:6" ht="12.75">
      <c r="A444" t="str">
        <f>+Data!A444</f>
        <v>86600           OTHER CLEARING</v>
      </c>
      <c r="B444" t="str">
        <f>+Data!B444</f>
        <v>005054CLEARING</v>
      </c>
      <c r="C444" t="str">
        <f>+Data!C444</f>
        <v>NNG 601 PAYROLL CLEARING</v>
      </c>
      <c r="D444" s="7">
        <f>+Data!F444+Data!E444-Data!D444</f>
        <v>-4636925.58</v>
      </c>
      <c r="E444" s="7">
        <f>+Data!I444+Data!H444-Data!G444</f>
        <v>0</v>
      </c>
      <c r="F444" s="7">
        <f>+Data!L444+Data!K444-Data!J444</f>
        <v>-4636925.58</v>
      </c>
    </row>
    <row r="445" spans="1:6" ht="12.75">
      <c r="A445" t="str">
        <f>+Data!A445</f>
        <v>86600           OTHER CLEARING</v>
      </c>
      <c r="B445" t="str">
        <f>+Data!B445</f>
        <v>005054CLEARING</v>
      </c>
      <c r="C445" t="str">
        <f>+Data!C445</f>
        <v>NNG 602 ESRIP / PENSION CLEARING</v>
      </c>
      <c r="D445" s="7">
        <f>+Data!F445+Data!E445-Data!D445</f>
        <v>-26419918.549999997</v>
      </c>
      <c r="E445" s="7">
        <f>+Data!I445+Data!H445-Data!G445</f>
        <v>0</v>
      </c>
      <c r="F445" s="7">
        <f>+Data!L445+Data!K445-Data!J445</f>
        <v>-26419918.549999997</v>
      </c>
    </row>
    <row r="446" spans="1:6" ht="12.75">
      <c r="A446" t="str">
        <f>+Data!A446</f>
        <v>86600           OTHER CLEARING</v>
      </c>
      <c r="B446" t="str">
        <f>+Data!B446</f>
        <v>005054CLEARING</v>
      </c>
      <c r="C446" t="str">
        <f>+Data!C446</f>
        <v>NNG 616 COOS COUNTY TRANS LINE CLEARING</v>
      </c>
      <c r="D446" s="7">
        <f>+Data!F446+Data!E446-Data!D446</f>
        <v>-235894.77000000002</v>
      </c>
      <c r="E446" s="7">
        <f>+Data!I446+Data!H446-Data!G446</f>
        <v>0</v>
      </c>
      <c r="F446" s="7">
        <f>+Data!L446+Data!K446-Data!J446</f>
        <v>-235894.77000000002</v>
      </c>
    </row>
    <row r="447" spans="1:6" ht="12.75">
      <c r="A447" t="str">
        <f>+Data!A447</f>
        <v>86600           OTHER CLEARING</v>
      </c>
      <c r="B447" t="str">
        <f>+Data!B447</f>
        <v>005054CLEARING</v>
      </c>
      <c r="C447" t="str">
        <f>+Data!C447</f>
        <v>NNG 640 TRANSPORTATION O/H CLEARING</v>
      </c>
      <c r="D447" s="7">
        <f>+Data!F447+Data!E447-Data!D447</f>
        <v>-914068.32</v>
      </c>
      <c r="E447" s="7">
        <f>+Data!I447+Data!H447-Data!G447</f>
        <v>0</v>
      </c>
      <c r="F447" s="7">
        <f>+Data!L447+Data!K447-Data!J447</f>
        <v>-914068.32</v>
      </c>
    </row>
    <row r="448" spans="1:6" ht="12.75">
      <c r="A448" t="str">
        <f>+Data!A448</f>
        <v>86600           OTHER CLEARING</v>
      </c>
      <c r="B448" t="str">
        <f>+Data!B448</f>
        <v>005054CLEARING</v>
      </c>
      <c r="C448" t="str">
        <f>+Data!C448</f>
        <v>NNG 645 VEHICLE CLEARING</v>
      </c>
      <c r="D448" s="7">
        <f>+Data!F448+Data!E448-Data!D448</f>
        <v>-8830241.2</v>
      </c>
      <c r="E448" s="7">
        <f>+Data!I448+Data!H448-Data!G448</f>
        <v>0</v>
      </c>
      <c r="F448" s="7">
        <f>+Data!L448+Data!K448-Data!J448</f>
        <v>-8830241.2</v>
      </c>
    </row>
    <row r="449" spans="1:6" ht="12.75">
      <c r="A449" t="str">
        <f>+Data!A449</f>
        <v>86600           OTHER CLEARING</v>
      </c>
      <c r="B449" t="str">
        <f>+Data!B449</f>
        <v>005054CLEARING</v>
      </c>
      <c r="C449" t="str">
        <f>+Data!C449</f>
        <v>NNG690</v>
      </c>
      <c r="D449" s="7">
        <f>+Data!F449+Data!E449-Data!D449</f>
        <v>-470096.5799999997</v>
      </c>
      <c r="E449" s="7">
        <f>+Data!I449+Data!H449-Data!G449</f>
        <v>-49281858</v>
      </c>
      <c r="F449" s="7">
        <f>+Data!L449+Data!K449-Data!J449</f>
        <v>48811761.42</v>
      </c>
    </row>
    <row r="450" spans="1:6" ht="12.75">
      <c r="A450" t="str">
        <f>+Data!A450</f>
        <v>86600           OTHER CLEARING</v>
      </c>
      <c r="B450" t="str">
        <f>+Data!B450</f>
        <v>005065UNLEADED FUEL</v>
      </c>
      <c r="C450" t="str">
        <f>+Data!C450</f>
        <v>NNG 645 VEHICLE CLEARING</v>
      </c>
      <c r="D450" s="7">
        <f>+Data!F450+Data!E450-Data!D450</f>
        <v>0</v>
      </c>
      <c r="E450" s="7">
        <f>+Data!I450+Data!H450-Data!G450</f>
        <v>0</v>
      </c>
      <c r="F450" s="7">
        <f>+Data!L450+Data!K450-Data!J450</f>
        <v>0</v>
      </c>
    </row>
    <row r="451" spans="1:6" ht="12.75">
      <c r="A451" t="str">
        <f>+Data!A451</f>
        <v>86600           OTHER CLEARING</v>
      </c>
      <c r="B451" t="str">
        <f>+Data!B451</f>
        <v>005084ADMINISTRATIVE EXPENSE</v>
      </c>
      <c r="C451" t="str">
        <f>+Data!C451</f>
        <v>NNG 602 ESRIP / PENSION CLEARING</v>
      </c>
      <c r="D451" s="7">
        <f>+Data!F451+Data!E451-Data!D451</f>
        <v>-1990148.03</v>
      </c>
      <c r="E451" s="7">
        <f>+Data!I451+Data!H451-Data!G451</f>
        <v>0</v>
      </c>
      <c r="F451" s="7">
        <f>+Data!L451+Data!K451-Data!J451</f>
        <v>-1990148.03</v>
      </c>
    </row>
    <row r="452" spans="1:6" ht="12.75">
      <c r="A452" t="str">
        <f>+Data!A452</f>
        <v>86600           OTHER CLEARING</v>
      </c>
      <c r="B452" t="str">
        <f>+Data!B452</f>
        <v>005084ADMINISTRATIVE EXPENSE</v>
      </c>
      <c r="C452" t="str">
        <f>+Data!C452</f>
        <v>NNG 611 KB PIPELINE CLEARING</v>
      </c>
      <c r="D452" s="7">
        <f>+Data!F452+Data!E452-Data!D452</f>
        <v>-6451.840000000004</v>
      </c>
      <c r="E452" s="7">
        <f>+Data!I452+Data!H452-Data!G452</f>
        <v>0</v>
      </c>
      <c r="F452" s="7">
        <f>+Data!L452+Data!K452-Data!J452</f>
        <v>-6451.840000000004</v>
      </c>
    </row>
    <row r="453" spans="1:6" ht="12.75">
      <c r="A453" t="str">
        <f>+Data!A453</f>
        <v>86600           OTHER CLEARING</v>
      </c>
      <c r="B453" t="str">
        <f>+Data!B453</f>
        <v>005084ADMINISTRATIVE EXPENSE</v>
      </c>
      <c r="C453" t="str">
        <f>+Data!C453</f>
        <v>NNG 628 STORES CLEARING</v>
      </c>
      <c r="D453" s="7">
        <f>+Data!F453+Data!E453-Data!D453</f>
        <v>-1688956.96</v>
      </c>
      <c r="E453" s="7">
        <f>+Data!I453+Data!H453-Data!G453</f>
        <v>0</v>
      </c>
      <c r="F453" s="7">
        <f>+Data!L453+Data!K453-Data!J453</f>
        <v>-1688956.96</v>
      </c>
    </row>
    <row r="454" spans="1:6" ht="12.75">
      <c r="A454" t="str">
        <f>+Data!A454</f>
        <v>12100           ASTORIA ADMINISTRATION</v>
      </c>
      <c r="B454" t="str">
        <f>+Data!B454</f>
        <v>005003HOURLY PAYROLL</v>
      </c>
      <c r="C454" t="str">
        <f>+Data!C454</f>
        <v>NNG 630 SMALL TOOLS CLEARING</v>
      </c>
      <c r="D454" s="7">
        <f>+Data!F454+Data!E454-Data!D454</f>
        <v>13.64</v>
      </c>
      <c r="E454" s="7">
        <f>+Data!I454+Data!H454-Data!G454</f>
        <v>0</v>
      </c>
      <c r="F454" s="7">
        <f>+Data!L454+Data!K454-Data!J454</f>
        <v>13.64</v>
      </c>
    </row>
    <row r="455" spans="1:6" ht="12.75">
      <c r="A455" t="str">
        <f>+Data!A455</f>
        <v>12100           ASTORIA ADMINISTRATION</v>
      </c>
      <c r="B455" t="str">
        <f>+Data!B455</f>
        <v>005009VACATION, SICK &amp; HOLIDAY</v>
      </c>
      <c r="C455" t="str">
        <f>+Data!C455</f>
        <v>NNG 630 SMALL TOOLS CLEARING</v>
      </c>
      <c r="D455" s="7">
        <f>+Data!F455+Data!E455-Data!D455</f>
        <v>2.05</v>
      </c>
      <c r="E455" s="7">
        <f>+Data!I455+Data!H455-Data!G455</f>
        <v>0</v>
      </c>
      <c r="F455" s="7">
        <f>+Data!L455+Data!K455-Data!J455</f>
        <v>2.05</v>
      </c>
    </row>
    <row r="456" spans="1:6" ht="12.75">
      <c r="A456" t="str">
        <f>+Data!A456</f>
        <v>12100           ASTORIA ADMINISTRATION</v>
      </c>
      <c r="B456" t="str">
        <f>+Data!B456</f>
        <v>005010PAYROLL OVERHEAD</v>
      </c>
      <c r="C456" t="str">
        <f>+Data!C456</f>
        <v>NNG 630 SMALL TOOLS CLEARING</v>
      </c>
      <c r="D456" s="7">
        <f>+Data!F456+Data!E456-Data!D456</f>
        <v>8.16</v>
      </c>
      <c r="E456" s="7">
        <f>+Data!I456+Data!H456-Data!G456</f>
        <v>0</v>
      </c>
      <c r="F456" s="7">
        <f>+Data!L456+Data!K456-Data!J456</f>
        <v>8.16</v>
      </c>
    </row>
    <row r="457" spans="1:6" ht="12.75">
      <c r="A457" t="str">
        <f>+Data!A457</f>
        <v>12100           ASTORIA ADMINISTRATION</v>
      </c>
      <c r="B457" t="str">
        <f>+Data!B457</f>
        <v>005016TRANSPORTATION</v>
      </c>
      <c r="C457" t="str">
        <f>+Data!C457</f>
        <v>NNG 628 STORES CLEARING</v>
      </c>
      <c r="D457" s="7">
        <f>+Data!F457+Data!E457-Data!D457</f>
        <v>267</v>
      </c>
      <c r="E457" s="7">
        <f>+Data!I457+Data!H457-Data!G457</f>
        <v>0</v>
      </c>
      <c r="F457" s="7">
        <f>+Data!L457+Data!K457-Data!J457</f>
        <v>267</v>
      </c>
    </row>
    <row r="458" spans="1:6" ht="12.75">
      <c r="A458" t="str">
        <f>+Data!A458</f>
        <v>12100           ASTORIA ADMINISTRATION</v>
      </c>
      <c r="B458" t="str">
        <f>+Data!B458</f>
        <v>005030OFFICE SUPPLIES</v>
      </c>
      <c r="C458" t="str">
        <f>+Data!C458</f>
        <v>NNG 640 TRANSPORTATION O/H CLEARING</v>
      </c>
      <c r="D458" s="7">
        <f>+Data!F458+Data!E458-Data!D458</f>
        <v>582.22</v>
      </c>
      <c r="E458" s="7">
        <f>+Data!I458+Data!H458-Data!G458</f>
        <v>0</v>
      </c>
      <c r="F458" s="7">
        <f>+Data!L458+Data!K458-Data!J458</f>
        <v>582.22</v>
      </c>
    </row>
    <row r="459" spans="1:6" ht="12.75">
      <c r="A459" t="str">
        <f>+Data!A459</f>
        <v>12100           ASTORIA ADMINISTRATION</v>
      </c>
      <c r="B459" t="str">
        <f>+Data!B459</f>
        <v>005035MOTOR OIL</v>
      </c>
      <c r="C459" t="str">
        <f>+Data!C459</f>
        <v>NNG 640 TRANSPORTATION O/H CLEARING</v>
      </c>
      <c r="D459" s="7">
        <f>+Data!F459+Data!E459-Data!D459</f>
        <v>0</v>
      </c>
      <c r="E459" s="7">
        <f>+Data!I459+Data!H459-Data!G459</f>
        <v>0</v>
      </c>
      <c r="F459" s="7">
        <f>+Data!L459+Data!K459-Data!J459</f>
        <v>0</v>
      </c>
    </row>
    <row r="460" spans="1:6" ht="12.75">
      <c r="A460" t="str">
        <f>+Data!A460</f>
        <v>12200           LINCOLN CITY ADMINISTRATION</v>
      </c>
      <c r="B460" t="str">
        <f>+Data!B460</f>
        <v>005003HOURLY PAYROLL</v>
      </c>
      <c r="C460" t="str">
        <f>+Data!C460</f>
        <v>NNG 628 STORES CLEARING</v>
      </c>
      <c r="D460" s="7">
        <f>+Data!F460+Data!E460-Data!D460</f>
        <v>0</v>
      </c>
      <c r="E460" s="7">
        <f>+Data!I460+Data!H460-Data!G460</f>
        <v>0</v>
      </c>
      <c r="F460" s="7">
        <f>+Data!L460+Data!K460-Data!J460</f>
        <v>0</v>
      </c>
    </row>
    <row r="461" spans="1:6" ht="12.75">
      <c r="A461" t="str">
        <f>+Data!A461</f>
        <v>12200           LINCOLN CITY ADMINISTRATION</v>
      </c>
      <c r="B461" t="str">
        <f>+Data!B461</f>
        <v>005009VACATION, SICK &amp; HOLIDAY</v>
      </c>
      <c r="C461" t="str">
        <f>+Data!C461</f>
        <v>NNG 628 STORES CLEARING</v>
      </c>
      <c r="D461" s="7">
        <f>+Data!F461+Data!E461-Data!D461</f>
        <v>0</v>
      </c>
      <c r="E461" s="7">
        <f>+Data!I461+Data!H461-Data!G461</f>
        <v>0</v>
      </c>
      <c r="F461" s="7">
        <f>+Data!L461+Data!K461-Data!J461</f>
        <v>0</v>
      </c>
    </row>
    <row r="462" spans="1:6" ht="12.75">
      <c r="A462" t="str">
        <f>+Data!A462</f>
        <v>12200           LINCOLN CITY ADMINISTRATION</v>
      </c>
      <c r="B462" t="str">
        <f>+Data!B462</f>
        <v>005010PAYROLL OVERHEAD</v>
      </c>
      <c r="C462" t="str">
        <f>+Data!C462</f>
        <v>NNG 628 STORES CLEARING</v>
      </c>
      <c r="D462" s="7">
        <f>+Data!F462+Data!E462-Data!D462</f>
        <v>0</v>
      </c>
      <c r="E462" s="7">
        <f>+Data!I462+Data!H462-Data!G462</f>
        <v>0</v>
      </c>
      <c r="F462" s="7">
        <f>+Data!L462+Data!K462-Data!J462</f>
        <v>0</v>
      </c>
    </row>
    <row r="463" spans="1:6" ht="12.75">
      <c r="A463" t="str">
        <f>+Data!A463</f>
        <v>12200           LINCOLN CITY ADMINISTRATION</v>
      </c>
      <c r="B463" t="str">
        <f>+Data!B463</f>
        <v>005016TRANSPORTATION</v>
      </c>
      <c r="C463" t="str">
        <f>+Data!C463</f>
        <v>NNG 628 STORES CLEARING</v>
      </c>
      <c r="D463" s="7">
        <f>+Data!F463+Data!E463-Data!D463</f>
        <v>372</v>
      </c>
      <c r="E463" s="7">
        <f>+Data!I463+Data!H463-Data!G463</f>
        <v>0</v>
      </c>
      <c r="F463" s="7">
        <f>+Data!L463+Data!K463-Data!J463</f>
        <v>372</v>
      </c>
    </row>
    <row r="464" spans="1:6" ht="12.75">
      <c r="A464" t="str">
        <f>+Data!A464</f>
        <v>12309           VANCOUVER ADMIN</v>
      </c>
      <c r="B464" t="str">
        <f>+Data!B464</f>
        <v>005003HOURLY PAYROLL</v>
      </c>
      <c r="C464" t="str">
        <f>+Data!C464</f>
        <v>NNG 628 STORES CLEARING</v>
      </c>
      <c r="D464" s="7">
        <f>+Data!F464+Data!E464-Data!D464</f>
        <v>2020.06</v>
      </c>
      <c r="E464" s="7">
        <f>+Data!I464+Data!H464-Data!G464</f>
        <v>0</v>
      </c>
      <c r="F464" s="7">
        <f>+Data!L464+Data!K464-Data!J464</f>
        <v>2020.06</v>
      </c>
    </row>
    <row r="465" spans="1:6" ht="12.75">
      <c r="A465" t="str">
        <f>+Data!A465</f>
        <v>12309           VANCOUVER ADMIN</v>
      </c>
      <c r="B465" t="str">
        <f>+Data!B465</f>
        <v>005009VACATION, SICK &amp; HOLIDAY</v>
      </c>
      <c r="C465" t="str">
        <f>+Data!C465</f>
        <v>NNG 628 STORES CLEARING</v>
      </c>
      <c r="D465" s="7">
        <f>+Data!F465+Data!E465-Data!D465</f>
        <v>303.01</v>
      </c>
      <c r="E465" s="7">
        <f>+Data!I465+Data!H465-Data!G465</f>
        <v>0</v>
      </c>
      <c r="F465" s="7">
        <f>+Data!L465+Data!K465-Data!J465</f>
        <v>303.01</v>
      </c>
    </row>
    <row r="466" spans="1:6" ht="12.75">
      <c r="A466" t="str">
        <f>+Data!A466</f>
        <v>12309           VANCOUVER ADMIN</v>
      </c>
      <c r="B466" t="str">
        <f>+Data!B466</f>
        <v>005010PAYROLL OVERHEAD</v>
      </c>
      <c r="C466" t="str">
        <f>+Data!C466</f>
        <v>NNG 628 STORES CLEARING</v>
      </c>
      <c r="D466" s="7">
        <f>+Data!F466+Data!E466-Data!D466</f>
        <v>1208</v>
      </c>
      <c r="E466" s="7">
        <f>+Data!I466+Data!H466-Data!G466</f>
        <v>0</v>
      </c>
      <c r="F466" s="7">
        <f>+Data!L466+Data!K466-Data!J466</f>
        <v>1208</v>
      </c>
    </row>
    <row r="467" spans="1:6" ht="12.75">
      <c r="A467" t="str">
        <f>+Data!A467</f>
        <v>12400           SALEM ADMINISTRATION</v>
      </c>
      <c r="B467" t="str">
        <f>+Data!B467</f>
        <v>005003HOURLY PAYROLL</v>
      </c>
      <c r="C467" t="str">
        <f>+Data!C467</f>
        <v>NNG 628 STORES CLEARING</v>
      </c>
      <c r="D467" s="7">
        <f>+Data!F467+Data!E467-Data!D467</f>
        <v>0</v>
      </c>
      <c r="E467" s="7">
        <f>+Data!I467+Data!H467-Data!G467</f>
        <v>0</v>
      </c>
      <c r="F467" s="7">
        <f>+Data!L467+Data!K467-Data!J467</f>
        <v>0</v>
      </c>
    </row>
    <row r="468" spans="1:6" ht="12.75">
      <c r="A468" t="str">
        <f>+Data!A468</f>
        <v>12400           SALEM ADMINISTRATION</v>
      </c>
      <c r="B468" t="str">
        <f>+Data!B468</f>
        <v>005009VACATION, SICK &amp; HOLIDAY</v>
      </c>
      <c r="C468" t="str">
        <f>+Data!C468</f>
        <v>NNG 628 STORES CLEARING</v>
      </c>
      <c r="D468" s="7">
        <f>+Data!F468+Data!E468-Data!D468</f>
        <v>0</v>
      </c>
      <c r="E468" s="7">
        <f>+Data!I468+Data!H468-Data!G468</f>
        <v>0</v>
      </c>
      <c r="F468" s="7">
        <f>+Data!L468+Data!K468-Data!J468</f>
        <v>0</v>
      </c>
    </row>
    <row r="469" spans="1:6" ht="12.75">
      <c r="A469" t="str">
        <f>+Data!A469</f>
        <v>12400           SALEM ADMINISTRATION</v>
      </c>
      <c r="B469" t="str">
        <f>+Data!B469</f>
        <v>005010PAYROLL OVERHEAD</v>
      </c>
      <c r="C469" t="str">
        <f>+Data!C469</f>
        <v>NNG 628 STORES CLEARING</v>
      </c>
      <c r="D469" s="7">
        <f>+Data!F469+Data!E469-Data!D469</f>
        <v>0</v>
      </c>
      <c r="E469" s="7">
        <f>+Data!I469+Data!H469-Data!G469</f>
        <v>0</v>
      </c>
      <c r="F469" s="7">
        <f>+Data!L469+Data!K469-Data!J469</f>
        <v>0</v>
      </c>
    </row>
    <row r="470" spans="1:6" ht="12.75">
      <c r="A470" t="str">
        <f>+Data!A470</f>
        <v>12400           SALEM ADMINISTRATION</v>
      </c>
      <c r="B470" t="str">
        <f>+Data!B470</f>
        <v>005014MATERIALS</v>
      </c>
      <c r="C470" t="str">
        <f>+Data!C470</f>
        <v>NNG 628 STORES CLEARING</v>
      </c>
      <c r="D470" s="7">
        <f>+Data!F470+Data!E470-Data!D470</f>
        <v>0</v>
      </c>
      <c r="E470" s="7">
        <f>+Data!I470+Data!H470-Data!G470</f>
        <v>0</v>
      </c>
      <c r="F470" s="7">
        <f>+Data!L470+Data!K470-Data!J470</f>
        <v>0</v>
      </c>
    </row>
    <row r="471" spans="1:6" ht="12.75">
      <c r="A471" t="str">
        <f>+Data!A471</f>
        <v>12400           SALEM ADMINISTRATION</v>
      </c>
      <c r="B471" t="str">
        <f>+Data!B471</f>
        <v>005014MATERIALS</v>
      </c>
      <c r="C471" t="str">
        <f>+Data!C471</f>
        <v>NNG 640 TRANSPORTATION O/H CLEARING</v>
      </c>
      <c r="D471" s="7">
        <f>+Data!F471+Data!E471-Data!D471</f>
        <v>0</v>
      </c>
      <c r="E471" s="7">
        <f>+Data!I471+Data!H471-Data!G471</f>
        <v>0</v>
      </c>
      <c r="F471" s="7">
        <f>+Data!L471+Data!K471-Data!J471</f>
        <v>0</v>
      </c>
    </row>
    <row r="472" spans="1:6" ht="12.75">
      <c r="A472" t="str">
        <f>+Data!A472</f>
        <v>12400           SALEM ADMINISTRATION</v>
      </c>
      <c r="B472" t="str">
        <f>+Data!B472</f>
        <v>005016TRANSPORTATION</v>
      </c>
      <c r="C472" t="str">
        <f>+Data!C472</f>
        <v>NNG 628 STORES CLEARING</v>
      </c>
      <c r="D472" s="7">
        <f>+Data!F472+Data!E472-Data!D472</f>
        <v>1110</v>
      </c>
      <c r="E472" s="7">
        <f>+Data!I472+Data!H472-Data!G472</f>
        <v>0</v>
      </c>
      <c r="F472" s="7">
        <f>+Data!L472+Data!K472-Data!J472</f>
        <v>1110</v>
      </c>
    </row>
    <row r="473" spans="1:6" ht="12.75">
      <c r="A473" t="str">
        <f>+Data!A473</f>
        <v>12410           SALEM CES</v>
      </c>
      <c r="B473" t="str">
        <f>+Data!B473</f>
        <v>005014MATERIALS</v>
      </c>
      <c r="C473" t="str">
        <f>+Data!C473</f>
        <v>NNG 630 SMALL TOOLS CLEARING</v>
      </c>
      <c r="D473" s="7">
        <f>+Data!F473+Data!E473-Data!D473</f>
        <v>0</v>
      </c>
      <c r="E473" s="7">
        <f>+Data!I473+Data!H473-Data!G473</f>
        <v>0</v>
      </c>
      <c r="F473" s="7">
        <f>+Data!L473+Data!K473-Data!J473</f>
        <v>0</v>
      </c>
    </row>
    <row r="474" spans="1:6" ht="12.75">
      <c r="A474" t="str">
        <f>+Data!A474</f>
        <v>12410           SALEM CES</v>
      </c>
      <c r="B474" t="str">
        <f>+Data!B474</f>
        <v>005034TOOL EXPENSE</v>
      </c>
      <c r="C474" t="str">
        <f>+Data!C474</f>
        <v>NNG 630 SMALL TOOLS CLEARING</v>
      </c>
      <c r="D474" s="7">
        <f>+Data!F474+Data!E474-Data!D474</f>
        <v>1060.7800000000002</v>
      </c>
      <c r="E474" s="7">
        <f>+Data!I474+Data!H474-Data!G474</f>
        <v>0</v>
      </c>
      <c r="F474" s="7">
        <f>+Data!L474+Data!K474-Data!J474</f>
        <v>1060.7800000000002</v>
      </c>
    </row>
    <row r="475" spans="1:6" ht="12.75">
      <c r="A475" t="str">
        <f>+Data!A475</f>
        <v>12500           ALBANY ADMINISTRATION</v>
      </c>
      <c r="B475" t="str">
        <f>+Data!B475</f>
        <v>005016TRANSPORTATION</v>
      </c>
      <c r="C475" t="str">
        <f>+Data!C475</f>
        <v>NNG 628 STORES CLEARING</v>
      </c>
      <c r="D475" s="7">
        <f>+Data!F475+Data!E475-Data!D475</f>
        <v>417</v>
      </c>
      <c r="E475" s="7">
        <f>+Data!I475+Data!H475-Data!G475</f>
        <v>459</v>
      </c>
      <c r="F475" s="7">
        <f>+Data!L475+Data!K475-Data!J475</f>
        <v>-42</v>
      </c>
    </row>
    <row r="476" spans="1:6" ht="12.75">
      <c r="A476" t="str">
        <f>+Data!A476</f>
        <v>12610           EUGENE CES</v>
      </c>
      <c r="B476" t="str">
        <f>+Data!B476</f>
        <v>005014MATERIALS</v>
      </c>
      <c r="C476" t="str">
        <f>+Data!C476</f>
        <v>NNG 630 SMALL TOOLS CLEARING</v>
      </c>
      <c r="D476" s="7">
        <f>+Data!F476+Data!E476-Data!D476</f>
        <v>0.6699999999999875</v>
      </c>
      <c r="E476" s="7">
        <f>+Data!I476+Data!H476-Data!G476</f>
        <v>0</v>
      </c>
      <c r="F476" s="7">
        <f>+Data!L476+Data!K476-Data!J476</f>
        <v>0.6699999999999875</v>
      </c>
    </row>
    <row r="477" spans="1:6" ht="12.75">
      <c r="A477" t="str">
        <f>+Data!A477</f>
        <v>12610           EUGENE CES</v>
      </c>
      <c r="B477" t="str">
        <f>+Data!B477</f>
        <v>005034TOOL EXPENSE</v>
      </c>
      <c r="C477" t="str">
        <f>+Data!C477</f>
        <v>NNG 630 SMALL TOOLS CLEARING</v>
      </c>
      <c r="D477" s="7">
        <f>+Data!F477+Data!E477-Data!D477</f>
        <v>122.78999999999996</v>
      </c>
      <c r="E477" s="7">
        <f>+Data!I477+Data!H477-Data!G477</f>
        <v>277</v>
      </c>
      <c r="F477" s="7">
        <f>+Data!L477+Data!K477-Data!J477</f>
        <v>-154.20999999999998</v>
      </c>
    </row>
    <row r="478" spans="1:6" ht="12.75">
      <c r="A478" t="str">
        <f>+Data!A478</f>
        <v>12640           EUGENE GAS SUPPLY OPERATIONS</v>
      </c>
      <c r="B478" t="str">
        <f>+Data!B478</f>
        <v>005003HOURLY PAYROLL</v>
      </c>
      <c r="C478" t="str">
        <f>+Data!C478</f>
        <v>NNG 640 TRANSPORTATION O/H CLEARING</v>
      </c>
      <c r="D478" s="7">
        <f>+Data!F478+Data!E478-Data!D478</f>
        <v>0</v>
      </c>
      <c r="E478" s="7">
        <f>+Data!I478+Data!H478-Data!G478</f>
        <v>0</v>
      </c>
      <c r="F478" s="7">
        <f>+Data!L478+Data!K478-Data!J478</f>
        <v>0</v>
      </c>
    </row>
    <row r="479" spans="1:6" ht="12.75">
      <c r="A479" t="str">
        <f>+Data!A479</f>
        <v>12640           EUGENE GAS SUPPLY OPERATIONS</v>
      </c>
      <c r="B479" t="str">
        <f>+Data!B479</f>
        <v>005009VACATION, SICK &amp; HOLIDAY</v>
      </c>
      <c r="C479" t="str">
        <f>+Data!C479</f>
        <v>NNG 640 TRANSPORTATION O/H CLEARING</v>
      </c>
      <c r="D479" s="7">
        <f>+Data!F479+Data!E479-Data!D479</f>
        <v>0</v>
      </c>
      <c r="E479" s="7">
        <f>+Data!I479+Data!H479-Data!G479</f>
        <v>0</v>
      </c>
      <c r="F479" s="7">
        <f>+Data!L479+Data!K479-Data!J479</f>
        <v>0</v>
      </c>
    </row>
    <row r="480" spans="1:6" ht="12.75">
      <c r="A480" t="str">
        <f>+Data!A480</f>
        <v>12640           EUGENE GAS SUPPLY OPERATIONS</v>
      </c>
      <c r="B480" t="str">
        <f>+Data!B480</f>
        <v>005010PAYROLL OVERHEAD</v>
      </c>
      <c r="C480" t="str">
        <f>+Data!C480</f>
        <v>NNG 640 TRANSPORTATION O/H CLEARING</v>
      </c>
      <c r="D480" s="7">
        <f>+Data!F480+Data!E480-Data!D480</f>
        <v>0</v>
      </c>
      <c r="E480" s="7">
        <f>+Data!I480+Data!H480-Data!G480</f>
        <v>0</v>
      </c>
      <c r="F480" s="7">
        <f>+Data!L480+Data!K480-Data!J480</f>
        <v>0</v>
      </c>
    </row>
    <row r="481" spans="1:6" ht="12.75">
      <c r="A481" t="str">
        <f>+Data!A481</f>
        <v>12640           EUGENE GAS SUPPLY OPERATIONS</v>
      </c>
      <c r="B481" t="str">
        <f>+Data!B481</f>
        <v>005024MISCELLANEOUS</v>
      </c>
      <c r="C481" t="str">
        <f>+Data!C481</f>
        <v>NNG 630 SMALL TOOLS CLEARING</v>
      </c>
      <c r="D481" s="7">
        <f>+Data!F481+Data!E481-Data!D481</f>
        <v>0</v>
      </c>
      <c r="E481" s="7">
        <f>+Data!I481+Data!H481-Data!G481</f>
        <v>0</v>
      </c>
      <c r="F481" s="7">
        <f>+Data!L481+Data!K481-Data!J481</f>
        <v>0</v>
      </c>
    </row>
    <row r="482" spans="1:6" ht="12.75">
      <c r="A482" t="str">
        <f>+Data!A482</f>
        <v>12640           EUGENE GAS SUPPLY OPERATIONS</v>
      </c>
      <c r="B482" t="str">
        <f>+Data!B482</f>
        <v>005034TOOL EXPENSE</v>
      </c>
      <c r="C482" t="str">
        <f>+Data!C482</f>
        <v>NNG 630 SMALL TOOLS CLEARING</v>
      </c>
      <c r="D482" s="7">
        <f>+Data!F482+Data!E482-Data!D482</f>
        <v>74.69999999999996</v>
      </c>
      <c r="E482" s="7">
        <f>+Data!I482+Data!H482-Data!G482</f>
        <v>122</v>
      </c>
      <c r="F482" s="7">
        <f>+Data!L482+Data!K482-Data!J482</f>
        <v>-47.3</v>
      </c>
    </row>
    <row r="483" spans="1:6" ht="12.75">
      <c r="A483" t="str">
        <f>+Data!A483</f>
        <v>12700           THE DALLES - OR ADMINISTRATION</v>
      </c>
      <c r="B483" t="str">
        <f>+Data!B483</f>
        <v>005003HOURLY PAYROLL</v>
      </c>
      <c r="C483" t="str">
        <f>+Data!C483</f>
        <v>NNG 628 STORES CLEARING</v>
      </c>
      <c r="D483" s="7">
        <f>+Data!F483+Data!E483-Data!D483</f>
        <v>2339.51</v>
      </c>
      <c r="E483" s="7">
        <f>+Data!I483+Data!H483-Data!G483</f>
        <v>980</v>
      </c>
      <c r="F483" s="7">
        <f>+Data!L483+Data!K483-Data!J483</f>
        <v>1359.5100000000002</v>
      </c>
    </row>
    <row r="484" spans="1:6" ht="12.75">
      <c r="A484" t="str">
        <f>+Data!A484</f>
        <v>12700           THE DALLES - OR ADMINISTRATION</v>
      </c>
      <c r="B484" t="str">
        <f>+Data!B484</f>
        <v>005009VACATION, SICK &amp; HOLIDAY</v>
      </c>
      <c r="C484" t="str">
        <f>+Data!C484</f>
        <v>NNG 628 STORES CLEARING</v>
      </c>
      <c r="D484" s="7">
        <f>+Data!F484+Data!E484-Data!D484</f>
        <v>350.94000000000005</v>
      </c>
      <c r="E484" s="7">
        <f>+Data!I484+Data!H484-Data!G484</f>
        <v>148</v>
      </c>
      <c r="F484" s="7">
        <f>+Data!L484+Data!K484-Data!J484</f>
        <v>202.94</v>
      </c>
    </row>
    <row r="485" spans="1:6" ht="12.75">
      <c r="A485" t="str">
        <f>+Data!A485</f>
        <v>12700           THE DALLES - OR ADMINISTRATION</v>
      </c>
      <c r="B485" t="str">
        <f>+Data!B485</f>
        <v>005010PAYROLL OVERHEAD</v>
      </c>
      <c r="C485" t="str">
        <f>+Data!C485</f>
        <v>NNG 628 STORES CLEARING</v>
      </c>
      <c r="D485" s="7">
        <f>+Data!F485+Data!E485-Data!D485</f>
        <v>1399.0300000000002</v>
      </c>
      <c r="E485" s="7">
        <f>+Data!I485+Data!H485-Data!G485</f>
        <v>587</v>
      </c>
      <c r="F485" s="7">
        <f>+Data!L485+Data!K485-Data!J485</f>
        <v>812.03</v>
      </c>
    </row>
    <row r="486" spans="1:6" ht="12.75">
      <c r="A486" t="str">
        <f>+Data!A486</f>
        <v>12700           THE DALLES - OR ADMINISTRATION</v>
      </c>
      <c r="B486" t="str">
        <f>+Data!B486</f>
        <v>005017EQUIPMENT</v>
      </c>
      <c r="C486" t="str">
        <f>+Data!C486</f>
        <v>NNG 628 STORES CLEARING</v>
      </c>
      <c r="D486" s="7">
        <f>+Data!F486+Data!E486-Data!D486</f>
        <v>5.75</v>
      </c>
      <c r="E486" s="7">
        <f>+Data!I486+Data!H486-Data!G486</f>
        <v>0</v>
      </c>
      <c r="F486" s="7">
        <f>+Data!L486+Data!K486-Data!J486</f>
        <v>5.75</v>
      </c>
    </row>
    <row r="487" spans="1:6" ht="12.75">
      <c r="A487" t="str">
        <f>+Data!A487</f>
        <v>12900           COOS BAY ADMINISTRATION</v>
      </c>
      <c r="B487" t="str">
        <f>+Data!B487</f>
        <v>005014MATERIALS</v>
      </c>
      <c r="C487" t="str">
        <f>+Data!C487</f>
        <v>NNG 616 COOS COUNTY TRANS LINE CLEARING</v>
      </c>
      <c r="D487" s="7">
        <f>+Data!F487+Data!E487-Data!D487</f>
        <v>0</v>
      </c>
      <c r="E487" s="7">
        <f>+Data!I487+Data!H487-Data!G487</f>
        <v>0</v>
      </c>
      <c r="F487" s="7">
        <f>+Data!L487+Data!K487-Data!J487</f>
        <v>0</v>
      </c>
    </row>
    <row r="488" spans="1:6" ht="12.75">
      <c r="A488" t="str">
        <f>+Data!A488</f>
        <v>15507           TRANSMISSION MAINTENANCE</v>
      </c>
      <c r="B488" t="str">
        <f>+Data!B488</f>
        <v>005001EXEMPT PAYROLL</v>
      </c>
      <c r="C488" t="str">
        <f>+Data!C488</f>
        <v>NNG 616 COOS COUNTY TRANS LINE CLEARING</v>
      </c>
      <c r="D488" s="7">
        <f>+Data!F488+Data!E488-Data!D488</f>
        <v>0</v>
      </c>
      <c r="E488" s="7">
        <f>+Data!I488+Data!H488-Data!G488</f>
        <v>10815</v>
      </c>
      <c r="F488" s="7">
        <f>+Data!L488+Data!K488-Data!J488</f>
        <v>-10815</v>
      </c>
    </row>
    <row r="489" spans="1:6" ht="12.75">
      <c r="A489" t="str">
        <f>+Data!A489</f>
        <v>15507           TRANSMISSION MAINTENANCE</v>
      </c>
      <c r="B489" t="str">
        <f>+Data!B489</f>
        <v>005003HOURLY PAYROLL</v>
      </c>
      <c r="C489" t="str">
        <f>+Data!C489</f>
        <v>NNG 616 COOS COUNTY TRANS LINE CLEARING</v>
      </c>
      <c r="D489" s="7">
        <f>+Data!F489+Data!E489-Data!D489</f>
        <v>0</v>
      </c>
      <c r="E489" s="7">
        <f>+Data!I489+Data!H489-Data!G489</f>
        <v>18700</v>
      </c>
      <c r="F489" s="7">
        <f>+Data!L489+Data!K489-Data!J489</f>
        <v>-18700</v>
      </c>
    </row>
    <row r="490" spans="1:6" ht="12.75">
      <c r="A490" t="str">
        <f>+Data!A490</f>
        <v>15507           TRANSMISSION MAINTENANCE</v>
      </c>
      <c r="B490" t="str">
        <f>+Data!B490</f>
        <v>005009VACATION, SICK &amp; HOLIDAY</v>
      </c>
      <c r="C490" t="str">
        <f>+Data!C490</f>
        <v>NNG 616 COOS COUNTY TRANS LINE CLEARING</v>
      </c>
      <c r="D490" s="7">
        <f>+Data!F490+Data!E490-Data!D490</f>
        <v>0</v>
      </c>
      <c r="E490" s="7">
        <f>+Data!I490+Data!H490-Data!G490</f>
        <v>2805</v>
      </c>
      <c r="F490" s="7">
        <f>+Data!L490+Data!K490-Data!J490</f>
        <v>-2805</v>
      </c>
    </row>
    <row r="491" spans="1:6" ht="12.75">
      <c r="A491" t="str">
        <f>+Data!A491</f>
        <v>15507           TRANSMISSION MAINTENANCE</v>
      </c>
      <c r="B491" t="str">
        <f>+Data!B491</f>
        <v>005010PAYROLL OVERHEAD</v>
      </c>
      <c r="C491" t="str">
        <f>+Data!C491</f>
        <v>NNG 616 COOS COUNTY TRANS LINE CLEARING</v>
      </c>
      <c r="D491" s="7">
        <f>+Data!F491+Data!E491-Data!D491</f>
        <v>0</v>
      </c>
      <c r="E491" s="7">
        <f>+Data!I491+Data!H491-Data!G491</f>
        <v>15492</v>
      </c>
      <c r="F491" s="7">
        <f>+Data!L491+Data!K491-Data!J491</f>
        <v>-15492</v>
      </c>
    </row>
    <row r="492" spans="1:6" ht="12.75">
      <c r="A492" t="str">
        <f>+Data!A492</f>
        <v>15507           TRANSMISSION MAINTENANCE</v>
      </c>
      <c r="B492" t="str">
        <f>+Data!B492</f>
        <v>005014MATERIALS</v>
      </c>
      <c r="C492" t="str">
        <f>+Data!C492</f>
        <v>NNG 616 COOS COUNTY TRANS LINE CLEARING</v>
      </c>
      <c r="D492" s="7">
        <f>+Data!F492+Data!E492-Data!D492</f>
        <v>0</v>
      </c>
      <c r="E492" s="7">
        <f>+Data!I492+Data!H492-Data!G492</f>
        <v>800</v>
      </c>
      <c r="F492" s="7">
        <f>+Data!L492+Data!K492-Data!J492</f>
        <v>-800</v>
      </c>
    </row>
    <row r="493" spans="1:6" ht="12.75">
      <c r="A493" t="str">
        <f>+Data!A493</f>
        <v>15507           TRANSMISSION MAINTENANCE</v>
      </c>
      <c r="B493" t="str">
        <f>+Data!B493</f>
        <v>005015MILEAGE REIMBURSEMENT</v>
      </c>
      <c r="C493" t="str">
        <f>+Data!C493</f>
        <v>NNG 616 COOS COUNTY TRANS LINE CLEARING</v>
      </c>
      <c r="D493" s="7">
        <f>+Data!F493+Data!E493-Data!D493</f>
        <v>0</v>
      </c>
      <c r="E493" s="7">
        <f>+Data!I493+Data!H493-Data!G493</f>
        <v>100</v>
      </c>
      <c r="F493" s="7">
        <f>+Data!L493+Data!K493-Data!J493</f>
        <v>-100</v>
      </c>
    </row>
    <row r="494" spans="1:6" ht="12.75">
      <c r="A494" t="str">
        <f>+Data!A494</f>
        <v>15507           TRANSMISSION MAINTENANCE</v>
      </c>
      <c r="B494" t="str">
        <f>+Data!B494</f>
        <v>005017EQUIPMENT</v>
      </c>
      <c r="C494" t="str">
        <f>+Data!C494</f>
        <v>NNG 616 COOS COUNTY TRANS LINE CLEARING</v>
      </c>
      <c r="D494" s="7">
        <f>+Data!F494+Data!E494-Data!D494</f>
        <v>0</v>
      </c>
      <c r="E494" s="7">
        <f>+Data!I494+Data!H494-Data!G494</f>
        <v>4730</v>
      </c>
      <c r="F494" s="7">
        <f>+Data!L494+Data!K494-Data!J494</f>
        <v>-4730</v>
      </c>
    </row>
    <row r="495" spans="1:6" ht="12.75">
      <c r="A495" t="str">
        <f>+Data!A495</f>
        <v>15507           TRANSMISSION MAINTENANCE</v>
      </c>
      <c r="B495" t="str">
        <f>+Data!B495</f>
        <v>005021OTHER CONTRACT WORK</v>
      </c>
      <c r="C495" t="str">
        <f>+Data!C495</f>
        <v>NNG 616 COOS COUNTY TRANS LINE CLEARING</v>
      </c>
      <c r="D495" s="7">
        <f>+Data!F495+Data!E495-Data!D495</f>
        <v>0</v>
      </c>
      <c r="E495" s="7">
        <f>+Data!I495+Data!H495-Data!G495</f>
        <v>0</v>
      </c>
      <c r="F495" s="7">
        <f>+Data!L495+Data!K495-Data!J495</f>
        <v>0</v>
      </c>
    </row>
    <row r="496" spans="1:6" ht="12.75">
      <c r="A496" t="str">
        <f>+Data!A496</f>
        <v>15507           TRANSMISSION MAINTENANCE</v>
      </c>
      <c r="B496" t="str">
        <f>+Data!B496</f>
        <v>005024MISCELLANEOUS</v>
      </c>
      <c r="C496" t="str">
        <f>+Data!C496</f>
        <v>NNG 616 COOS COUNTY TRANS LINE CLEARING</v>
      </c>
      <c r="D496" s="7">
        <f>+Data!F496+Data!E496-Data!D496</f>
        <v>0</v>
      </c>
      <c r="E496" s="7">
        <f>+Data!I496+Data!H496-Data!G496</f>
        <v>300</v>
      </c>
      <c r="F496" s="7">
        <f>+Data!L496+Data!K496-Data!J496</f>
        <v>-300</v>
      </c>
    </row>
    <row r="497" spans="1:6" ht="12.75">
      <c r="A497" t="str">
        <f>+Data!A497</f>
        <v>15507           TRANSMISSION MAINTENANCE</v>
      </c>
      <c r="B497" t="str">
        <f>+Data!B497</f>
        <v>005058MEAL TICKETS</v>
      </c>
      <c r="C497" t="str">
        <f>+Data!C497</f>
        <v>NNG 616 COOS COUNTY TRANS LINE CLEARING</v>
      </c>
      <c r="D497" s="7">
        <f>+Data!F497+Data!E497-Data!D497</f>
        <v>0</v>
      </c>
      <c r="E497" s="7">
        <f>+Data!I497+Data!H497-Data!G497</f>
        <v>270</v>
      </c>
      <c r="F497" s="7">
        <f>+Data!L497+Data!K497-Data!J497</f>
        <v>-270</v>
      </c>
    </row>
    <row r="498" spans="1:6" ht="12.75">
      <c r="A498" t="str">
        <f>+Data!A498</f>
        <v>15507           TRANSMISSION MAINTENANCE</v>
      </c>
      <c r="B498" t="str">
        <f>+Data!B498</f>
        <v>005084ADMINISTRATIVE EXPENSE</v>
      </c>
      <c r="C498" t="str">
        <f>+Data!C498</f>
        <v>NNG 616 COOS COUNTY TRANS LINE CLEARING</v>
      </c>
      <c r="D498" s="7">
        <f>+Data!F498+Data!E498-Data!D498</f>
        <v>0</v>
      </c>
      <c r="E498" s="7">
        <f>+Data!I498+Data!H498-Data!G498</f>
        <v>0</v>
      </c>
      <c r="F498" s="7">
        <f>+Data!L498+Data!K498-Data!J498</f>
        <v>0</v>
      </c>
    </row>
    <row r="499" spans="1:6" ht="12.75">
      <c r="A499" t="str">
        <f>+Data!A499</f>
        <v>15507           TRANSMISSION MAINTENANCE</v>
      </c>
      <c r="B499" t="str">
        <f>+Data!B499</f>
        <v>005121MEALS AND ENTERTAINMENT</v>
      </c>
      <c r="C499" t="str">
        <f>+Data!C499</f>
        <v>NNG 616 COOS COUNTY TRANS LINE CLEARING</v>
      </c>
      <c r="D499" s="7">
        <f>+Data!F499+Data!E499-Data!D499</f>
        <v>0</v>
      </c>
      <c r="E499" s="7">
        <f>+Data!I499+Data!H499-Data!G499</f>
        <v>400</v>
      </c>
      <c r="F499" s="7">
        <f>+Data!L499+Data!K499-Data!J499</f>
        <v>-400</v>
      </c>
    </row>
    <row r="500" spans="1:6" ht="12.75">
      <c r="A500" t="str">
        <f>+Data!A500</f>
        <v>15507           TRANSMISSION MAINTENANCE</v>
      </c>
      <c r="B500" t="str">
        <f>+Data!B500</f>
        <v>005122TRAVEL IN TERRITORY</v>
      </c>
      <c r="C500" t="str">
        <f>+Data!C500</f>
        <v>NNG 616 COOS COUNTY TRANS LINE CLEARING</v>
      </c>
      <c r="D500" s="7">
        <f>+Data!F500+Data!E500-Data!D500</f>
        <v>0</v>
      </c>
      <c r="E500" s="7">
        <f>+Data!I500+Data!H500-Data!G500</f>
        <v>3070</v>
      </c>
      <c r="F500" s="7">
        <f>+Data!L500+Data!K500-Data!J500</f>
        <v>-3070</v>
      </c>
    </row>
    <row r="501" spans="4:6" ht="12.75">
      <c r="D501" s="7"/>
      <c r="E501" s="7"/>
      <c r="F501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</dc:creator>
  <cp:keywords/>
  <dc:description/>
  <cp:lastModifiedBy>jocarlson</cp:lastModifiedBy>
  <cp:lastPrinted>2008-03-20T15:54:48Z</cp:lastPrinted>
  <dcterms:created xsi:type="dcterms:W3CDTF">2008-01-28T16:31:03Z</dcterms:created>
  <dcterms:modified xsi:type="dcterms:W3CDTF">2008-05-12T17:01:49Z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