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72" yWindow="72" windowWidth="30936" windowHeight="10176"/>
  </bookViews>
  <sheets>
    <sheet name="Electric" sheetId="1" r:id="rId1"/>
    <sheet name="Gas" sheetId="2" r:id="rId2"/>
  </sheets>
  <definedNames>
    <definedName name="_xlnm._FilterDatabase" localSheetId="0" hidden="1">Electric!$B$5:$N$8</definedName>
    <definedName name="_xlnm.Print_Titles" localSheetId="0">Electric!$2:$5</definedName>
    <definedName name="_xlnm.Print_Titles" localSheetId="1">Gas!$2:$5</definedName>
  </definedNames>
  <calcPr calcId="145621" calcMode="manual"/>
</workbook>
</file>

<file path=xl/calcChain.xml><?xml version="1.0" encoding="utf-8"?>
<calcChain xmlns="http://schemas.openxmlformats.org/spreadsheetml/2006/main">
  <c r="N13" i="2" l="1"/>
  <c r="N17" i="1"/>
</calcChain>
</file>

<file path=xl/sharedStrings.xml><?xml version="1.0" encoding="utf-8"?>
<sst xmlns="http://schemas.openxmlformats.org/spreadsheetml/2006/main" count="203" uniqueCount="79">
  <si>
    <t>Channel</t>
  </si>
  <si>
    <t>Adjustment reason</t>
  </si>
  <si>
    <t>Savings date affected</t>
  </si>
  <si>
    <t>Sector</t>
  </si>
  <si>
    <t>Program</t>
  </si>
  <si>
    <t>Consequence</t>
  </si>
  <si>
    <r>
      <t xml:space="preserve">Adjustment Type
</t>
    </r>
    <r>
      <rPr>
        <b/>
        <sz val="8"/>
        <color indexed="9"/>
        <rFont val="Arial"/>
        <family val="2"/>
      </rPr>
      <t>(Addition or subtraction of savings)</t>
    </r>
  </si>
  <si>
    <t>Adjustment Approved date (approved by B&amp;A)</t>
  </si>
  <si>
    <t>Savings Adjustment Entered date (month adjustment is input)</t>
  </si>
  <si>
    <t>Gas</t>
  </si>
  <si>
    <t>Electric</t>
  </si>
  <si>
    <t>kWh adjustment amount (Positive amount = addition; negative amount "(nn)" = subtraction)</t>
  </si>
  <si>
    <t>UOM</t>
  </si>
  <si>
    <t>Therm adjustment amount (Positive amount = addition; negative amount "(nn)" = subtraction)</t>
  </si>
  <si>
    <t>Reference</t>
  </si>
  <si>
    <t>Index No</t>
  </si>
  <si>
    <t>Index No.</t>
  </si>
  <si>
    <t>Exhibit 1, Supplement 2</t>
  </si>
  <si>
    <t>Exhibit 1,  Supplement 2</t>
  </si>
  <si>
    <t>Program Manager/Adjustor (if not PM)</t>
  </si>
  <si>
    <t>McCulloch</t>
  </si>
  <si>
    <t>Running total of 2014 adjustments</t>
  </si>
  <si>
    <t>Lighting to Go</t>
  </si>
  <si>
    <t>Rominger</t>
  </si>
  <si>
    <t>Stewart</t>
  </si>
  <si>
    <t>Multifamily Retrofit</t>
  </si>
  <si>
    <t>Direct to Consumer</t>
  </si>
  <si>
    <t>The savings value for leave-behind showerheads was used instead of engagement showerheads, causing an over-statement of savings.</t>
  </si>
  <si>
    <t>Giustra</t>
  </si>
  <si>
    <t>Lambert</t>
  </si>
  <si>
    <t>Savings for howerheads mailed to PO boxes and gas customers were excluded.Program staff decided to report savings.</t>
  </si>
  <si>
    <t>Residential</t>
  </si>
  <si>
    <t>Dealer</t>
  </si>
  <si>
    <t>Commercial HVAC</t>
  </si>
  <si>
    <t>Savings adjustments approved in 2015.  Exhibit 1 savings and expenditure totals are reflective of the below-noted adjustments.</t>
  </si>
  <si>
    <t>kWh</t>
  </si>
  <si>
    <t xml:space="preserve">Installed HVAC controller counts that did not match the application amounts on a current project, and it was discovered that a large batch of projects from this contractor was processed and approved for payment, which included this site.   </t>
  </si>
  <si>
    <t>Electric savings were overstated</t>
  </si>
  <si>
    <t>subtract savings</t>
  </si>
  <si>
    <t>February 2015</t>
  </si>
  <si>
    <t>January 2015</t>
  </si>
  <si>
    <t>Adjustment Requested date (submitted to B&amp;A)</t>
  </si>
  <si>
    <t>Savings month that adjustment is reflected</t>
  </si>
  <si>
    <t>January</t>
  </si>
  <si>
    <t>March</t>
  </si>
  <si>
    <t>Harris</t>
  </si>
  <si>
    <t>A specific LED lamp savings value was incorrectly noted in CSY.</t>
  </si>
  <si>
    <t>Savings were overstated</t>
  </si>
  <si>
    <t xml:space="preserve">April </t>
  </si>
  <si>
    <t>Residential Business to Business</t>
  </si>
  <si>
    <t xml:space="preserve">The refrigerator replacement measure had the wrong per-unit savings in the savings tracking system.  Based on the BECAR 2012-2013 report findings, the savings should have been reduced from 666kWh to 580kWh.  The error was discovered in March during a review of measure savings in the tracking database.  </t>
  </si>
  <si>
    <t>July</t>
  </si>
  <si>
    <t>Showerheads</t>
  </si>
  <si>
    <t xml:space="preserve">July </t>
  </si>
  <si>
    <t>August</t>
  </si>
  <si>
    <t>Therms</t>
  </si>
  <si>
    <t>Manufactured Home Duct Sealing</t>
  </si>
  <si>
    <t xml:space="preserve">In August, PSE's third party vendor informed PSE that the direct install measures associated with DIM measure homes were not being reported to the program.  The measurements involved are 779 A-lamb LED units at 17 kWh per unit totaling 13,243 kWh, and 235 GPM showerhead units at 307 kWh per unit totaling 72,145 kWh.  </t>
  </si>
  <si>
    <t>Savings were understated</t>
  </si>
  <si>
    <t>Add savings</t>
  </si>
  <si>
    <t>September</t>
  </si>
  <si>
    <t>October</t>
  </si>
  <si>
    <t>Home Appliances</t>
  </si>
  <si>
    <t>Data reported by third-party administrator for measures purchased in Q4 2014 was not reflected in the EES tracking system.  As data was being readied for migration to DSM, the oversight was discovered.</t>
  </si>
  <si>
    <t>November</t>
  </si>
  <si>
    <t>Data reported by third-party administrator for measures purchased in Q5 2014 was not reflected in the EES tracking system.  As data was being readied for migration to DSM, the oversight was discovered.</t>
  </si>
  <si>
    <t xml:space="preserve">December </t>
  </si>
  <si>
    <t>Business</t>
  </si>
  <si>
    <t>RCM</t>
  </si>
  <si>
    <t>December</t>
  </si>
  <si>
    <t>Inadvertently reported energy savings for a capital project under the RCM program by mistake.  Upon further discussions with the EME on the project, it turned out the work had been completed in May 2014 (during the RCM base year), but just hadn’t been closed out &amp; paid yet.</t>
  </si>
  <si>
    <t xml:space="preserve">Business </t>
  </si>
  <si>
    <t>Subtract savings</t>
  </si>
  <si>
    <t>showerhead savings were reported at discounted rates for a direct mail promotion, also showerhead counts and showerstart savings were not separately distinguished</t>
  </si>
  <si>
    <t>CI Retrofit</t>
  </si>
  <si>
    <t>Custom Grant</t>
  </si>
  <si>
    <t>Snyder</t>
  </si>
  <si>
    <t>Measure therm savings incorrectly attributed to electric order number.  Savings were not reported as kWh, so no electric savings adjustment required.</t>
  </si>
  <si>
    <t>2015 Savings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</si>
</sst>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43" formatCode="_(* #,##0.00_);_(* \(#,##0.00\);_(* &quot;-&quot;??_);_(@_)"/>
    <numFmt numFmtId="164" formatCode="0.00_);[Red]\(0.00\)"/>
  </numFmts>
  <fonts count="19" x14ac:knownFonts="1">
    <font>
      <sz val="10"/>
      <name val="Arial"/>
    </font>
    <font>
      <sz val="10"/>
      <color theme="1"/>
      <name val="Arial"/>
      <family val="2"/>
    </font>
    <font>
      <sz val="10"/>
      <color theme="1"/>
      <name val="Arial"/>
      <family val="2"/>
    </font>
    <font>
      <sz val="10"/>
      <color theme="1"/>
      <name val="Arial"/>
      <family val="2"/>
    </font>
    <font>
      <sz val="11"/>
      <color theme="1"/>
      <name val="Calibri"/>
      <family val="2"/>
      <scheme val="minor"/>
    </font>
    <font>
      <sz val="8"/>
      <name val="Arial"/>
      <family val="2"/>
    </font>
    <font>
      <b/>
      <sz val="10"/>
      <color indexed="9"/>
      <name val="Arial"/>
      <family val="2"/>
    </font>
    <font>
      <b/>
      <sz val="14"/>
      <name val="Arial"/>
      <family val="2"/>
    </font>
    <font>
      <b/>
      <sz val="8"/>
      <color indexed="9"/>
      <name val="Arial"/>
      <family val="2"/>
    </font>
    <font>
      <sz val="10"/>
      <color indexed="8"/>
      <name val="Arial"/>
      <family val="2"/>
    </font>
    <font>
      <sz val="10"/>
      <name val="Arial"/>
      <family val="2"/>
    </font>
    <font>
      <b/>
      <sz val="12"/>
      <name val="Arial"/>
      <family val="2"/>
    </font>
    <font>
      <sz val="10"/>
      <name val="Arial"/>
      <family val="2"/>
    </font>
    <font>
      <b/>
      <sz val="10"/>
      <name val="Arial"/>
      <family val="2"/>
    </font>
    <font>
      <b/>
      <sz val="18"/>
      <color rgb="FF006A71"/>
      <name val="Arial"/>
      <family val="2"/>
    </font>
    <font>
      <sz val="10"/>
      <name val="Arial"/>
      <family val="2"/>
    </font>
    <font>
      <sz val="12"/>
      <name val="Arial"/>
      <family val="2"/>
    </font>
    <font>
      <sz val="9"/>
      <color theme="1"/>
      <name val="Arial"/>
      <family val="2"/>
    </font>
    <font>
      <sz val="9"/>
      <name val="Arial"/>
      <family val="2"/>
    </font>
  </fonts>
  <fills count="6">
    <fill>
      <patternFill patternType="none"/>
    </fill>
    <fill>
      <patternFill patternType="gray125"/>
    </fill>
    <fill>
      <patternFill patternType="solid">
        <fgColor indexed="55"/>
        <bgColor indexed="64"/>
      </patternFill>
    </fill>
    <fill>
      <patternFill patternType="solid">
        <fgColor indexed="30"/>
        <bgColor indexed="64"/>
      </patternFill>
    </fill>
    <fill>
      <patternFill patternType="solid">
        <fgColor indexed="22"/>
        <bgColor indexed="64"/>
      </patternFill>
    </fill>
    <fill>
      <patternFill patternType="solid">
        <fgColor theme="6" tint="0.59999389629810485"/>
        <bgColor indexed="64"/>
      </patternFill>
    </fill>
  </fills>
  <borders count="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3" fontId="10" fillId="0" borderId="0" applyFont="0" applyFill="0" applyBorder="0" applyAlignment="0" applyProtection="0"/>
    <xf numFmtId="0" fontId="4" fillId="0" borderId="0"/>
    <xf numFmtId="0" fontId="15" fillId="0" borderId="0"/>
    <xf numFmtId="43" fontId="10" fillId="0" borderId="0" applyFont="0" applyFill="0" applyBorder="0" applyAlignment="0" applyProtection="0"/>
    <xf numFmtId="44" fontId="10" fillId="0" borderId="0" applyFont="0" applyFill="0" applyBorder="0" applyAlignment="0" applyProtection="0"/>
  </cellStyleXfs>
  <cellXfs count="48">
    <xf numFmtId="0" fontId="0" fillId="0" borderId="0" xfId="0"/>
    <xf numFmtId="0" fontId="0" fillId="0" borderId="0" xfId="0" applyAlignment="1">
      <alignment wrapText="1"/>
    </xf>
    <xf numFmtId="0" fontId="6" fillId="2" borderId="1" xfId="0" applyFont="1" applyFill="1" applyBorder="1" applyAlignment="1">
      <alignment horizontal="center" wrapText="1"/>
    </xf>
    <xf numFmtId="0" fontId="6" fillId="2" borderId="2" xfId="0" applyFont="1" applyFill="1" applyBorder="1" applyAlignment="1">
      <alignment horizontal="center" wrapText="1"/>
    </xf>
    <xf numFmtId="0" fontId="9" fillId="0" borderId="0" xfId="0" applyFont="1" applyAlignment="1">
      <alignment horizontal="left" vertical="center" wrapText="1"/>
    </xf>
    <xf numFmtId="0" fontId="9" fillId="0" borderId="0" xfId="0" applyFont="1" applyAlignment="1">
      <alignment wrapText="1"/>
    </xf>
    <xf numFmtId="0" fontId="0" fillId="0" borderId="0" xfId="0" applyAlignment="1">
      <alignment vertical="center" wrapText="1"/>
    </xf>
    <xf numFmtId="0" fontId="7" fillId="0" borderId="0" xfId="0" applyFont="1" applyAlignment="1"/>
    <xf numFmtId="0" fontId="7" fillId="0" borderId="0" xfId="0" applyFont="1" applyAlignment="1">
      <alignment horizontal="center"/>
    </xf>
    <xf numFmtId="0" fontId="6" fillId="3"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wrapText="1"/>
    </xf>
    <xf numFmtId="0" fontId="7" fillId="0" borderId="0" xfId="0" applyFont="1" applyAlignment="1">
      <alignment horizontal="left"/>
    </xf>
    <xf numFmtId="0" fontId="11" fillId="0" borderId="0" xfId="0" applyFont="1" applyAlignment="1">
      <alignment horizontal="left" wrapText="1"/>
    </xf>
    <xf numFmtId="0" fontId="11" fillId="0" borderId="0" xfId="0" applyFont="1" applyAlignment="1">
      <alignment horizontal="left"/>
    </xf>
    <xf numFmtId="0" fontId="13" fillId="4" borderId="4" xfId="0" applyFont="1" applyFill="1" applyBorder="1" applyAlignment="1">
      <alignment horizontal="left" vertical="center"/>
    </xf>
    <xf numFmtId="0" fontId="13" fillId="4" borderId="5" xfId="0" applyFont="1" applyFill="1" applyBorder="1" applyAlignment="1">
      <alignment vertical="center" wrapText="1"/>
    </xf>
    <xf numFmtId="38" fontId="7" fillId="0" borderId="0" xfId="1" applyNumberFormat="1" applyFont="1" applyAlignment="1">
      <alignment horizontal="center"/>
    </xf>
    <xf numFmtId="38" fontId="0" fillId="0" borderId="0" xfId="1" applyNumberFormat="1" applyFont="1" applyAlignment="1">
      <alignment horizontal="center" wrapText="1"/>
    </xf>
    <xf numFmtId="38" fontId="6" fillId="3" borderId="3" xfId="1" applyNumberFormat="1" applyFont="1" applyFill="1" applyBorder="1" applyAlignment="1">
      <alignment horizontal="center" wrapText="1"/>
    </xf>
    <xf numFmtId="38" fontId="0" fillId="0" borderId="0" xfId="1" applyNumberFormat="1" applyFont="1" applyAlignment="1">
      <alignment horizontal="center" vertical="center" wrapText="1"/>
    </xf>
    <xf numFmtId="38" fontId="13" fillId="4" borderId="6" xfId="1" applyNumberFormat="1" applyFont="1" applyFill="1" applyBorder="1" applyAlignment="1">
      <alignment horizontal="center" vertical="center" wrapText="1"/>
    </xf>
    <xf numFmtId="0" fontId="14" fillId="0" borderId="0" xfId="0" applyFont="1" applyAlignment="1">
      <alignment horizontal="left" vertical="center"/>
    </xf>
    <xf numFmtId="0" fontId="10" fillId="0" borderId="0" xfId="0" applyFont="1" applyAlignment="1">
      <alignment vertical="center" wrapText="1"/>
    </xf>
    <xf numFmtId="0" fontId="0" fillId="5" borderId="0" xfId="0" quotePrefix="1" applyFill="1" applyAlignment="1">
      <alignment vertical="center" wrapText="1"/>
    </xf>
    <xf numFmtId="0" fontId="9" fillId="5" borderId="0" xfId="0" quotePrefix="1" applyFont="1" applyFill="1" applyAlignment="1">
      <alignment vertical="center" wrapText="1"/>
    </xf>
    <xf numFmtId="164" fontId="0" fillId="0" borderId="0" xfId="0" applyNumberFormat="1" applyAlignment="1">
      <alignment horizontal="center" vertical="center" wrapText="1"/>
    </xf>
    <xf numFmtId="164" fontId="7" fillId="0" borderId="0" xfId="0" applyNumberFormat="1" applyFont="1" applyAlignment="1">
      <alignment horizontal="center"/>
    </xf>
    <xf numFmtId="164" fontId="0" fillId="0" borderId="0" xfId="0" applyNumberFormat="1" applyAlignment="1">
      <alignment horizontal="center" wrapText="1"/>
    </xf>
    <xf numFmtId="164" fontId="6" fillId="3" borderId="3" xfId="0" applyNumberFormat="1" applyFont="1" applyFill="1" applyBorder="1" applyAlignment="1">
      <alignment horizontal="center" wrapText="1"/>
    </xf>
    <xf numFmtId="0" fontId="0" fillId="0" borderId="0" xfId="0" applyFill="1" applyAlignment="1">
      <alignment wrapText="1"/>
    </xf>
    <xf numFmtId="0" fontId="16" fillId="0" borderId="0" xfId="0" applyFont="1" applyAlignment="1"/>
    <xf numFmtId="0" fontId="9" fillId="0" borderId="0" xfId="0" applyFont="1" applyAlignment="1">
      <alignment vertical="center" wrapText="1"/>
    </xf>
    <xf numFmtId="0" fontId="0" fillId="0" borderId="0" xfId="0" applyAlignment="1">
      <alignment horizontal="left" vertical="center" wrapText="1"/>
    </xf>
    <xf numFmtId="0" fontId="12" fillId="0" borderId="0" xfId="0" applyFont="1" applyAlignment="1">
      <alignment horizontal="left" vertical="center" wrapText="1"/>
    </xf>
    <xf numFmtId="49" fontId="12" fillId="0" borderId="0" xfId="0" applyNumberFormat="1" applyFont="1" applyAlignment="1">
      <alignment horizontal="left" vertical="center" wrapText="1"/>
    </xf>
    <xf numFmtId="1" fontId="9" fillId="0" borderId="0" xfId="0" quotePrefix="1" applyNumberFormat="1" applyFont="1" applyAlignment="1">
      <alignment horizontal="center" vertical="center" wrapText="1"/>
    </xf>
    <xf numFmtId="49" fontId="9" fillId="0" borderId="0" xfId="0" applyNumberFormat="1" applyFont="1" applyAlignment="1">
      <alignment horizontal="left" vertical="center" wrapText="1"/>
    </xf>
    <xf numFmtId="49" fontId="3" fillId="0" borderId="0" xfId="0" applyNumberFormat="1" applyFont="1" applyFill="1" applyAlignment="1">
      <alignment horizontal="left" vertical="center" wrapText="1"/>
    </xf>
    <xf numFmtId="0" fontId="0" fillId="0" borderId="0" xfId="0" quotePrefix="1" applyAlignment="1">
      <alignment horizontal="center" vertical="center" wrapText="1"/>
    </xf>
    <xf numFmtId="49" fontId="2" fillId="0" borderId="0" xfId="0" applyNumberFormat="1" applyFont="1" applyFill="1" applyAlignment="1">
      <alignment horizontal="left" vertical="center" wrapText="1"/>
    </xf>
    <xf numFmtId="0" fontId="17" fillId="0" borderId="0" xfId="0" applyFont="1" applyFill="1" applyAlignment="1">
      <alignment wrapText="1"/>
    </xf>
    <xf numFmtId="0" fontId="18" fillId="0" borderId="0" xfId="0" applyFont="1" applyAlignment="1">
      <alignment vertical="center" wrapText="1"/>
    </xf>
    <xf numFmtId="0" fontId="18" fillId="0" borderId="0" xfId="3" applyFont="1" applyFill="1" applyAlignment="1">
      <alignment wrapText="1"/>
    </xf>
    <xf numFmtId="0" fontId="10" fillId="0" borderId="0" xfId="0" quotePrefix="1" applyFont="1" applyAlignment="1">
      <alignment horizontal="center" vertical="center" wrapText="1"/>
    </xf>
    <xf numFmtId="0" fontId="18" fillId="0" borderId="0" xfId="0" applyFont="1" applyFill="1" applyAlignment="1">
      <alignment vertical="center" wrapText="1"/>
    </xf>
    <xf numFmtId="0" fontId="10" fillId="0" borderId="0" xfId="0" applyFont="1" applyAlignment="1">
      <alignment horizontal="center" vertical="center" wrapText="1"/>
    </xf>
    <xf numFmtId="49" fontId="1" fillId="0" borderId="0" xfId="0" applyNumberFormat="1" applyFont="1" applyFill="1" applyAlignment="1">
      <alignment horizontal="left" vertical="center" wrapText="1"/>
    </xf>
  </cellXfs>
  <cellStyles count="6">
    <cellStyle name="Comma" xfId="1" builtinId="3"/>
    <cellStyle name="Comma 2" xfId="4"/>
    <cellStyle name="Currency 2" xfId="5"/>
    <cellStyle name="Normal" xfId="0" builtinId="0"/>
    <cellStyle name="Normal 2" xfId="3"/>
    <cellStyle name="Normal 3" xfId="2"/>
  </cellStyles>
  <dxfs count="0"/>
  <tableStyles count="0" defaultTableStyle="TableStyleMedium9" defaultPivotStyle="PivotStyleLight16"/>
  <colors>
    <mruColors>
      <color rgb="FF006A7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tabSelected="1" topLeftCell="B1" zoomScale="120" zoomScaleNormal="120" workbookViewId="0">
      <pane ySplit="5" topLeftCell="A6" activePane="bottomLeft" state="frozen"/>
      <selection activeCell="A4" sqref="A1:A1048576"/>
      <selection pane="bottomLeft" activeCell="C1" sqref="C1"/>
    </sheetView>
  </sheetViews>
  <sheetFormatPr defaultColWidth="9.109375" defaultRowHeight="13.2" x14ac:dyDescent="0.25"/>
  <cols>
    <col min="1" max="1" width="12.5546875" style="6" hidden="1" customWidth="1"/>
    <col min="2" max="2" width="13.6640625" style="11" customWidth="1"/>
    <col min="3" max="3" width="13.109375" style="1" customWidth="1"/>
    <col min="4" max="4" width="12.109375" style="1" customWidth="1"/>
    <col min="5" max="5" width="14.109375" style="1" customWidth="1"/>
    <col min="6" max="6" width="15.33203125" style="1" customWidth="1"/>
    <col min="7" max="7" width="9.6640625" style="1" customWidth="1"/>
    <col min="8" max="8" width="31.88671875" style="1" customWidth="1"/>
    <col min="9" max="9" width="23.88671875" style="1" customWidth="1"/>
    <col min="10" max="10" width="15.33203125" style="1" customWidth="1"/>
    <col min="11" max="11" width="14.44140625" style="1" customWidth="1"/>
    <col min="12" max="12" width="16.44140625" style="1" customWidth="1"/>
    <col min="13" max="13" width="16.33203125" style="1" customWidth="1"/>
    <col min="14" max="14" width="20" style="18" customWidth="1"/>
    <col min="15" max="16384" width="9.109375" style="1"/>
  </cols>
  <sheetData>
    <row r="1" spans="1:14" s="6" customFormat="1" ht="30.75" customHeight="1" x14ac:dyDescent="0.25">
      <c r="B1" s="22" t="s">
        <v>17</v>
      </c>
      <c r="N1" s="20"/>
    </row>
    <row r="2" spans="1:14" ht="17.399999999999999" x14ac:dyDescent="0.3">
      <c r="B2" s="12" t="s">
        <v>78</v>
      </c>
      <c r="C2" s="7"/>
      <c r="D2" s="7"/>
      <c r="E2" s="7"/>
      <c r="F2" s="7"/>
      <c r="G2" s="7"/>
      <c r="H2" s="7"/>
      <c r="I2" s="7"/>
      <c r="J2" s="7"/>
      <c r="K2" s="7"/>
      <c r="L2" s="7"/>
      <c r="M2" s="7"/>
      <c r="N2" s="17"/>
    </row>
    <row r="3" spans="1:14" ht="17.399999999999999" x14ac:dyDescent="0.3">
      <c r="B3" s="8"/>
      <c r="C3" s="7"/>
      <c r="D3" s="7"/>
      <c r="E3" s="31" t="s">
        <v>34</v>
      </c>
      <c r="F3" s="7"/>
      <c r="G3" s="7"/>
      <c r="H3" s="7"/>
      <c r="I3" s="7"/>
      <c r="J3" s="7"/>
      <c r="K3" s="7"/>
      <c r="L3" s="7"/>
      <c r="M3" s="7"/>
      <c r="N3" s="17"/>
    </row>
    <row r="4" spans="1:14" ht="16.2" thickBot="1" x14ac:dyDescent="0.35">
      <c r="B4" s="14" t="s">
        <v>10</v>
      </c>
    </row>
    <row r="5" spans="1:14" ht="83.25" customHeight="1" thickBot="1" x14ac:dyDescent="0.3">
      <c r="A5" s="6" t="s">
        <v>16</v>
      </c>
      <c r="B5" s="2" t="s">
        <v>14</v>
      </c>
      <c r="C5" s="3" t="s">
        <v>3</v>
      </c>
      <c r="D5" s="3" t="s">
        <v>0</v>
      </c>
      <c r="E5" s="3" t="s">
        <v>4</v>
      </c>
      <c r="F5" s="3" t="s">
        <v>19</v>
      </c>
      <c r="G5" s="3" t="s">
        <v>12</v>
      </c>
      <c r="H5" s="3" t="s">
        <v>1</v>
      </c>
      <c r="I5" s="3" t="s">
        <v>5</v>
      </c>
      <c r="J5" s="3" t="s">
        <v>6</v>
      </c>
      <c r="K5" s="3" t="s">
        <v>41</v>
      </c>
      <c r="L5" s="3" t="s">
        <v>8</v>
      </c>
      <c r="M5" s="9" t="s">
        <v>42</v>
      </c>
      <c r="N5" s="19" t="s">
        <v>11</v>
      </c>
    </row>
    <row r="6" spans="1:14" s="5" customFormat="1" ht="85.5" customHeight="1" x14ac:dyDescent="0.25">
      <c r="A6" s="25">
        <v>20150001</v>
      </c>
      <c r="B6" s="36" t="s">
        <v>43</v>
      </c>
      <c r="C6" s="23" t="s">
        <v>31</v>
      </c>
      <c r="D6" s="23" t="s">
        <v>32</v>
      </c>
      <c r="E6" s="23" t="s">
        <v>33</v>
      </c>
      <c r="F6" s="23" t="s">
        <v>20</v>
      </c>
      <c r="G6" s="23" t="s">
        <v>35</v>
      </c>
      <c r="H6" s="41" t="s">
        <v>36</v>
      </c>
      <c r="I6" s="4" t="s">
        <v>37</v>
      </c>
      <c r="J6" s="23" t="s">
        <v>38</v>
      </c>
      <c r="K6" s="37" t="s">
        <v>40</v>
      </c>
      <c r="L6" s="37" t="s">
        <v>39</v>
      </c>
      <c r="M6" s="40" t="s">
        <v>39</v>
      </c>
      <c r="N6" s="20">
        <v>-222</v>
      </c>
    </row>
    <row r="7" spans="1:14" s="6" customFormat="1" ht="101.25" customHeight="1" x14ac:dyDescent="0.25">
      <c r="A7" s="24">
        <v>20150003</v>
      </c>
      <c r="B7" s="36" t="s">
        <v>44</v>
      </c>
      <c r="C7" s="23" t="s">
        <v>31</v>
      </c>
      <c r="D7" s="23" t="s">
        <v>26</v>
      </c>
      <c r="E7" s="23" t="s">
        <v>22</v>
      </c>
      <c r="F7" s="23" t="s">
        <v>45</v>
      </c>
      <c r="G7" s="23" t="s">
        <v>35</v>
      </c>
      <c r="H7" s="42" t="s">
        <v>46</v>
      </c>
      <c r="I7" s="4" t="s">
        <v>47</v>
      </c>
      <c r="J7" s="23" t="s">
        <v>38</v>
      </c>
      <c r="K7" s="37" t="s">
        <v>44</v>
      </c>
      <c r="L7" s="37" t="s">
        <v>44</v>
      </c>
      <c r="M7" s="40" t="s">
        <v>48</v>
      </c>
      <c r="N7" s="20">
        <v>-4</v>
      </c>
    </row>
    <row r="8" spans="1:14" s="6" customFormat="1" ht="124.5" customHeight="1" x14ac:dyDescent="0.2">
      <c r="A8" s="24">
        <v>20150004</v>
      </c>
      <c r="B8" s="36" t="s">
        <v>44</v>
      </c>
      <c r="C8" s="23" t="s">
        <v>31</v>
      </c>
      <c r="D8" s="23" t="s">
        <v>49</v>
      </c>
      <c r="E8" s="23" t="s">
        <v>25</v>
      </c>
      <c r="F8" s="23" t="s">
        <v>24</v>
      </c>
      <c r="G8" s="23" t="s">
        <v>35</v>
      </c>
      <c r="H8" s="43" t="s">
        <v>50</v>
      </c>
      <c r="I8" s="4" t="s">
        <v>47</v>
      </c>
      <c r="J8" s="23" t="s">
        <v>38</v>
      </c>
      <c r="K8" s="37" t="s">
        <v>44</v>
      </c>
      <c r="L8" s="37" t="s">
        <v>44</v>
      </c>
      <c r="M8" s="40" t="s">
        <v>48</v>
      </c>
      <c r="N8" s="20">
        <v>-23994</v>
      </c>
    </row>
    <row r="9" spans="1:14" s="32" customFormat="1" ht="71.25" customHeight="1" x14ac:dyDescent="0.25">
      <c r="A9" s="25">
        <v>20150005</v>
      </c>
      <c r="B9" s="36" t="s">
        <v>51</v>
      </c>
      <c r="C9" s="23" t="s">
        <v>31</v>
      </c>
      <c r="D9" s="23" t="s">
        <v>26</v>
      </c>
      <c r="E9" s="23" t="s">
        <v>52</v>
      </c>
      <c r="F9" s="23" t="s">
        <v>23</v>
      </c>
      <c r="G9" s="23" t="s">
        <v>35</v>
      </c>
      <c r="H9" s="45" t="s">
        <v>27</v>
      </c>
      <c r="I9" s="4" t="s">
        <v>47</v>
      </c>
      <c r="J9" s="23" t="s">
        <v>38</v>
      </c>
      <c r="K9" s="37" t="s">
        <v>51</v>
      </c>
      <c r="L9" s="37" t="s">
        <v>53</v>
      </c>
      <c r="M9" s="40" t="s">
        <v>54</v>
      </c>
      <c r="N9" s="20">
        <v>-12625</v>
      </c>
    </row>
    <row r="10" spans="1:14" s="32" customFormat="1" ht="123.75" customHeight="1" x14ac:dyDescent="0.25">
      <c r="A10" s="25">
        <v>20150007</v>
      </c>
      <c r="B10" s="36" t="s">
        <v>54</v>
      </c>
      <c r="C10" s="23" t="s">
        <v>31</v>
      </c>
      <c r="D10" s="23" t="s">
        <v>32</v>
      </c>
      <c r="E10" s="23" t="s">
        <v>56</v>
      </c>
      <c r="F10" s="23" t="s">
        <v>28</v>
      </c>
      <c r="G10" s="23" t="s">
        <v>35</v>
      </c>
      <c r="H10" s="45" t="s">
        <v>57</v>
      </c>
      <c r="I10" s="4" t="s">
        <v>58</v>
      </c>
      <c r="J10" s="23" t="s">
        <v>59</v>
      </c>
      <c r="K10" s="37" t="s">
        <v>54</v>
      </c>
      <c r="L10" s="37" t="s">
        <v>54</v>
      </c>
      <c r="M10" s="40" t="s">
        <v>60</v>
      </c>
      <c r="N10" s="20">
        <v>85388</v>
      </c>
    </row>
    <row r="11" spans="1:14" s="6" customFormat="1" ht="86.25" customHeight="1" x14ac:dyDescent="0.25">
      <c r="A11" s="25">
        <v>20150008</v>
      </c>
      <c r="B11" s="46" t="s">
        <v>61</v>
      </c>
      <c r="C11" s="23" t="s">
        <v>31</v>
      </c>
      <c r="D11" s="23" t="s">
        <v>26</v>
      </c>
      <c r="E11" s="23" t="s">
        <v>62</v>
      </c>
      <c r="F11" s="23" t="s">
        <v>23</v>
      </c>
      <c r="H11" s="45" t="s">
        <v>63</v>
      </c>
      <c r="I11" s="23" t="s">
        <v>58</v>
      </c>
      <c r="J11" s="23" t="s">
        <v>59</v>
      </c>
      <c r="K11" s="23" t="s">
        <v>61</v>
      </c>
      <c r="L11" s="23" t="s">
        <v>61</v>
      </c>
      <c r="M11" s="23" t="s">
        <v>64</v>
      </c>
      <c r="N11" s="20">
        <v>1472</v>
      </c>
    </row>
    <row r="12" spans="1:14" s="32" customFormat="1" ht="104.25" customHeight="1" x14ac:dyDescent="0.25">
      <c r="A12" s="25">
        <v>20150010</v>
      </c>
      <c r="B12" s="36" t="s">
        <v>66</v>
      </c>
      <c r="C12" s="23" t="s">
        <v>67</v>
      </c>
      <c r="D12" s="23" t="s">
        <v>68</v>
      </c>
      <c r="E12" s="6"/>
      <c r="F12" s="23" t="s">
        <v>29</v>
      </c>
      <c r="G12" s="23" t="s">
        <v>35</v>
      </c>
      <c r="H12" s="45" t="s">
        <v>70</v>
      </c>
      <c r="I12" s="4" t="s">
        <v>47</v>
      </c>
      <c r="J12" s="23" t="s">
        <v>38</v>
      </c>
      <c r="K12" s="37" t="s">
        <v>69</v>
      </c>
      <c r="L12" s="37" t="s">
        <v>69</v>
      </c>
      <c r="M12" s="40" t="s">
        <v>69</v>
      </c>
      <c r="N12" s="20">
        <v>-22228</v>
      </c>
    </row>
    <row r="13" spans="1:14" s="10" customFormat="1" ht="76.5" customHeight="1" x14ac:dyDescent="0.25">
      <c r="A13" s="25">
        <v>20150011</v>
      </c>
      <c r="B13" s="36" t="s">
        <v>66</v>
      </c>
      <c r="C13" s="23" t="s">
        <v>31</v>
      </c>
      <c r="D13" s="23" t="s">
        <v>26</v>
      </c>
      <c r="E13" s="23" t="s">
        <v>52</v>
      </c>
      <c r="F13" s="23" t="s">
        <v>23</v>
      </c>
      <c r="G13" s="23" t="s">
        <v>35</v>
      </c>
      <c r="H13" s="45" t="s">
        <v>73</v>
      </c>
      <c r="I13" s="4" t="s">
        <v>58</v>
      </c>
      <c r="J13" s="23" t="s">
        <v>59</v>
      </c>
      <c r="K13" s="37" t="s">
        <v>69</v>
      </c>
      <c r="L13" s="37" t="s">
        <v>69</v>
      </c>
      <c r="M13" s="40" t="s">
        <v>69</v>
      </c>
      <c r="N13" s="20">
        <v>101309</v>
      </c>
    </row>
    <row r="14" spans="1:14" s="10" customFormat="1" ht="63" customHeight="1" x14ac:dyDescent="0.25">
      <c r="A14" s="25">
        <v>20150012</v>
      </c>
      <c r="B14" s="36" t="s">
        <v>66</v>
      </c>
      <c r="C14" s="23" t="s">
        <v>31</v>
      </c>
      <c r="D14" s="23" t="s">
        <v>26</v>
      </c>
      <c r="E14" s="23" t="s">
        <v>52</v>
      </c>
      <c r="F14" s="23" t="s">
        <v>23</v>
      </c>
      <c r="G14" s="23" t="s">
        <v>35</v>
      </c>
      <c r="H14" s="45" t="s">
        <v>30</v>
      </c>
      <c r="I14" s="4" t="s">
        <v>58</v>
      </c>
      <c r="J14" s="23" t="s">
        <v>59</v>
      </c>
      <c r="K14" s="37" t="s">
        <v>69</v>
      </c>
      <c r="L14" s="37" t="s">
        <v>69</v>
      </c>
      <c r="M14" s="40" t="s">
        <v>69</v>
      </c>
      <c r="N14" s="20">
        <v>6159</v>
      </c>
    </row>
    <row r="15" spans="1:14" s="10" customFormat="1" ht="54.75" customHeight="1" x14ac:dyDescent="0.25">
      <c r="B15" s="36"/>
      <c r="C15" s="23"/>
      <c r="D15" s="23"/>
      <c r="E15" s="6"/>
      <c r="F15" s="23"/>
      <c r="G15" s="23"/>
      <c r="H15" s="23"/>
      <c r="I15" s="4"/>
      <c r="J15" s="23"/>
      <c r="K15" s="37"/>
      <c r="L15" s="37"/>
      <c r="M15" s="38"/>
      <c r="N15" s="20"/>
    </row>
    <row r="16" spans="1:14" s="6" customFormat="1" ht="54.75" customHeight="1" x14ac:dyDescent="0.25">
      <c r="B16" s="10"/>
      <c r="C16" s="34"/>
      <c r="D16" s="34"/>
      <c r="E16" s="34"/>
      <c r="F16" s="34"/>
      <c r="G16" s="34"/>
      <c r="H16" s="34"/>
      <c r="I16" s="34"/>
      <c r="J16" s="34"/>
      <c r="K16" s="34"/>
      <c r="L16" s="34"/>
      <c r="M16" s="35"/>
      <c r="N16" s="20"/>
    </row>
    <row r="17" spans="2:14" s="6" customFormat="1" ht="22.5" customHeight="1" x14ac:dyDescent="0.25">
      <c r="B17" s="15" t="s">
        <v>21</v>
      </c>
      <c r="C17" s="16"/>
      <c r="D17" s="16"/>
      <c r="E17" s="16"/>
      <c r="F17" s="16"/>
      <c r="G17" s="16"/>
      <c r="H17" s="16"/>
      <c r="I17" s="16"/>
      <c r="J17" s="16"/>
      <c r="K17" s="16"/>
      <c r="L17" s="16"/>
      <c r="M17" s="16"/>
      <c r="N17" s="21">
        <f>SUM(N6:N16)</f>
        <v>135255</v>
      </c>
    </row>
    <row r="18" spans="2:14" s="6" customFormat="1" ht="91.5" customHeight="1" x14ac:dyDescent="0.25">
      <c r="B18" s="10"/>
      <c r="N18" s="20"/>
    </row>
    <row r="19" spans="2:14" s="6" customFormat="1" ht="91.5" customHeight="1" x14ac:dyDescent="0.25">
      <c r="B19" s="10"/>
      <c r="N19" s="20"/>
    </row>
  </sheetData>
  <phoneticPr fontId="5" type="noConversion"/>
  <pageMargins left="0.19" right="0.24" top="0.56999999999999995" bottom="0.39" header="0.24" footer="0.21"/>
  <pageSetup paperSize="3" scale="80" orientation="landscape" r:id="rId1"/>
  <headerFooter alignWithMargins="0">
    <oddFooter>&amp;C&amp;8Doc#EES001E1S22016</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showGridLines="0" tabSelected="1" topLeftCell="B1" zoomScale="120" zoomScaleNormal="120" workbookViewId="0">
      <selection activeCell="C1" sqref="C1"/>
    </sheetView>
  </sheetViews>
  <sheetFormatPr defaultColWidth="9.109375" defaultRowHeight="13.2" x14ac:dyDescent="0.25"/>
  <cols>
    <col min="1" max="1" width="11.21875" style="1" hidden="1" customWidth="1"/>
    <col min="2" max="2" width="12.33203125" style="11" customWidth="1"/>
    <col min="3" max="3" width="11.44140625" style="1" customWidth="1"/>
    <col min="4" max="4" width="12" style="1" customWidth="1"/>
    <col min="5" max="5" width="13.88671875" style="1" customWidth="1"/>
    <col min="6" max="6" width="14" style="1" customWidth="1"/>
    <col min="7" max="7" width="9.6640625" style="1" customWidth="1"/>
    <col min="8" max="8" width="28.5546875" style="1" customWidth="1"/>
    <col min="9" max="9" width="24.33203125" style="1" customWidth="1"/>
    <col min="10" max="10" width="15.6640625" style="1" customWidth="1"/>
    <col min="11" max="11" width="12.33203125" style="1" customWidth="1"/>
    <col min="12" max="12" width="13.109375" style="1" customWidth="1"/>
    <col min="13" max="13" width="14.33203125" style="1" customWidth="1"/>
    <col min="14" max="14" width="18.44140625" style="28" customWidth="1"/>
    <col min="15" max="16384" width="9.109375" style="1"/>
  </cols>
  <sheetData>
    <row r="1" spans="1:14" s="6" customFormat="1" ht="30.75" customHeight="1" x14ac:dyDescent="0.25">
      <c r="B1" s="22" t="s">
        <v>18</v>
      </c>
      <c r="N1" s="26"/>
    </row>
    <row r="2" spans="1:14" ht="17.399999999999999" x14ac:dyDescent="0.3">
      <c r="B2" s="12" t="s">
        <v>78</v>
      </c>
      <c r="C2" s="7"/>
      <c r="D2" s="7"/>
      <c r="E2" s="7"/>
      <c r="F2" s="7"/>
      <c r="G2" s="7"/>
      <c r="H2" s="7"/>
      <c r="I2" s="7"/>
      <c r="J2" s="7"/>
      <c r="K2" s="7"/>
      <c r="L2" s="7"/>
      <c r="M2" s="7"/>
      <c r="N2" s="27"/>
    </row>
    <row r="3" spans="1:14" ht="17.399999999999999" x14ac:dyDescent="0.3">
      <c r="B3" s="8"/>
      <c r="C3" s="7"/>
      <c r="D3" s="7"/>
      <c r="E3" s="31" t="s">
        <v>34</v>
      </c>
      <c r="F3" s="7"/>
      <c r="G3" s="7"/>
      <c r="H3" s="7"/>
      <c r="I3" s="7"/>
      <c r="J3" s="7"/>
      <c r="K3" s="7"/>
      <c r="L3" s="7"/>
      <c r="M3" s="7"/>
      <c r="N3" s="27"/>
    </row>
    <row r="4" spans="1:14" ht="16.2" thickBot="1" x14ac:dyDescent="0.35">
      <c r="B4" s="13" t="s">
        <v>9</v>
      </c>
    </row>
    <row r="5" spans="1:14" ht="84" customHeight="1" thickBot="1" x14ac:dyDescent="0.3">
      <c r="A5" s="1" t="s">
        <v>15</v>
      </c>
      <c r="B5" s="2" t="s">
        <v>14</v>
      </c>
      <c r="C5" s="3" t="s">
        <v>3</v>
      </c>
      <c r="D5" s="3" t="s">
        <v>0</v>
      </c>
      <c r="E5" s="3" t="s">
        <v>4</v>
      </c>
      <c r="F5" s="3" t="s">
        <v>19</v>
      </c>
      <c r="G5" s="3" t="s">
        <v>12</v>
      </c>
      <c r="H5" s="3" t="s">
        <v>1</v>
      </c>
      <c r="I5" s="3" t="s">
        <v>5</v>
      </c>
      <c r="J5" s="3" t="s">
        <v>6</v>
      </c>
      <c r="K5" s="3" t="s">
        <v>7</v>
      </c>
      <c r="L5" s="3" t="s">
        <v>8</v>
      </c>
      <c r="M5" s="9" t="s">
        <v>2</v>
      </c>
      <c r="N5" s="29" t="s">
        <v>13</v>
      </c>
    </row>
    <row r="6" spans="1:14" s="6" customFormat="1" ht="96.75" customHeight="1" x14ac:dyDescent="0.25">
      <c r="A6" s="24">
        <v>20150009</v>
      </c>
      <c r="B6" s="44" t="s">
        <v>61</v>
      </c>
      <c r="C6" s="23" t="s">
        <v>31</v>
      </c>
      <c r="D6" s="23" t="s">
        <v>26</v>
      </c>
      <c r="E6" s="23" t="s">
        <v>62</v>
      </c>
      <c r="F6" s="23" t="s">
        <v>23</v>
      </c>
      <c r="G6" s="23" t="s">
        <v>55</v>
      </c>
      <c r="H6" s="45" t="s">
        <v>65</v>
      </c>
      <c r="I6" s="4" t="s">
        <v>58</v>
      </c>
      <c r="J6" s="23" t="s">
        <v>59</v>
      </c>
      <c r="K6" s="37" t="s">
        <v>61</v>
      </c>
      <c r="L6" s="37" t="s">
        <v>61</v>
      </c>
      <c r="M6" s="40" t="s">
        <v>64</v>
      </c>
      <c r="N6" s="20">
        <v>8</v>
      </c>
    </row>
    <row r="7" spans="1:14" s="32" customFormat="1" ht="108.75" customHeight="1" x14ac:dyDescent="0.25">
      <c r="A7" s="25">
        <v>20150010</v>
      </c>
      <c r="B7" s="44" t="s">
        <v>69</v>
      </c>
      <c r="C7" s="23" t="s">
        <v>71</v>
      </c>
      <c r="D7" s="23" t="s">
        <v>68</v>
      </c>
      <c r="E7" s="6"/>
      <c r="F7" s="23" t="s">
        <v>29</v>
      </c>
      <c r="G7" s="23" t="s">
        <v>55</v>
      </c>
      <c r="H7" s="45" t="s">
        <v>70</v>
      </c>
      <c r="I7" s="4" t="s">
        <v>47</v>
      </c>
      <c r="J7" s="23" t="s">
        <v>72</v>
      </c>
      <c r="K7" s="37" t="s">
        <v>66</v>
      </c>
      <c r="L7" s="37" t="s">
        <v>69</v>
      </c>
      <c r="M7" s="40" t="s">
        <v>69</v>
      </c>
      <c r="N7" s="20">
        <v>-22228</v>
      </c>
    </row>
    <row r="8" spans="1:14" s="10" customFormat="1" ht="92.25" customHeight="1" x14ac:dyDescent="0.25">
      <c r="A8" s="25">
        <v>20150011</v>
      </c>
      <c r="B8" s="44" t="s">
        <v>69</v>
      </c>
      <c r="C8" s="23" t="s">
        <v>31</v>
      </c>
      <c r="D8" s="23" t="s">
        <v>26</v>
      </c>
      <c r="E8" s="23" t="s">
        <v>52</v>
      </c>
      <c r="F8" s="23" t="s">
        <v>23</v>
      </c>
      <c r="G8" s="23" t="s">
        <v>55</v>
      </c>
      <c r="H8" s="45" t="s">
        <v>73</v>
      </c>
      <c r="I8" s="4" t="s">
        <v>58</v>
      </c>
      <c r="J8" s="23" t="s">
        <v>59</v>
      </c>
      <c r="K8" s="37" t="s">
        <v>66</v>
      </c>
      <c r="L8" s="37" t="s">
        <v>69</v>
      </c>
      <c r="M8" s="40" t="s">
        <v>69</v>
      </c>
      <c r="N8" s="20">
        <v>32828</v>
      </c>
    </row>
    <row r="9" spans="1:14" s="10" customFormat="1" ht="64.5" customHeight="1" x14ac:dyDescent="0.25">
      <c r="A9" s="25">
        <v>20150012</v>
      </c>
      <c r="B9" s="44" t="s">
        <v>69</v>
      </c>
      <c r="C9" s="23" t="s">
        <v>31</v>
      </c>
      <c r="D9" s="23" t="s">
        <v>26</v>
      </c>
      <c r="E9" s="23" t="s">
        <v>52</v>
      </c>
      <c r="F9" s="23" t="s">
        <v>23</v>
      </c>
      <c r="G9" s="23" t="s">
        <v>55</v>
      </c>
      <c r="H9" s="45" t="s">
        <v>30</v>
      </c>
      <c r="I9" s="4" t="s">
        <v>58</v>
      </c>
      <c r="J9" s="23" t="s">
        <v>59</v>
      </c>
      <c r="K9" s="37" t="s">
        <v>66</v>
      </c>
      <c r="L9" s="37" t="s">
        <v>69</v>
      </c>
      <c r="M9" s="40" t="s">
        <v>69</v>
      </c>
      <c r="N9" s="20">
        <v>1949</v>
      </c>
    </row>
    <row r="10" spans="1:14" s="10" customFormat="1" ht="76.5" customHeight="1" x14ac:dyDescent="0.25">
      <c r="A10" s="25"/>
      <c r="B10" s="44" t="s">
        <v>69</v>
      </c>
      <c r="C10" s="23" t="s">
        <v>71</v>
      </c>
      <c r="D10" s="23" t="s">
        <v>74</v>
      </c>
      <c r="E10" s="23" t="s">
        <v>75</v>
      </c>
      <c r="F10" s="23" t="s">
        <v>76</v>
      </c>
      <c r="G10" s="23" t="s">
        <v>55</v>
      </c>
      <c r="H10" s="45" t="s">
        <v>77</v>
      </c>
      <c r="I10" s="4" t="s">
        <v>58</v>
      </c>
      <c r="J10" s="23" t="s">
        <v>59</v>
      </c>
      <c r="K10" s="37" t="s">
        <v>66</v>
      </c>
      <c r="L10" s="37" t="s">
        <v>69</v>
      </c>
      <c r="M10" s="47" t="s">
        <v>69</v>
      </c>
      <c r="N10" s="20">
        <v>487</v>
      </c>
    </row>
    <row r="11" spans="1:14" s="10" customFormat="1" ht="40.5" customHeight="1" x14ac:dyDescent="0.25">
      <c r="B11" s="39"/>
      <c r="C11" s="23"/>
      <c r="D11" s="23"/>
      <c r="E11" s="6"/>
      <c r="F11" s="23"/>
      <c r="G11" s="23"/>
      <c r="H11" s="23"/>
      <c r="I11" s="4"/>
      <c r="J11" s="23"/>
      <c r="K11" s="37"/>
      <c r="L11" s="37"/>
      <c r="M11" s="38"/>
      <c r="N11" s="20"/>
    </row>
    <row r="12" spans="1:14" s="10" customFormat="1" ht="35.25" customHeight="1" x14ac:dyDescent="0.25">
      <c r="C12" s="33"/>
      <c r="D12" s="33"/>
      <c r="E12" s="33"/>
      <c r="F12" s="33"/>
      <c r="G12" s="33"/>
      <c r="H12" s="30"/>
      <c r="I12" s="33"/>
      <c r="J12" s="33"/>
      <c r="K12" s="33"/>
      <c r="L12" s="33"/>
      <c r="M12" s="33"/>
      <c r="N12" s="20"/>
    </row>
    <row r="13" spans="1:14" s="6" customFormat="1" ht="30.75" customHeight="1" x14ac:dyDescent="0.25">
      <c r="B13" s="15" t="s">
        <v>21</v>
      </c>
      <c r="C13" s="16"/>
      <c r="D13" s="16"/>
      <c r="E13" s="16"/>
      <c r="F13" s="16"/>
      <c r="G13" s="16"/>
      <c r="H13" s="16"/>
      <c r="I13" s="16"/>
      <c r="J13" s="16"/>
      <c r="K13" s="16"/>
      <c r="L13" s="16"/>
      <c r="M13" s="16"/>
      <c r="N13" s="21">
        <f>SUM(N6:N12)</f>
        <v>13044</v>
      </c>
    </row>
    <row r="14" spans="1:14" s="6" customFormat="1" ht="91.5" customHeight="1" x14ac:dyDescent="0.25">
      <c r="B14" s="10"/>
      <c r="N14" s="26"/>
    </row>
    <row r="15" spans="1:14" s="6" customFormat="1" ht="91.5" customHeight="1" x14ac:dyDescent="0.25">
      <c r="B15" s="10"/>
      <c r="N15" s="26"/>
    </row>
    <row r="16" spans="1:14" s="6" customFormat="1" ht="91.5" customHeight="1" x14ac:dyDescent="0.25">
      <c r="B16" s="10"/>
      <c r="N16" s="26"/>
    </row>
    <row r="17" spans="2:14" s="6" customFormat="1" ht="91.5" customHeight="1" x14ac:dyDescent="0.25">
      <c r="B17" s="10"/>
      <c r="N17" s="26"/>
    </row>
    <row r="18" spans="2:14" s="6" customFormat="1" ht="91.5" customHeight="1" x14ac:dyDescent="0.25">
      <c r="B18" s="10"/>
      <c r="N18" s="26"/>
    </row>
    <row r="19" spans="2:14" s="6" customFormat="1" ht="91.5" customHeight="1" x14ac:dyDescent="0.25">
      <c r="B19" s="10"/>
      <c r="N19" s="26"/>
    </row>
  </sheetData>
  <phoneticPr fontId="5" type="noConversion"/>
  <pageMargins left="0.19" right="0.24" top="0.56999999999999995" bottom="0.39" header="0.24" footer="0.21"/>
  <pageSetup paperSize="3" scale="80" orientation="landscape" r:id="rId1"/>
  <headerFooter alignWithMargins="0">
    <oddFooter>&amp;C&amp;8Doc#EES001E1S22016</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11940A5867748F42B23F2496B49568D7" ma:contentTypeVersion="135" ma:contentTypeDescription="" ma:contentTypeScope="" ma:versionID="e2e13ec935221c26056da10e8a06728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IsConfidential xmlns="dc463f71-b30c-4ab2-9473-d307f9d35888">false</IsConfidential>
    <AgendaOrder xmlns="dc463f71-b30c-4ab2-9473-d307f9d35888">false</AgendaOrder>
    <CaseType xmlns="dc463f71-b30c-4ab2-9473-d307f9d35888">Staff Investigation</CaseType>
    <IndustryCode xmlns="dc463f71-b30c-4ab2-9473-d307f9d35888">140</IndustryCode>
    <CaseStatus xmlns="dc463f71-b30c-4ab2-9473-d307f9d35888">Closed</CaseStatus>
    <OpenedDate xmlns="dc463f71-b30c-4ab2-9473-d307f9d35888">2013-10-31T07:00:00+00:00</OpenedDate>
    <Date1 xmlns="dc463f71-b30c-4ab2-9473-d307f9d35888">2016-02-26T08:00:00+00:00</Date1>
    <IsDocumentOrder xmlns="dc463f71-b30c-4ab2-9473-d307f9d35888" xsi:nil="true"/>
    <IsHighlyConfidential xmlns="dc463f71-b30c-4ab2-9473-d307f9d35888">false</IsHighlyConfidential>
    <CaseCompanyNames xmlns="dc463f71-b30c-4ab2-9473-d307f9d35888">Puget Sound Energy</CaseCompanyNames>
    <DocketNumber xmlns="dc463f71-b30c-4ab2-9473-d307f9d35888">132043</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Props1.xml><?xml version="1.0" encoding="utf-8"?>
<ds:datastoreItem xmlns:ds="http://schemas.openxmlformats.org/officeDocument/2006/customXml" ds:itemID="{34F16F3B-7514-4864-A253-1D7BD790AE99}"/>
</file>

<file path=customXml/itemProps2.xml><?xml version="1.0" encoding="utf-8"?>
<ds:datastoreItem xmlns:ds="http://schemas.openxmlformats.org/officeDocument/2006/customXml" ds:itemID="{9E480471-A394-45EE-9669-986914F71A13}"/>
</file>

<file path=customXml/itemProps3.xml><?xml version="1.0" encoding="utf-8"?>
<ds:datastoreItem xmlns:ds="http://schemas.openxmlformats.org/officeDocument/2006/customXml" ds:itemID="{CC3D1976-22FA-4ABF-88A7-C5532E6C5780}"/>
</file>

<file path=customXml/itemProps4.xml><?xml version="1.0" encoding="utf-8"?>
<ds:datastoreItem xmlns:ds="http://schemas.openxmlformats.org/officeDocument/2006/customXml" ds:itemID="{FEAF3C78-97BB-4CCC-9BD2-050451F5722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Electric</vt:lpstr>
      <vt:lpstr>Gas</vt:lpstr>
      <vt:lpstr>Electric!Print_Titles</vt:lpstr>
      <vt:lpstr>Gas!Print_Titles</vt:lpstr>
    </vt:vector>
  </TitlesOfParts>
  <Company>Puget Sound Energy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 Hemstreet</dc:creator>
  <cp:lastModifiedBy>Andy Hemstreet</cp:lastModifiedBy>
  <cp:lastPrinted>2016-02-25T16:54:55Z</cp:lastPrinted>
  <dcterms:created xsi:type="dcterms:W3CDTF">2010-07-15T14:01:40Z</dcterms:created>
  <dcterms:modified xsi:type="dcterms:W3CDTF">2016-02-25T16:55:03Z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0x0101006E56B4D1795A2E4DB2F0B01679ED314A0011940A5867748F42B23F2496B49568D7</vt:lpwstr>
  </property>
  <property fmtid="{D5CDD505-2E9C-101B-9397-08002B2CF9AE}" pid="3" name="_docset_NoMedatataSyncRequired">
    <vt:lpwstr>False</vt:lpwstr>
  </property>
</Properties>
</file>