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Wenatchee\2021 Disposal Fee Increase\"/>
    </mc:Choice>
  </mc:AlternateContent>
  <xr:revisionPtr revIDLastSave="0" documentId="13_ncr:1_{F4BCA718-5831-4331-83BC-EF55AAB00CF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LS Data Seri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1" l="1"/>
  <c r="M20" i="1" l="1"/>
  <c r="N20" i="1" s="1"/>
  <c r="P20" i="1" s="1"/>
  <c r="M21" i="1" l="1"/>
  <c r="N21" i="1" s="1"/>
  <c r="P21" i="1" s="1"/>
  <c r="M22" i="1"/>
  <c r="N22" i="1" l="1"/>
  <c r="P22" i="1" s="1"/>
</calcChain>
</file>

<file path=xl/sharedStrings.xml><?xml version="1.0" encoding="utf-8"?>
<sst xmlns="http://schemas.openxmlformats.org/spreadsheetml/2006/main" count="36" uniqueCount="36">
  <si>
    <t>CPI for All Urban Consumers (CPI-U)</t>
  </si>
  <si>
    <t>Original Data Value</t>
  </si>
  <si>
    <t>Series Id:</t>
  </si>
  <si>
    <t>CUURS49DSA0,CUUSS49DSA0</t>
  </si>
  <si>
    <t>Not Seasonally Adjusted</t>
  </si>
  <si>
    <t>Series Title:</t>
  </si>
  <si>
    <t>All items in Seattle-Tacoma-Bellevue, WA, all urban consumers, not seasonally adjusted</t>
  </si>
  <si>
    <t>Area:</t>
  </si>
  <si>
    <t>Seattle-Tacoma-Bellevue WA</t>
  </si>
  <si>
    <t>Item:</t>
  </si>
  <si>
    <t>All items</t>
  </si>
  <si>
    <t>Base Period:</t>
  </si>
  <si>
    <t>1982-84=100</t>
  </si>
  <si>
    <t>Years:</t>
  </si>
  <si>
    <t>2010 to 2020</t>
  </si>
  <si>
    <t>Year</t>
  </si>
  <si>
    <t>Feb</t>
  </si>
  <si>
    <t>Apr</t>
  </si>
  <si>
    <t>Jun</t>
  </si>
  <si>
    <t>Aug</t>
  </si>
  <si>
    <t>Oct</t>
  </si>
  <si>
    <t>Dec</t>
  </si>
  <si>
    <t>Annual</t>
  </si>
  <si>
    <t>HALF1</t>
  </si>
  <si>
    <t>HALF2</t>
  </si>
  <si>
    <t>Rate</t>
  </si>
  <si>
    <t>CPI</t>
  </si>
  <si>
    <t>May 2017-May 2018 Rate</t>
  </si>
  <si>
    <t>May 2018-May 2019 Rate</t>
  </si>
  <si>
    <t>May 2019-May 2020 Rate</t>
  </si>
  <si>
    <t>May 2020-May 2021 Rate</t>
  </si>
  <si>
    <t xml:space="preserve">Disposal </t>
  </si>
  <si>
    <t>Health</t>
  </si>
  <si>
    <t xml:space="preserve">District </t>
  </si>
  <si>
    <t>Fee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</si>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</sst>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0.000"/>
    <numFmt numFmtId="165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 vertical="top" wrapText="1"/>
    </xf>
    <xf numFmtId="165" fontId="2" fillId="2" borderId="0" xfId="1" applyNumberFormat="1" applyFont="1" applyFill="1" applyAlignment="1">
      <alignment horizontal="right"/>
    </xf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/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0" fillId="0" borderId="0" xfId="0" quotePrefix="1"/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10" fillId="2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right"/>
    </xf>
    <xf numFmtId="0" fontId="0" fillId="0" borderId="0" xfId="0" applyFill="1"/>
    <xf numFmtId="10" fontId="0" fillId="0" borderId="0" xfId="0" applyNumberFormat="1" applyFill="1"/>
    <xf numFmtId="165" fontId="2" fillId="0" borderId="0" xfId="1" applyNumberFormat="1" applyFont="1" applyFill="1" applyAlignment="1">
      <alignment horizontal="right"/>
    </xf>
    <xf numFmtId="165" fontId="0" fillId="0" borderId="0" xfId="0" applyNumberFormat="1" applyFill="1"/>
    <xf numFmtId="165" fontId="10" fillId="2" borderId="0" xfId="1" applyNumberFormat="1" applyFont="1" applyFill="1" applyAlignment="1">
      <alignment horizontal="right"/>
    </xf>
    <xf numFmtId="0" fontId="9" fillId="0" borderId="0" xfId="0" quotePrefix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zoomScale="120" zoomScaleNormal="120" workbookViewId="0">
      <pane ySplit="12" topLeftCell="A13" activePane="bottomLeft" state="frozen"/>
      <selection pane="bottomLeft" activeCell="J3" sqref="J3"/>
    </sheetView>
  </sheetViews>
  <sheetFormatPr defaultRowHeight="15" x14ac:dyDescent="0.25"/>
  <cols>
    <col min="1" max="1" width="11.5703125" customWidth="1"/>
    <col min="2" max="2" width="2.140625" customWidth="1"/>
    <col min="12" max="12" width="3.5703125" customWidth="1"/>
    <col min="13" max="13" width="6.42578125" bestFit="1" customWidth="1"/>
    <col min="14" max="14" width="9" bestFit="1" customWidth="1"/>
    <col min="15" max="15" width="7.5703125" style="6" bestFit="1" customWidth="1"/>
    <col min="16" max="16" width="7" style="6" bestFit="1" customWidth="1"/>
    <col min="17" max="17" width="23.85546875" bestFit="1" customWidth="1"/>
  </cols>
  <sheetData>
    <row r="1" spans="1:16" ht="15.75" x14ac:dyDescent="0.25">
      <c r="A1" s="7" t="s">
        <v>0</v>
      </c>
      <c r="B1" s="8"/>
      <c r="C1" s="8"/>
      <c r="D1" s="8"/>
    </row>
    <row r="2" spans="1:16" ht="15.75" x14ac:dyDescent="0.25">
      <c r="A2" s="7" t="s">
        <v>1</v>
      </c>
      <c r="B2" s="8"/>
      <c r="C2" s="8"/>
      <c r="D2" s="8"/>
    </row>
    <row r="3" spans="1:16" x14ac:dyDescent="0.25">
      <c r="A3" s="8"/>
      <c r="B3" s="8"/>
      <c r="C3" s="8"/>
      <c r="D3" s="8"/>
    </row>
    <row r="4" spans="1:16" x14ac:dyDescent="0.25">
      <c r="A4" s="4" t="s">
        <v>2</v>
      </c>
      <c r="B4" s="9" t="s">
        <v>3</v>
      </c>
      <c r="C4" s="8"/>
      <c r="D4" s="8"/>
    </row>
    <row r="5" spans="1:16" x14ac:dyDescent="0.25">
      <c r="A5" s="10" t="s">
        <v>4</v>
      </c>
      <c r="B5" s="8"/>
      <c r="C5" s="8"/>
      <c r="D5" s="8"/>
    </row>
    <row r="6" spans="1:16" ht="15" customHeight="1" x14ac:dyDescent="0.25">
      <c r="A6" s="4" t="s">
        <v>5</v>
      </c>
      <c r="B6" s="14" t="s">
        <v>6</v>
      </c>
      <c r="C6" s="14"/>
      <c r="D6" s="14"/>
      <c r="E6" s="14"/>
      <c r="F6" s="14"/>
      <c r="G6" s="14"/>
    </row>
    <row r="7" spans="1:16" ht="15" customHeight="1" x14ac:dyDescent="0.25">
      <c r="A7" s="4" t="s">
        <v>7</v>
      </c>
      <c r="B7" s="14" t="s">
        <v>8</v>
      </c>
      <c r="C7" s="14"/>
      <c r="D7" s="14"/>
      <c r="E7" s="14"/>
      <c r="F7" s="14"/>
      <c r="G7" s="14"/>
    </row>
    <row r="8" spans="1:16" x14ac:dyDescent="0.25">
      <c r="A8" s="4" t="s">
        <v>9</v>
      </c>
      <c r="B8" s="9" t="s">
        <v>10</v>
      </c>
      <c r="C8" s="8"/>
      <c r="D8" s="8"/>
    </row>
    <row r="9" spans="1:16" ht="25.5" x14ac:dyDescent="0.25">
      <c r="A9" s="4" t="s">
        <v>11</v>
      </c>
      <c r="B9" s="9" t="s">
        <v>12</v>
      </c>
      <c r="C9" s="8"/>
      <c r="D9" s="8"/>
    </row>
    <row r="10" spans="1:16" x14ac:dyDescent="0.25">
      <c r="A10" s="4" t="s">
        <v>13</v>
      </c>
      <c r="B10" s="11" t="s">
        <v>14</v>
      </c>
      <c r="C10" s="8"/>
      <c r="D10" s="8"/>
      <c r="N10" s="13"/>
      <c r="O10" s="16" t="s">
        <v>32</v>
      </c>
      <c r="P10" s="13"/>
    </row>
    <row r="11" spans="1:16" x14ac:dyDescent="0.25">
      <c r="N11" s="16" t="s">
        <v>31</v>
      </c>
      <c r="O11" s="15" t="s">
        <v>33</v>
      </c>
      <c r="P11" s="16"/>
    </row>
    <row r="12" spans="1:16" x14ac:dyDescent="0.25">
      <c r="A12" s="1" t="s">
        <v>15</v>
      </c>
      <c r="B12" s="1"/>
      <c r="C12" s="1" t="s">
        <v>16</v>
      </c>
      <c r="D12" s="1" t="s">
        <v>17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23</v>
      </c>
      <c r="K12" s="1" t="s">
        <v>24</v>
      </c>
      <c r="M12" s="17" t="s">
        <v>26</v>
      </c>
      <c r="N12" s="17" t="s">
        <v>25</v>
      </c>
      <c r="O12" s="17" t="s">
        <v>34</v>
      </c>
      <c r="P12" s="17" t="s">
        <v>35</v>
      </c>
    </row>
    <row r="13" spans="1:16" x14ac:dyDescent="0.25">
      <c r="A13" s="2">
        <v>2010</v>
      </c>
      <c r="C13" s="3">
        <v>226.08500000000001</v>
      </c>
      <c r="D13" s="3">
        <v>226.51300000000001</v>
      </c>
      <c r="E13" s="3">
        <v>226.11799999999999</v>
      </c>
      <c r="F13" s="3">
        <v>227.64500000000001</v>
      </c>
      <c r="G13" s="3">
        <v>227.251</v>
      </c>
      <c r="H13" s="3">
        <v>226.86199999999999</v>
      </c>
      <c r="I13" s="3">
        <v>226.69300000000001</v>
      </c>
      <c r="J13" s="3">
        <v>226.19499999999999</v>
      </c>
      <c r="K13" s="3">
        <v>227.19</v>
      </c>
    </row>
    <row r="14" spans="1:16" x14ac:dyDescent="0.25">
      <c r="A14" s="2">
        <v>2011</v>
      </c>
      <c r="C14" s="3">
        <v>229.482</v>
      </c>
      <c r="D14" s="3">
        <v>231.31399999999999</v>
      </c>
      <c r="E14" s="3">
        <v>233.25</v>
      </c>
      <c r="F14" s="3">
        <v>233.81</v>
      </c>
      <c r="G14" s="3">
        <v>235.916</v>
      </c>
      <c r="H14" s="3">
        <v>234.81200000000001</v>
      </c>
      <c r="I14" s="3">
        <v>232.76499999999999</v>
      </c>
      <c r="J14" s="3">
        <v>230.815</v>
      </c>
      <c r="K14" s="3">
        <v>234.715</v>
      </c>
    </row>
    <row r="15" spans="1:16" x14ac:dyDescent="0.25">
      <c r="A15" s="2">
        <v>2012</v>
      </c>
      <c r="C15" s="3">
        <v>235.744</v>
      </c>
      <c r="D15" s="3">
        <v>237.93100000000001</v>
      </c>
      <c r="E15" s="3">
        <v>239.54</v>
      </c>
      <c r="F15" s="3">
        <v>240.21299999999999</v>
      </c>
      <c r="G15" s="3">
        <v>241.35499999999999</v>
      </c>
      <c r="H15" s="3">
        <v>237.99299999999999</v>
      </c>
      <c r="I15" s="3">
        <v>238.66300000000001</v>
      </c>
      <c r="J15" s="3">
        <v>237.34399999999999</v>
      </c>
      <c r="K15" s="3">
        <v>239.98099999999999</v>
      </c>
    </row>
    <row r="16" spans="1:16" x14ac:dyDescent="0.25">
      <c r="A16" s="2">
        <v>2013</v>
      </c>
      <c r="C16" s="3">
        <v>239.898</v>
      </c>
      <c r="D16" s="3">
        <v>240.82300000000001</v>
      </c>
      <c r="E16" s="3">
        <v>242.82</v>
      </c>
      <c r="F16" s="3">
        <v>242.767</v>
      </c>
      <c r="G16" s="3">
        <v>242.78700000000001</v>
      </c>
      <c r="H16" s="3">
        <v>241.05500000000001</v>
      </c>
      <c r="I16" s="3">
        <v>241.56299999999999</v>
      </c>
      <c r="J16" s="3">
        <v>240.77699999999999</v>
      </c>
      <c r="K16" s="3">
        <v>242.35</v>
      </c>
    </row>
    <row r="17" spans="1:17" x14ac:dyDescent="0.25">
      <c r="A17" s="2">
        <v>2014</v>
      </c>
      <c r="C17" s="3">
        <v>242.77</v>
      </c>
      <c r="D17" s="3">
        <v>246.61600000000001</v>
      </c>
      <c r="E17" s="3">
        <v>247.642</v>
      </c>
      <c r="F17" s="3">
        <v>247.185</v>
      </c>
      <c r="G17" s="3">
        <v>247.85400000000001</v>
      </c>
      <c r="H17" s="3">
        <v>245.05</v>
      </c>
      <c r="I17" s="3">
        <v>246.018</v>
      </c>
      <c r="J17" s="3">
        <v>245.125</v>
      </c>
      <c r="K17" s="3">
        <v>246.91200000000001</v>
      </c>
    </row>
    <row r="18" spans="1:17" x14ac:dyDescent="0.25">
      <c r="A18" s="2">
        <v>2015</v>
      </c>
      <c r="C18" s="3">
        <v>245.49600000000001</v>
      </c>
      <c r="D18" s="3">
        <v>247.61099999999999</v>
      </c>
      <c r="E18" s="3">
        <v>251.62200000000001</v>
      </c>
      <c r="F18" s="3">
        <v>251.61699999999999</v>
      </c>
      <c r="G18" s="3">
        <v>250.83099999999999</v>
      </c>
      <c r="H18" s="3">
        <v>250.38499999999999</v>
      </c>
      <c r="I18" s="3">
        <v>249.364</v>
      </c>
      <c r="J18" s="3">
        <v>247.614</v>
      </c>
      <c r="K18" s="3">
        <v>251.11500000000001</v>
      </c>
    </row>
    <row r="19" spans="1:17" x14ac:dyDescent="0.25">
      <c r="A19" s="2">
        <v>2016</v>
      </c>
      <c r="C19" s="3">
        <v>250.94200000000001</v>
      </c>
      <c r="D19" s="3">
        <v>253.815</v>
      </c>
      <c r="E19" s="3">
        <v>256.09800000000001</v>
      </c>
      <c r="F19" s="3">
        <v>256.90699999999998</v>
      </c>
      <c r="G19" s="18">
        <v>256.94099999999997</v>
      </c>
      <c r="H19" s="18">
        <v>256.82100000000003</v>
      </c>
      <c r="I19" s="18">
        <v>254.886</v>
      </c>
      <c r="J19" s="18">
        <v>253.12200000000001</v>
      </c>
      <c r="K19" s="18">
        <v>256.65100000000001</v>
      </c>
      <c r="L19" s="19"/>
      <c r="M19" s="20"/>
      <c r="N19" s="21">
        <v>86</v>
      </c>
      <c r="O19" s="5">
        <v>1.8</v>
      </c>
      <c r="P19" s="5">
        <f>+O19+N19</f>
        <v>87.8</v>
      </c>
      <c r="Q19" s="12" t="s">
        <v>27</v>
      </c>
    </row>
    <row r="20" spans="1:17" x14ac:dyDescent="0.25">
      <c r="A20" s="2">
        <v>2017</v>
      </c>
      <c r="C20" s="3">
        <v>259.50299999999999</v>
      </c>
      <c r="D20" s="3">
        <v>261.56</v>
      </c>
      <c r="E20" s="3">
        <v>263.75599999999997</v>
      </c>
      <c r="F20" s="3">
        <v>263.33300000000003</v>
      </c>
      <c r="G20" s="18">
        <v>264.65300000000002</v>
      </c>
      <c r="H20" s="18">
        <v>265.85000000000002</v>
      </c>
      <c r="I20" s="18">
        <v>262.66800000000001</v>
      </c>
      <c r="J20" s="18">
        <v>260.65600000000001</v>
      </c>
      <c r="K20" s="18">
        <v>264.68</v>
      </c>
      <c r="L20" s="19"/>
      <c r="M20" s="20">
        <f>G20/G19-1</f>
        <v>3.001467262912505E-2</v>
      </c>
      <c r="N20" s="22">
        <f t="shared" ref="N20:N22" si="0">N19*(1+M20)</f>
        <v>88.581261846104752</v>
      </c>
      <c r="O20" s="5">
        <v>1.8</v>
      </c>
      <c r="P20" s="5">
        <f t="shared" ref="P20:P22" si="1">+O20+N20</f>
        <v>90.381261846104749</v>
      </c>
      <c r="Q20" s="12" t="s">
        <v>28</v>
      </c>
    </row>
    <row r="21" spans="1:17" x14ac:dyDescent="0.25">
      <c r="A21" s="2">
        <v>2018</v>
      </c>
      <c r="C21" s="3">
        <v>268.03100000000001</v>
      </c>
      <c r="D21" s="3">
        <v>270.30900000000003</v>
      </c>
      <c r="E21" s="3">
        <v>272.39499999999998</v>
      </c>
      <c r="F21" s="3">
        <v>271.625</v>
      </c>
      <c r="G21" s="18">
        <v>272.80500000000001</v>
      </c>
      <c r="H21" s="18">
        <v>273.29300000000001</v>
      </c>
      <c r="I21" s="18">
        <v>271.089</v>
      </c>
      <c r="J21" s="18">
        <v>269.52699999999999</v>
      </c>
      <c r="K21" s="18">
        <v>272.65199999999999</v>
      </c>
      <c r="L21" s="19"/>
      <c r="M21" s="20">
        <f>G21/G20-1</f>
        <v>3.0802598119046287E-2</v>
      </c>
      <c r="N21" s="22">
        <f t="shared" si="0"/>
        <v>91.309794855628326</v>
      </c>
      <c r="O21" s="5">
        <v>1.8</v>
      </c>
      <c r="P21" s="5">
        <f t="shared" si="1"/>
        <v>93.109794855628323</v>
      </c>
      <c r="Q21" s="12" t="s">
        <v>29</v>
      </c>
    </row>
    <row r="22" spans="1:17" x14ac:dyDescent="0.25">
      <c r="A22" s="2">
        <v>2019</v>
      </c>
      <c r="C22" s="3">
        <v>275.30399999999997</v>
      </c>
      <c r="D22" s="3">
        <v>276.76499999999999</v>
      </c>
      <c r="E22" s="3">
        <v>278.63099999999997</v>
      </c>
      <c r="F22" s="3">
        <v>280.286</v>
      </c>
      <c r="G22" s="18">
        <v>278.68200000000002</v>
      </c>
      <c r="H22" s="18">
        <v>279.42099999999999</v>
      </c>
      <c r="I22" s="18">
        <v>277.98399999999998</v>
      </c>
      <c r="J22" s="18">
        <v>276.23</v>
      </c>
      <c r="K22" s="18">
        <v>279.738</v>
      </c>
      <c r="L22" s="19"/>
      <c r="M22" s="20">
        <f>G22/G21-1</f>
        <v>2.1542860284818888E-2</v>
      </c>
      <c r="N22" s="22">
        <f t="shared" si="0"/>
        <v>93.276869008838602</v>
      </c>
      <c r="O22" s="5">
        <v>1.8</v>
      </c>
      <c r="P22" s="23">
        <f t="shared" si="1"/>
        <v>95.076869008838599</v>
      </c>
      <c r="Q22" s="24" t="s">
        <v>30</v>
      </c>
    </row>
  </sheetData>
  <mergeCells count="10">
    <mergeCell ref="B8:D8"/>
    <mergeCell ref="B9:D9"/>
    <mergeCell ref="B10:D10"/>
    <mergeCell ref="B6:G6"/>
    <mergeCell ref="B7:G7"/>
    <mergeCell ref="A1:D1"/>
    <mergeCell ref="A2:D2"/>
    <mergeCell ref="A3:D3"/>
    <mergeCell ref="B4:D4"/>
    <mergeCell ref="A5:D5"/>
  </mergeCells>
  <pageMargins left="0.7" right="0.7" top="0.75" bottom="0.75" header="0.3" footer="0.3"/>
  <pageSetup orientation="landscape" r:id="rId1"/>
  <headerFooter>
    <oddHeader>&amp;CBureau of Labor Statistics</oddHeader>
    <oddFooter>&amp;LSource: Bureau of Labor Statistics&amp;RGenerated on: October 29, 2020 (03:18:14 PM)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4831FCFE408B45874A11A98A3223B7" ma:contentTypeVersion="52" ma:contentTypeDescription="" ma:contentTypeScope="" ma:versionID="7bc00995f6047682a53800fb5ea3281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2020-10-26T07:00:00+00:00</OpenedDate>
    <SignificantOrder xmlns="dc463f71-b30c-4ab2-9473-d307f9d35888">false</SignificantOrder>
    <Date1 xmlns="dc463f71-b30c-4ab2-9473-d307f9d35888">2020-11-09T08:00:00+00:00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200885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5176D3A-C893-4615-953A-4F6538A260CB}"/>
</file>

<file path=customXml/itemProps2.xml><?xml version="1.0" encoding="utf-8"?>
<ds:datastoreItem xmlns:ds="http://schemas.openxmlformats.org/officeDocument/2006/customXml" ds:itemID="{A8AA5E1A-F0A5-41BA-9BB1-7B8B036C4B75}"/>
</file>

<file path=customXml/itemProps3.xml><?xml version="1.0" encoding="utf-8"?>
<ds:datastoreItem xmlns:ds="http://schemas.openxmlformats.org/officeDocument/2006/customXml" ds:itemID="{9A47A7D4-7C21-4D12-B1A1-B464C8D3F45E}"/>
</file>

<file path=customXml/itemProps4.xml><?xml version="1.0" encoding="utf-8"?>
<ds:datastoreItem xmlns:ds="http://schemas.openxmlformats.org/officeDocument/2006/customXml" ds:itemID="{5C8E0952-154D-424E-85B5-A040E72DFA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BLS Data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Weinstein, Mike</cp:lastModifiedBy>
  <dcterms:created xsi:type="dcterms:W3CDTF">2020-10-29T19:18:14Z</dcterms:created>
  <dcterms:modified xsi:type="dcterms:W3CDTF">2020-11-09T16:50:39Z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0x0101006E56B4D1795A2E4DB2F0B01679ED314A00364831FCFE408B45874A11A98A3223B7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