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50204/Staff Work Papers/"/>
    </mc:Choice>
  </mc:AlternateContent>
  <bookViews>
    <workbookView xWindow="240" yWindow="75" windowWidth="24795" windowHeight="12810"/>
  </bookViews>
  <sheets>
    <sheet name="AT-01" sheetId="6" r:id="rId1"/>
    <sheet name="Summary" sheetId="4" r:id="rId2"/>
    <sheet name="Pivot" sheetId="5" r:id="rId3"/>
  </sheets>
  <externalReferences>
    <externalReference r:id="rId4"/>
  </externalReferences>
  <definedNames>
    <definedName name="_xlnm.Print_Area" localSheetId="0">'AT-01'!$A$1:$F$24</definedName>
    <definedName name="Recover">[1]Macro1!$A$90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M15" i="5" l="1"/>
  <c r="L15" i="5"/>
  <c r="K15" i="5"/>
  <c r="J15" i="5"/>
  <c r="I15" i="5"/>
  <c r="H15" i="5"/>
  <c r="G15" i="5"/>
  <c r="F15" i="5"/>
  <c r="E15" i="5"/>
  <c r="D15" i="5"/>
  <c r="C15" i="5"/>
  <c r="B15" i="5"/>
  <c r="N14" i="5"/>
  <c r="N13" i="5"/>
  <c r="N12" i="5"/>
  <c r="N11" i="5"/>
  <c r="N10" i="5"/>
  <c r="N9" i="5"/>
  <c r="N8" i="5"/>
  <c r="N7" i="5"/>
  <c r="N6" i="5"/>
  <c r="N5" i="5"/>
  <c r="N4" i="5"/>
  <c r="N3" i="5"/>
  <c r="C14" i="6"/>
  <c r="C11" i="6"/>
  <c r="N15" i="5" l="1"/>
  <c r="C16" i="6"/>
</calcChain>
</file>

<file path=xl/sharedStrings.xml><?xml version="1.0" encoding="utf-8"?>
<sst xmlns="http://schemas.openxmlformats.org/spreadsheetml/2006/main" count="66" uniqueCount="31">
  <si>
    <t>Atmos Corr - Buried (Job)</t>
  </si>
  <si>
    <t>Atmos Corr - Corroded (Job)</t>
  </si>
  <si>
    <t>Atmos Corr - IR Misc</t>
  </si>
  <si>
    <t>Atmos Corr - Obsolete Regulator</t>
  </si>
  <si>
    <t>Atmos Corr - Other</t>
  </si>
  <si>
    <t>Atmos Corr - Other (Job)</t>
  </si>
  <si>
    <t>Atmos Corr - Overbuilt</t>
  </si>
  <si>
    <t>Atmos Corr - Overgrown</t>
  </si>
  <si>
    <t>Atmos Corr - Protection Needed</t>
  </si>
  <si>
    <t>Atmos Corr - Riser in Concrete</t>
  </si>
  <si>
    <t>Atmos Corr - Settled</t>
  </si>
  <si>
    <t>Atmos Corr - Vented Improperly</t>
  </si>
  <si>
    <t>Grand Total</t>
  </si>
  <si>
    <t xml:space="preserve">Count of  Inspection Dt </t>
  </si>
  <si>
    <t>Total Cost</t>
  </si>
  <si>
    <t>Quantity</t>
  </si>
  <si>
    <t>Cost per unit</t>
  </si>
  <si>
    <t>Washington Atmospheric mitigation jobs - 10/13 to 9/14</t>
  </si>
  <si>
    <t>AVISTA UTILITIES</t>
  </si>
  <si>
    <t>Washington Jurisdiction</t>
  </si>
  <si>
    <t>2016 Expenses</t>
  </si>
  <si>
    <t>Atmospheric Testing Expense</t>
  </si>
  <si>
    <r>
      <t xml:space="preserve">Purpose:  </t>
    </r>
    <r>
      <rPr>
        <sz val="10"/>
        <rFont val="Arial"/>
        <family val="2"/>
      </rPr>
      <t>This adjustment restates actual test period results for atmospheric testing.</t>
    </r>
  </si>
  <si>
    <t xml:space="preserve">2016 Total amount of atmospheric testing </t>
  </si>
  <si>
    <t xml:space="preserve">  Atmospheric Testing Expenses</t>
  </si>
  <si>
    <t>See Program Plan</t>
  </si>
  <si>
    <t xml:space="preserve">  Follow-up Remedial Actions</t>
  </si>
  <si>
    <t xml:space="preserve">           Total 2016 Atmospheric Testing/Remedial Action Expenses</t>
  </si>
  <si>
    <t>Net Atmospheric Expenses</t>
  </si>
  <si>
    <t>(Atmospheric testing was last completed in 2012 in WA. See Attached Plan for WA atmospheric testing plan for 2015-2018.)</t>
  </si>
  <si>
    <t>Test Period 12ME 9/30/2014 Remedial Follow-up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</si>
</sst>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NumberFormat="1" applyFont="1" applyFill="1" applyBorder="1"/>
    <xf numFmtId="164" fontId="0" fillId="0" borderId="0" xfId="1" applyNumberFormat="1" applyFont="1"/>
    <xf numFmtId="0" fontId="2" fillId="2" borderId="4" xfId="0" applyFont="1" applyFill="1" applyBorder="1"/>
    <xf numFmtId="164" fontId="0" fillId="0" borderId="5" xfId="1" applyNumberFormat="1" applyFont="1" applyBorder="1"/>
    <xf numFmtId="0" fontId="2" fillId="2" borderId="6" xfId="0" applyFont="1" applyFill="1" applyBorder="1" applyAlignment="1">
      <alignment horizontal="left"/>
    </xf>
    <xf numFmtId="164" fontId="2" fillId="2" borderId="7" xfId="1" applyNumberFormat="1" applyFont="1" applyFill="1" applyBorder="1"/>
    <xf numFmtId="164" fontId="2" fillId="2" borderId="3" xfId="1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65" fontId="0" fillId="0" borderId="0" xfId="2" applyNumberFormat="1" applyFont="1"/>
    <xf numFmtId="0" fontId="6" fillId="0" borderId="0" xfId="3" applyFont="1"/>
    <xf numFmtId="3" fontId="5" fillId="0" borderId="0" xfId="3" applyNumberFormat="1" applyFont="1" applyBorder="1" applyAlignment="1">
      <alignment horizontal="center" wrapText="1"/>
    </xf>
    <xf numFmtId="0" fontId="8" fillId="0" borderId="0" xfId="3" applyFont="1"/>
    <xf numFmtId="164" fontId="6" fillId="0" borderId="0" xfId="4" applyNumberFormat="1" applyFont="1"/>
    <xf numFmtId="165" fontId="8" fillId="0" borderId="0" xfId="5" applyNumberFormat="1" applyFont="1"/>
    <xf numFmtId="164" fontId="8" fillId="0" borderId="9" xfId="4" applyNumberFormat="1" applyFont="1" applyBorder="1"/>
    <xf numFmtId="164" fontId="8" fillId="0" borderId="0" xfId="4" applyNumberFormat="1" applyFont="1"/>
    <xf numFmtId="165" fontId="8" fillId="0" borderId="9" xfId="5" applyNumberFormat="1" applyFont="1" applyBorder="1"/>
    <xf numFmtId="165" fontId="8" fillId="0" borderId="3" xfId="5" applyNumberFormat="1" applyFont="1" applyBorder="1"/>
    <xf numFmtId="0" fontId="2" fillId="0" borderId="0" xfId="0" pivotButton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NumberFormat="1" applyFont="1"/>
    <xf numFmtId="0" fontId="0" fillId="0" borderId="9" xfId="0" applyNumberFormat="1" applyBorder="1"/>
    <xf numFmtId="0" fontId="2" fillId="0" borderId="9" xfId="0" applyNumberFormat="1" applyFont="1" applyBorder="1"/>
    <xf numFmtId="0" fontId="2" fillId="0" borderId="0" xfId="0" applyFont="1" applyAlignment="1">
      <alignment horizontal="center" wrapText="1"/>
    </xf>
    <xf numFmtId="0" fontId="6" fillId="0" borderId="0" xfId="3" applyFont="1" applyAlignment="1">
      <alignment horizontal="left" wrapText="1"/>
    </xf>
    <xf numFmtId="3" fontId="5" fillId="0" borderId="0" xfId="3" applyNumberFormat="1" applyFont="1" applyBorder="1" applyAlignment="1">
      <alignment horizontal="center" wrapText="1"/>
    </xf>
    <xf numFmtId="3" fontId="5" fillId="0" borderId="0" xfId="3" applyNumberFormat="1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%20Transaction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ransaction Detail"/>
      <sheetName val="Macro1"/>
    </sheetNames>
    <sheetDataSet>
      <sheetData sheetId="0"/>
      <sheetData sheetId="1" refreshError="1"/>
      <sheetData sheetId="2">
        <row r="90">
          <cell r="A9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Normal="100" workbookViewId="0">
      <selection activeCell="G8" sqref="G8"/>
    </sheetView>
  </sheetViews>
  <sheetFormatPr defaultRowHeight="12.75" x14ac:dyDescent="0.2"/>
  <cols>
    <col min="1" max="1" width="57.42578125" style="14" customWidth="1"/>
    <col min="2" max="2" width="2.28515625" style="14" customWidth="1"/>
    <col min="3" max="3" width="13" style="17" customWidth="1"/>
    <col min="4" max="4" width="11" style="14" bestFit="1" customWidth="1"/>
    <col min="5" max="5" width="10.140625" style="14" bestFit="1" customWidth="1"/>
    <col min="6" max="6" width="10.140625" style="14" customWidth="1"/>
    <col min="7" max="8" width="9.140625" style="14" customWidth="1"/>
    <col min="9" max="16384" width="9.140625" style="14"/>
  </cols>
  <sheetData>
    <row r="1" spans="1:6" x14ac:dyDescent="0.2">
      <c r="A1" s="31" t="s">
        <v>18</v>
      </c>
      <c r="B1" s="31"/>
      <c r="C1" s="31"/>
      <c r="D1" s="31"/>
      <c r="E1" s="31"/>
      <c r="F1" s="31"/>
    </row>
    <row r="2" spans="1:6" x14ac:dyDescent="0.2">
      <c r="A2" s="31" t="s">
        <v>19</v>
      </c>
      <c r="B2" s="31"/>
      <c r="C2" s="31"/>
      <c r="D2" s="31"/>
      <c r="E2" s="31"/>
      <c r="F2" s="31"/>
    </row>
    <row r="3" spans="1:6" x14ac:dyDescent="0.2">
      <c r="A3" s="31" t="s">
        <v>20</v>
      </c>
      <c r="B3" s="31"/>
      <c r="C3" s="31"/>
      <c r="D3" s="31"/>
      <c r="E3" s="31"/>
      <c r="F3" s="31"/>
    </row>
    <row r="4" spans="1:6" x14ac:dyDescent="0.2">
      <c r="A4" s="31" t="s">
        <v>21</v>
      </c>
      <c r="B4" s="31"/>
      <c r="C4" s="31"/>
      <c r="D4" s="31"/>
      <c r="E4" s="31"/>
      <c r="F4" s="31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32" t="s">
        <v>22</v>
      </c>
      <c r="B6" s="32"/>
      <c r="C6" s="32"/>
      <c r="D6" s="32"/>
      <c r="E6" s="32"/>
      <c r="F6" s="32"/>
    </row>
    <row r="8" spans="1:6" x14ac:dyDescent="0.2">
      <c r="A8" s="14" t="s">
        <v>23</v>
      </c>
      <c r="B8" s="16"/>
    </row>
    <row r="9" spans="1:6" x14ac:dyDescent="0.2">
      <c r="A9" s="14" t="s">
        <v>24</v>
      </c>
      <c r="C9" s="18">
        <v>316706</v>
      </c>
      <c r="D9" s="14" t="s">
        <v>25</v>
      </c>
    </row>
    <row r="10" spans="1:6" x14ac:dyDescent="0.2">
      <c r="A10" s="14" t="s">
        <v>26</v>
      </c>
      <c r="C10" s="19">
        <v>601779</v>
      </c>
    </row>
    <row r="11" spans="1:6" x14ac:dyDescent="0.2">
      <c r="A11" s="14" t="s">
        <v>27</v>
      </c>
      <c r="C11" s="20">
        <f>SUM(C9:C10)</f>
        <v>918485</v>
      </c>
    </row>
    <row r="12" spans="1:6" x14ac:dyDescent="0.2">
      <c r="C12" s="20"/>
    </row>
    <row r="13" spans="1:6" x14ac:dyDescent="0.2">
      <c r="C13" s="20"/>
    </row>
    <row r="14" spans="1:6" x14ac:dyDescent="0.2">
      <c r="A14" s="14" t="s">
        <v>30</v>
      </c>
      <c r="C14" s="21">
        <f>Summary!N14</f>
        <v>211220</v>
      </c>
    </row>
    <row r="15" spans="1:6" ht="13.5" thickBot="1" x14ac:dyDescent="0.25">
      <c r="C15" s="20"/>
    </row>
    <row r="16" spans="1:6" ht="13.5" thickBot="1" x14ac:dyDescent="0.25">
      <c r="A16" s="14" t="s">
        <v>28</v>
      </c>
      <c r="C16" s="22">
        <f>C11-C14</f>
        <v>707265</v>
      </c>
    </row>
    <row r="17" spans="1:5" x14ac:dyDescent="0.2">
      <c r="C17" s="20"/>
    </row>
    <row r="18" spans="1:5" x14ac:dyDescent="0.2">
      <c r="C18" s="20"/>
    </row>
    <row r="20" spans="1:5" ht="27.75" customHeight="1" x14ac:dyDescent="0.2">
      <c r="A20" s="30" t="s">
        <v>29</v>
      </c>
      <c r="B20" s="30"/>
      <c r="C20" s="30"/>
      <c r="D20" s="30"/>
      <c r="E20" s="30"/>
    </row>
  </sheetData>
  <mergeCells count="6">
    <mergeCell ref="A20:E20"/>
    <mergeCell ref="A1:F1"/>
    <mergeCell ref="A2:F2"/>
    <mergeCell ref="A3:F3"/>
    <mergeCell ref="A4:F4"/>
    <mergeCell ref="A6:F6"/>
  </mergeCells>
  <pageMargins left="0.7" right="0.7" top="0.75" bottom="0.75" header="0.3" footer="0.3"/>
  <pageSetup scale="86" orientation="portrait" r:id="rId1"/>
  <headerFooter>
    <oddHeader>&amp;RAdjustment No.______
Workpaper Ref.&amp;U&amp;A</oddHeader>
    <oddFooter>&amp;L&amp;"Arial,Regular"&amp;F
&amp;P of &amp;N&amp;R&amp;"Arial,Regular"&amp;11Prep by: ____________     
          Date:  &amp;U&amp;D &amp;U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sqref="A1:XFD1048576"/>
    </sheetView>
  </sheetViews>
  <sheetFormatPr defaultRowHeight="15" x14ac:dyDescent="0.25"/>
  <cols>
    <col min="1" max="1" width="27.28515625" customWidth="1"/>
    <col min="2" max="4" width="9.42578125" bestFit="1" customWidth="1"/>
    <col min="5" max="6" width="9" bestFit="1" customWidth="1"/>
    <col min="7" max="7" width="9.42578125" bestFit="1" customWidth="1"/>
    <col min="8" max="8" width="10.42578125" bestFit="1" customWidth="1"/>
    <col min="9" max="10" width="9.42578125" bestFit="1" customWidth="1"/>
    <col min="11" max="13" width="9" bestFit="1" customWidth="1"/>
    <col min="14" max="14" width="10.42578125" bestFit="1" customWidth="1"/>
  </cols>
  <sheetData>
    <row r="1" spans="1:14" ht="21.75" thickBot="1" x14ac:dyDescent="0.4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15.75" thickBot="1" x14ac:dyDescent="0.3"/>
    <row r="3" spans="1:14" x14ac:dyDescent="0.25">
      <c r="A3" s="3" t="s">
        <v>14</v>
      </c>
      <c r="B3" s="12">
        <v>201310</v>
      </c>
      <c r="C3" s="12">
        <v>201311</v>
      </c>
      <c r="D3" s="12">
        <v>201312</v>
      </c>
      <c r="E3" s="12">
        <v>201401</v>
      </c>
      <c r="F3" s="12">
        <v>201402</v>
      </c>
      <c r="G3" s="12">
        <v>201403</v>
      </c>
      <c r="H3" s="12">
        <v>201404</v>
      </c>
      <c r="I3" s="12">
        <v>201405</v>
      </c>
      <c r="J3" s="12">
        <v>201406</v>
      </c>
      <c r="K3" s="12">
        <v>201407</v>
      </c>
      <c r="L3" s="12">
        <v>201408</v>
      </c>
      <c r="M3" s="12">
        <v>201409</v>
      </c>
      <c r="N3" s="7" t="s">
        <v>12</v>
      </c>
    </row>
    <row r="4" spans="1:14" x14ac:dyDescent="0.25">
      <c r="A4" s="1" t="s">
        <v>0</v>
      </c>
      <c r="B4" s="6">
        <v>120</v>
      </c>
      <c r="C4" s="6">
        <v>40</v>
      </c>
      <c r="D4" s="6">
        <v>40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120</v>
      </c>
      <c r="K4" s="6">
        <v>80</v>
      </c>
      <c r="L4" s="6">
        <v>40</v>
      </c>
      <c r="M4" s="6">
        <v>0</v>
      </c>
      <c r="N4" s="8">
        <v>440</v>
      </c>
    </row>
    <row r="5" spans="1:14" x14ac:dyDescent="0.25">
      <c r="A5" s="1" t="s">
        <v>1</v>
      </c>
      <c r="B5" s="6">
        <v>40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8">
        <v>40</v>
      </c>
    </row>
    <row r="6" spans="1:14" x14ac:dyDescent="0.25">
      <c r="A6" s="1" t="s">
        <v>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80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8">
        <v>80</v>
      </c>
    </row>
    <row r="7" spans="1:14" x14ac:dyDescent="0.25">
      <c r="A7" s="1" t="s">
        <v>4</v>
      </c>
      <c r="B7" s="6">
        <v>3400</v>
      </c>
      <c r="C7" s="6">
        <v>1160</v>
      </c>
      <c r="D7" s="6">
        <v>320</v>
      </c>
      <c r="E7" s="6">
        <v>40</v>
      </c>
      <c r="F7" s="6">
        <v>360</v>
      </c>
      <c r="G7" s="6">
        <v>960</v>
      </c>
      <c r="H7" s="6">
        <v>6200</v>
      </c>
      <c r="I7" s="6">
        <v>3360</v>
      </c>
      <c r="J7" s="6">
        <v>1480</v>
      </c>
      <c r="K7" s="6">
        <v>280</v>
      </c>
      <c r="L7" s="6">
        <v>80</v>
      </c>
      <c r="M7" s="6">
        <v>240</v>
      </c>
      <c r="N7" s="8">
        <v>17880</v>
      </c>
    </row>
    <row r="8" spans="1:14" x14ac:dyDescent="0.25">
      <c r="A8" s="1" t="s">
        <v>5</v>
      </c>
      <c r="B8" s="6">
        <v>120</v>
      </c>
      <c r="C8" s="6">
        <v>40</v>
      </c>
      <c r="D8" s="6">
        <v>80</v>
      </c>
      <c r="E8" s="6">
        <v>160</v>
      </c>
      <c r="F8" s="6">
        <v>40</v>
      </c>
      <c r="G8" s="6">
        <v>0</v>
      </c>
      <c r="H8" s="6">
        <v>0</v>
      </c>
      <c r="I8" s="6">
        <v>0</v>
      </c>
      <c r="J8" s="6">
        <v>80</v>
      </c>
      <c r="K8" s="6">
        <v>280</v>
      </c>
      <c r="L8" s="6">
        <v>0</v>
      </c>
      <c r="M8" s="6">
        <v>120</v>
      </c>
      <c r="N8" s="8">
        <v>920</v>
      </c>
    </row>
    <row r="9" spans="1:14" x14ac:dyDescent="0.25">
      <c r="A9" s="1" t="s">
        <v>7</v>
      </c>
      <c r="B9" s="6">
        <v>720</v>
      </c>
      <c r="C9" s="6">
        <v>160</v>
      </c>
      <c r="D9" s="6">
        <v>160</v>
      </c>
      <c r="E9" s="6">
        <v>0</v>
      </c>
      <c r="F9" s="6">
        <v>0</v>
      </c>
      <c r="G9" s="6">
        <v>120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v>1160</v>
      </c>
    </row>
    <row r="10" spans="1:14" x14ac:dyDescent="0.25">
      <c r="A10" s="1" t="s">
        <v>8</v>
      </c>
      <c r="B10" s="6">
        <v>3600</v>
      </c>
      <c r="C10" s="6">
        <v>600</v>
      </c>
      <c r="D10" s="6">
        <v>23400</v>
      </c>
      <c r="E10" s="6">
        <v>10800</v>
      </c>
      <c r="F10" s="6">
        <v>1200</v>
      </c>
      <c r="G10" s="6">
        <v>25800</v>
      </c>
      <c r="H10" s="6">
        <v>54000</v>
      </c>
      <c r="I10" s="6">
        <v>13200</v>
      </c>
      <c r="J10" s="6">
        <v>6600</v>
      </c>
      <c r="K10" s="6">
        <v>10200</v>
      </c>
      <c r="L10" s="6">
        <v>12000</v>
      </c>
      <c r="M10" s="6">
        <v>4800</v>
      </c>
      <c r="N10" s="8">
        <v>166200</v>
      </c>
    </row>
    <row r="11" spans="1:14" x14ac:dyDescent="0.25">
      <c r="A11" s="1" t="s">
        <v>9</v>
      </c>
      <c r="B11" s="6">
        <v>250</v>
      </c>
      <c r="C11" s="6">
        <v>750</v>
      </c>
      <c r="D11" s="6">
        <v>8500</v>
      </c>
      <c r="E11" s="6">
        <v>1000</v>
      </c>
      <c r="F11" s="6">
        <v>0</v>
      </c>
      <c r="G11" s="6">
        <v>0</v>
      </c>
      <c r="H11" s="6">
        <v>0</v>
      </c>
      <c r="I11" s="6">
        <v>0</v>
      </c>
      <c r="J11" s="6">
        <v>250</v>
      </c>
      <c r="K11" s="6">
        <v>250</v>
      </c>
      <c r="L11" s="6">
        <v>250</v>
      </c>
      <c r="M11" s="6">
        <v>0</v>
      </c>
      <c r="N11" s="8">
        <v>11250</v>
      </c>
    </row>
    <row r="12" spans="1:14" x14ac:dyDescent="0.25">
      <c r="A12" s="1" t="s">
        <v>10</v>
      </c>
      <c r="B12" s="6">
        <v>0</v>
      </c>
      <c r="C12" s="6">
        <v>0</v>
      </c>
      <c r="D12" s="6">
        <v>250</v>
      </c>
      <c r="E12" s="6">
        <v>0</v>
      </c>
      <c r="F12" s="6">
        <v>250</v>
      </c>
      <c r="G12" s="6">
        <v>750</v>
      </c>
      <c r="H12" s="6">
        <v>6000</v>
      </c>
      <c r="I12" s="6">
        <v>1000</v>
      </c>
      <c r="J12" s="6">
        <v>500</v>
      </c>
      <c r="K12" s="6">
        <v>500</v>
      </c>
      <c r="L12" s="6">
        <v>0</v>
      </c>
      <c r="M12" s="6">
        <v>0</v>
      </c>
      <c r="N12" s="8">
        <v>9250</v>
      </c>
    </row>
    <row r="13" spans="1:14" ht="15.75" thickBot="1" x14ac:dyDescent="0.3">
      <c r="A13" s="1" t="s">
        <v>11</v>
      </c>
      <c r="B13" s="6">
        <v>0</v>
      </c>
      <c r="C13" s="6">
        <v>500</v>
      </c>
      <c r="D13" s="6">
        <v>1750</v>
      </c>
      <c r="E13" s="6">
        <v>0</v>
      </c>
      <c r="F13" s="6">
        <v>750</v>
      </c>
      <c r="G13" s="6">
        <v>500</v>
      </c>
      <c r="H13" s="6">
        <v>0</v>
      </c>
      <c r="I13" s="6">
        <v>0</v>
      </c>
      <c r="J13" s="6">
        <v>250</v>
      </c>
      <c r="K13" s="6">
        <v>250</v>
      </c>
      <c r="L13" s="6">
        <v>0</v>
      </c>
      <c r="M13" s="6">
        <v>0</v>
      </c>
      <c r="N13" s="8">
        <v>4000</v>
      </c>
    </row>
    <row r="14" spans="1:14" ht="15.75" thickBot="1" x14ac:dyDescent="0.3">
      <c r="A14" s="9" t="s">
        <v>12</v>
      </c>
      <c r="B14" s="10">
        <v>8250</v>
      </c>
      <c r="C14" s="10">
        <v>3250</v>
      </c>
      <c r="D14" s="10">
        <v>34500</v>
      </c>
      <c r="E14" s="10">
        <v>12000</v>
      </c>
      <c r="F14" s="10">
        <v>2600</v>
      </c>
      <c r="G14" s="10">
        <v>28130</v>
      </c>
      <c r="H14" s="10">
        <v>66280</v>
      </c>
      <c r="I14" s="10">
        <v>17560</v>
      </c>
      <c r="J14" s="10">
        <v>9280</v>
      </c>
      <c r="K14" s="10">
        <v>11840</v>
      </c>
      <c r="L14" s="10">
        <v>12370</v>
      </c>
      <c r="M14" s="10">
        <v>5160</v>
      </c>
      <c r="N14" s="11">
        <v>211220</v>
      </c>
    </row>
    <row r="16" spans="1:14" x14ac:dyDescent="0.25">
      <c r="A16" s="3" t="s">
        <v>15</v>
      </c>
      <c r="B16" s="12">
        <v>201310</v>
      </c>
      <c r="C16" s="12">
        <v>201311</v>
      </c>
      <c r="D16" s="12">
        <v>201312</v>
      </c>
      <c r="E16" s="12">
        <v>201401</v>
      </c>
      <c r="F16" s="12">
        <v>201402</v>
      </c>
      <c r="G16" s="12">
        <v>201403</v>
      </c>
      <c r="H16" s="12">
        <v>201404</v>
      </c>
      <c r="I16" s="12">
        <v>201405</v>
      </c>
      <c r="J16" s="12">
        <v>201406</v>
      </c>
      <c r="K16" s="12">
        <v>201407</v>
      </c>
      <c r="L16" s="12">
        <v>201408</v>
      </c>
      <c r="M16" s="12">
        <v>201409</v>
      </c>
      <c r="N16" s="3" t="s">
        <v>12</v>
      </c>
    </row>
    <row r="17" spans="1:14" x14ac:dyDescent="0.25">
      <c r="A17" s="1" t="s">
        <v>0</v>
      </c>
      <c r="B17" s="2">
        <v>3</v>
      </c>
      <c r="C17" s="2">
        <v>1</v>
      </c>
      <c r="D17" s="2">
        <v>1</v>
      </c>
      <c r="E17" s="2"/>
      <c r="F17" s="2"/>
      <c r="G17" s="2"/>
      <c r="H17" s="2"/>
      <c r="I17" s="2"/>
      <c r="J17" s="2">
        <v>3</v>
      </c>
      <c r="K17" s="2">
        <v>2</v>
      </c>
      <c r="L17" s="2">
        <v>1</v>
      </c>
      <c r="M17" s="2"/>
      <c r="N17" s="2">
        <v>11</v>
      </c>
    </row>
    <row r="18" spans="1:14" x14ac:dyDescent="0.25">
      <c r="A18" s="1" t="s">
        <v>1</v>
      </c>
      <c r="B18" s="2">
        <v>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1</v>
      </c>
    </row>
    <row r="19" spans="1:14" x14ac:dyDescent="0.25">
      <c r="A19" s="1" t="s">
        <v>2</v>
      </c>
      <c r="B19" s="2"/>
      <c r="C19" s="2"/>
      <c r="D19" s="2"/>
      <c r="E19" s="2"/>
      <c r="F19" s="2"/>
      <c r="G19" s="2"/>
      <c r="H19" s="2">
        <v>2</v>
      </c>
      <c r="I19" s="2"/>
      <c r="J19" s="2"/>
      <c r="K19" s="2"/>
      <c r="L19" s="2"/>
      <c r="M19" s="2"/>
      <c r="N19" s="2">
        <v>2</v>
      </c>
    </row>
    <row r="20" spans="1:14" x14ac:dyDescent="0.25">
      <c r="A20" s="1" t="s">
        <v>4</v>
      </c>
      <c r="B20" s="2">
        <v>85</v>
      </c>
      <c r="C20" s="2">
        <v>29</v>
      </c>
      <c r="D20" s="2">
        <v>8</v>
      </c>
      <c r="E20" s="2">
        <v>1</v>
      </c>
      <c r="F20" s="2">
        <v>9</v>
      </c>
      <c r="G20" s="2">
        <v>24</v>
      </c>
      <c r="H20" s="2">
        <v>155</v>
      </c>
      <c r="I20" s="2">
        <v>84</v>
      </c>
      <c r="J20" s="2">
        <v>37</v>
      </c>
      <c r="K20" s="2">
        <v>7</v>
      </c>
      <c r="L20" s="2">
        <v>2</v>
      </c>
      <c r="M20" s="2">
        <v>6</v>
      </c>
      <c r="N20" s="2">
        <v>447</v>
      </c>
    </row>
    <row r="21" spans="1:14" x14ac:dyDescent="0.25">
      <c r="A21" s="1" t="s">
        <v>5</v>
      </c>
      <c r="B21" s="2">
        <v>3</v>
      </c>
      <c r="C21" s="2">
        <v>1</v>
      </c>
      <c r="D21" s="2">
        <v>2</v>
      </c>
      <c r="E21" s="2">
        <v>4</v>
      </c>
      <c r="F21" s="2">
        <v>1</v>
      </c>
      <c r="G21" s="2"/>
      <c r="H21" s="2"/>
      <c r="I21" s="2"/>
      <c r="J21" s="2">
        <v>2</v>
      </c>
      <c r="K21" s="2">
        <v>7</v>
      </c>
      <c r="L21" s="2"/>
      <c r="M21" s="2">
        <v>3</v>
      </c>
      <c r="N21" s="2">
        <v>23</v>
      </c>
    </row>
    <row r="22" spans="1:14" x14ac:dyDescent="0.25">
      <c r="A22" s="1" t="s">
        <v>7</v>
      </c>
      <c r="B22" s="2">
        <v>18</v>
      </c>
      <c r="C22" s="2">
        <v>4</v>
      </c>
      <c r="D22" s="2">
        <v>4</v>
      </c>
      <c r="E22" s="2"/>
      <c r="F22" s="2"/>
      <c r="G22" s="2">
        <v>3</v>
      </c>
      <c r="H22" s="2"/>
      <c r="I22" s="2"/>
      <c r="J22" s="2"/>
      <c r="K22" s="2"/>
      <c r="L22" s="2"/>
      <c r="M22" s="2"/>
      <c r="N22" s="2">
        <v>29</v>
      </c>
    </row>
    <row r="23" spans="1:14" x14ac:dyDescent="0.25">
      <c r="A23" s="1" t="s">
        <v>8</v>
      </c>
      <c r="B23" s="2">
        <v>6</v>
      </c>
      <c r="C23" s="2">
        <v>1</v>
      </c>
      <c r="D23" s="2">
        <v>39</v>
      </c>
      <c r="E23" s="2">
        <v>18</v>
      </c>
      <c r="F23" s="2">
        <v>2</v>
      </c>
      <c r="G23" s="2">
        <v>43</v>
      </c>
      <c r="H23" s="2">
        <v>90</v>
      </c>
      <c r="I23" s="2">
        <v>22</v>
      </c>
      <c r="J23" s="2">
        <v>11</v>
      </c>
      <c r="K23" s="2">
        <v>17</v>
      </c>
      <c r="L23" s="2">
        <v>20</v>
      </c>
      <c r="M23" s="2">
        <v>8</v>
      </c>
      <c r="N23" s="2">
        <v>277</v>
      </c>
    </row>
    <row r="24" spans="1:14" x14ac:dyDescent="0.25">
      <c r="A24" s="1" t="s">
        <v>9</v>
      </c>
      <c r="B24" s="2">
        <v>1</v>
      </c>
      <c r="C24" s="2">
        <v>3</v>
      </c>
      <c r="D24" s="2">
        <v>34</v>
      </c>
      <c r="E24" s="2">
        <v>4</v>
      </c>
      <c r="F24" s="2"/>
      <c r="G24" s="2"/>
      <c r="H24" s="2"/>
      <c r="I24" s="2"/>
      <c r="J24" s="2">
        <v>1</v>
      </c>
      <c r="K24" s="2">
        <v>1</v>
      </c>
      <c r="L24" s="2">
        <v>1</v>
      </c>
      <c r="M24" s="2"/>
      <c r="N24" s="2">
        <v>45</v>
      </c>
    </row>
    <row r="25" spans="1:14" x14ac:dyDescent="0.25">
      <c r="A25" s="1" t="s">
        <v>10</v>
      </c>
      <c r="B25" s="2"/>
      <c r="C25" s="2"/>
      <c r="D25" s="2">
        <v>1</v>
      </c>
      <c r="E25" s="2"/>
      <c r="F25" s="2">
        <v>1</v>
      </c>
      <c r="G25" s="2">
        <v>3</v>
      </c>
      <c r="H25" s="2">
        <v>24</v>
      </c>
      <c r="I25" s="2">
        <v>4</v>
      </c>
      <c r="J25" s="2">
        <v>2</v>
      </c>
      <c r="K25" s="2">
        <v>2</v>
      </c>
      <c r="L25" s="2"/>
      <c r="M25" s="2"/>
      <c r="N25" s="2">
        <v>37</v>
      </c>
    </row>
    <row r="26" spans="1:14" x14ac:dyDescent="0.25">
      <c r="A26" s="1" t="s">
        <v>11</v>
      </c>
      <c r="B26" s="2"/>
      <c r="C26" s="2">
        <v>2</v>
      </c>
      <c r="D26" s="2">
        <v>7</v>
      </c>
      <c r="E26" s="2"/>
      <c r="F26" s="2">
        <v>3</v>
      </c>
      <c r="G26" s="2">
        <v>2</v>
      </c>
      <c r="H26" s="2"/>
      <c r="I26" s="2"/>
      <c r="J26" s="2">
        <v>1</v>
      </c>
      <c r="K26" s="2">
        <v>1</v>
      </c>
      <c r="L26" s="2"/>
      <c r="M26" s="2"/>
      <c r="N26" s="2">
        <v>16</v>
      </c>
    </row>
    <row r="27" spans="1:14" x14ac:dyDescent="0.25">
      <c r="A27" s="4" t="s">
        <v>12</v>
      </c>
      <c r="B27" s="5">
        <v>118</v>
      </c>
      <c r="C27" s="5">
        <v>43</v>
      </c>
      <c r="D27" s="5">
        <v>96</v>
      </c>
      <c r="E27" s="5">
        <v>27</v>
      </c>
      <c r="F27" s="5">
        <v>16</v>
      </c>
      <c r="G27" s="5">
        <v>76</v>
      </c>
      <c r="H27" s="5">
        <v>272</v>
      </c>
      <c r="I27" s="5">
        <v>110</v>
      </c>
      <c r="J27" s="5">
        <v>57</v>
      </c>
      <c r="K27" s="5">
        <v>41</v>
      </c>
      <c r="L27" s="5">
        <v>24</v>
      </c>
      <c r="M27" s="5">
        <v>20</v>
      </c>
      <c r="N27" s="5">
        <v>900</v>
      </c>
    </row>
    <row r="29" spans="1:14" x14ac:dyDescent="0.25">
      <c r="A29" s="3" t="s">
        <v>16</v>
      </c>
      <c r="B29" s="3"/>
    </row>
    <row r="30" spans="1:14" x14ac:dyDescent="0.25">
      <c r="A30" s="1" t="s">
        <v>0</v>
      </c>
      <c r="B30" s="13">
        <v>40</v>
      </c>
    </row>
    <row r="31" spans="1:14" x14ac:dyDescent="0.25">
      <c r="A31" s="1" t="s">
        <v>1</v>
      </c>
      <c r="B31" s="13">
        <v>40</v>
      </c>
    </row>
    <row r="32" spans="1:14" x14ac:dyDescent="0.25">
      <c r="A32" s="1" t="s">
        <v>2</v>
      </c>
      <c r="B32" s="13">
        <v>40</v>
      </c>
    </row>
    <row r="33" spans="1:2" x14ac:dyDescent="0.25">
      <c r="A33" s="1" t="s">
        <v>4</v>
      </c>
      <c r="B33" s="13">
        <v>40</v>
      </c>
    </row>
    <row r="34" spans="1:2" x14ac:dyDescent="0.25">
      <c r="A34" s="1" t="s">
        <v>5</v>
      </c>
      <c r="B34" s="13">
        <v>40</v>
      </c>
    </row>
    <row r="35" spans="1:2" x14ac:dyDescent="0.25">
      <c r="A35" s="1" t="s">
        <v>7</v>
      </c>
      <c r="B35" s="13">
        <v>40</v>
      </c>
    </row>
    <row r="36" spans="1:2" x14ac:dyDescent="0.25">
      <c r="A36" s="1" t="s">
        <v>8</v>
      </c>
      <c r="B36" s="13">
        <v>600</v>
      </c>
    </row>
    <row r="37" spans="1:2" x14ac:dyDescent="0.25">
      <c r="A37" s="1" t="s">
        <v>9</v>
      </c>
      <c r="B37" s="13">
        <v>250</v>
      </c>
    </row>
    <row r="38" spans="1:2" x14ac:dyDescent="0.25">
      <c r="A38" s="1" t="s">
        <v>10</v>
      </c>
      <c r="B38" s="13">
        <v>250</v>
      </c>
    </row>
    <row r="39" spans="1:2" x14ac:dyDescent="0.25">
      <c r="A39" s="1" t="s">
        <v>11</v>
      </c>
      <c r="B39" s="13">
        <v>250</v>
      </c>
    </row>
  </sheetData>
  <mergeCells count="1">
    <mergeCell ref="A1:N1"/>
  </mergeCells>
  <pageMargins left="0.7" right="0.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C39" sqref="C39"/>
    </sheetView>
  </sheetViews>
  <sheetFormatPr defaultRowHeight="15" x14ac:dyDescent="0.25"/>
  <cols>
    <col min="1" max="1" width="30.42578125" customWidth="1"/>
    <col min="2" max="13" width="5.28515625" customWidth="1"/>
    <col min="14" max="14" width="6.140625" style="24" customWidth="1"/>
  </cols>
  <sheetData>
    <row r="2" spans="1:14" s="24" customFormat="1" ht="34.5" customHeight="1" x14ac:dyDescent="0.25">
      <c r="A2" s="23" t="s">
        <v>13</v>
      </c>
      <c r="B2" s="24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9" t="s">
        <v>12</v>
      </c>
    </row>
    <row r="3" spans="1:14" x14ac:dyDescent="0.25">
      <c r="A3" s="1" t="s">
        <v>0</v>
      </c>
      <c r="B3" s="2"/>
      <c r="C3" s="2"/>
      <c r="D3" s="2"/>
      <c r="E3" s="2"/>
      <c r="F3" s="2"/>
      <c r="G3" s="2">
        <v>3</v>
      </c>
      <c r="H3" s="2">
        <v>2</v>
      </c>
      <c r="I3" s="2">
        <v>1</v>
      </c>
      <c r="J3" s="2"/>
      <c r="K3" s="2">
        <v>3</v>
      </c>
      <c r="L3" s="2">
        <v>1</v>
      </c>
      <c r="M3" s="2">
        <v>1</v>
      </c>
      <c r="N3" s="26">
        <f>SUM(B3:M3)</f>
        <v>11</v>
      </c>
    </row>
    <row r="4" spans="1:14" x14ac:dyDescent="0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>
        <v>1</v>
      </c>
      <c r="L4" s="2"/>
      <c r="M4" s="2"/>
      <c r="N4" s="26">
        <f t="shared" ref="N4:N14" si="0">SUM(B4:M4)</f>
        <v>1</v>
      </c>
    </row>
    <row r="5" spans="1:14" x14ac:dyDescent="0.25">
      <c r="A5" s="1" t="s">
        <v>2</v>
      </c>
      <c r="B5" s="2"/>
      <c r="C5" s="2"/>
      <c r="D5" s="2"/>
      <c r="E5" s="2">
        <v>2</v>
      </c>
      <c r="F5" s="2"/>
      <c r="G5" s="2"/>
      <c r="H5" s="2"/>
      <c r="I5" s="2"/>
      <c r="J5" s="2"/>
      <c r="K5" s="2"/>
      <c r="L5" s="2"/>
      <c r="M5" s="2"/>
      <c r="N5" s="26">
        <f t="shared" si="0"/>
        <v>2</v>
      </c>
    </row>
    <row r="6" spans="1:14" x14ac:dyDescent="0.25">
      <c r="A6" s="1" t="s">
        <v>3</v>
      </c>
      <c r="B6" s="2"/>
      <c r="C6" s="2"/>
      <c r="D6" s="2"/>
      <c r="E6" s="2">
        <v>1</v>
      </c>
      <c r="F6" s="2"/>
      <c r="G6" s="2"/>
      <c r="H6" s="2"/>
      <c r="I6" s="2"/>
      <c r="J6" s="2"/>
      <c r="K6" s="2"/>
      <c r="L6" s="2">
        <v>1</v>
      </c>
      <c r="M6" s="2"/>
      <c r="N6" s="26">
        <f t="shared" si="0"/>
        <v>2</v>
      </c>
    </row>
    <row r="7" spans="1:14" x14ac:dyDescent="0.25">
      <c r="A7" s="1" t="s">
        <v>4</v>
      </c>
      <c r="B7" s="2">
        <v>1</v>
      </c>
      <c r="C7" s="2">
        <v>9</v>
      </c>
      <c r="D7" s="2">
        <v>24</v>
      </c>
      <c r="E7" s="2">
        <v>155</v>
      </c>
      <c r="F7" s="2">
        <v>84</v>
      </c>
      <c r="G7" s="2">
        <v>37</v>
      </c>
      <c r="H7" s="2">
        <v>7</v>
      </c>
      <c r="I7" s="2">
        <v>2</v>
      </c>
      <c r="J7" s="2">
        <v>6</v>
      </c>
      <c r="K7" s="2">
        <v>85</v>
      </c>
      <c r="L7" s="2">
        <v>29</v>
      </c>
      <c r="M7" s="2">
        <v>8</v>
      </c>
      <c r="N7" s="26">
        <f t="shared" si="0"/>
        <v>447</v>
      </c>
    </row>
    <row r="8" spans="1:14" x14ac:dyDescent="0.25">
      <c r="A8" s="1" t="s">
        <v>5</v>
      </c>
      <c r="B8" s="2">
        <v>4</v>
      </c>
      <c r="C8" s="2">
        <v>1</v>
      </c>
      <c r="D8" s="2"/>
      <c r="E8" s="2"/>
      <c r="F8" s="2"/>
      <c r="G8" s="2">
        <v>2</v>
      </c>
      <c r="H8" s="2">
        <v>7</v>
      </c>
      <c r="I8" s="2"/>
      <c r="J8" s="2">
        <v>3</v>
      </c>
      <c r="K8" s="2">
        <v>3</v>
      </c>
      <c r="L8" s="2">
        <v>1</v>
      </c>
      <c r="M8" s="2">
        <v>2</v>
      </c>
      <c r="N8" s="26">
        <f t="shared" si="0"/>
        <v>23</v>
      </c>
    </row>
    <row r="9" spans="1:14" x14ac:dyDescent="0.25">
      <c r="A9" s="1" t="s">
        <v>6</v>
      </c>
      <c r="B9" s="2"/>
      <c r="C9" s="2"/>
      <c r="D9" s="2">
        <v>1</v>
      </c>
      <c r="E9" s="2"/>
      <c r="F9" s="2"/>
      <c r="G9" s="2"/>
      <c r="H9" s="2">
        <v>4</v>
      </c>
      <c r="I9" s="2"/>
      <c r="J9" s="2">
        <v>3</v>
      </c>
      <c r="K9" s="2">
        <v>1</v>
      </c>
      <c r="L9" s="2">
        <v>1</v>
      </c>
      <c r="M9" s="2"/>
      <c r="N9" s="26">
        <f t="shared" si="0"/>
        <v>10</v>
      </c>
    </row>
    <row r="10" spans="1:14" x14ac:dyDescent="0.25">
      <c r="A10" s="1" t="s">
        <v>7</v>
      </c>
      <c r="B10" s="2"/>
      <c r="C10" s="2"/>
      <c r="D10" s="2">
        <v>3</v>
      </c>
      <c r="E10" s="2"/>
      <c r="F10" s="2"/>
      <c r="G10" s="2"/>
      <c r="H10" s="2"/>
      <c r="I10" s="2"/>
      <c r="J10" s="2"/>
      <c r="K10" s="2">
        <v>18</v>
      </c>
      <c r="L10" s="2">
        <v>4</v>
      </c>
      <c r="M10" s="2">
        <v>4</v>
      </c>
      <c r="N10" s="26">
        <f t="shared" si="0"/>
        <v>29</v>
      </c>
    </row>
    <row r="11" spans="1:14" x14ac:dyDescent="0.25">
      <c r="A11" s="1" t="s">
        <v>8</v>
      </c>
      <c r="B11" s="2">
        <v>18</v>
      </c>
      <c r="C11" s="2">
        <v>2</v>
      </c>
      <c r="D11" s="2">
        <v>43</v>
      </c>
      <c r="E11" s="2">
        <v>90</v>
      </c>
      <c r="F11" s="2">
        <v>22</v>
      </c>
      <c r="G11" s="2">
        <v>11</v>
      </c>
      <c r="H11" s="2">
        <v>17</v>
      </c>
      <c r="I11" s="2">
        <v>20</v>
      </c>
      <c r="J11" s="2">
        <v>8</v>
      </c>
      <c r="K11" s="2">
        <v>6</v>
      </c>
      <c r="L11" s="2">
        <v>1</v>
      </c>
      <c r="M11" s="2">
        <v>39</v>
      </c>
      <c r="N11" s="26">
        <f t="shared" si="0"/>
        <v>277</v>
      </c>
    </row>
    <row r="12" spans="1:14" x14ac:dyDescent="0.25">
      <c r="A12" s="1" t="s">
        <v>9</v>
      </c>
      <c r="B12" s="2">
        <v>4</v>
      </c>
      <c r="C12" s="2"/>
      <c r="D12" s="2"/>
      <c r="E12" s="2"/>
      <c r="F12" s="2"/>
      <c r="G12" s="2">
        <v>1</v>
      </c>
      <c r="H12" s="2">
        <v>1</v>
      </c>
      <c r="I12" s="2">
        <v>1</v>
      </c>
      <c r="J12" s="2"/>
      <c r="K12" s="2">
        <v>1</v>
      </c>
      <c r="L12" s="2">
        <v>3</v>
      </c>
      <c r="M12" s="2">
        <v>34</v>
      </c>
      <c r="N12" s="26">
        <f t="shared" si="0"/>
        <v>45</v>
      </c>
    </row>
    <row r="13" spans="1:14" x14ac:dyDescent="0.25">
      <c r="A13" s="1" t="s">
        <v>10</v>
      </c>
      <c r="B13" s="2"/>
      <c r="C13" s="2">
        <v>1</v>
      </c>
      <c r="D13" s="2">
        <v>3</v>
      </c>
      <c r="E13" s="2">
        <v>24</v>
      </c>
      <c r="F13" s="2">
        <v>4</v>
      </c>
      <c r="G13" s="2">
        <v>2</v>
      </c>
      <c r="H13" s="2">
        <v>2</v>
      </c>
      <c r="I13" s="2"/>
      <c r="J13" s="2"/>
      <c r="K13" s="2"/>
      <c r="L13" s="2"/>
      <c r="M13" s="2">
        <v>1</v>
      </c>
      <c r="N13" s="26">
        <f t="shared" si="0"/>
        <v>37</v>
      </c>
    </row>
    <row r="14" spans="1:14" x14ac:dyDescent="0.25">
      <c r="A14" s="1" t="s">
        <v>11</v>
      </c>
      <c r="B14" s="27"/>
      <c r="C14" s="27">
        <v>3</v>
      </c>
      <c r="D14" s="27">
        <v>2</v>
      </c>
      <c r="E14" s="27"/>
      <c r="F14" s="27"/>
      <c r="G14" s="27">
        <v>1</v>
      </c>
      <c r="H14" s="27">
        <v>1</v>
      </c>
      <c r="I14" s="27"/>
      <c r="J14" s="27"/>
      <c r="K14" s="27"/>
      <c r="L14" s="27">
        <v>2</v>
      </c>
      <c r="M14" s="27">
        <v>7</v>
      </c>
      <c r="N14" s="28">
        <f t="shared" si="0"/>
        <v>16</v>
      </c>
    </row>
    <row r="15" spans="1:14" s="24" customFormat="1" x14ac:dyDescent="0.25">
      <c r="A15" s="25" t="s">
        <v>12</v>
      </c>
      <c r="B15" s="26">
        <f t="shared" ref="B15:M15" si="1">SUM(B3:B14)</f>
        <v>27</v>
      </c>
      <c r="C15" s="26">
        <f t="shared" si="1"/>
        <v>16</v>
      </c>
      <c r="D15" s="26">
        <f t="shared" si="1"/>
        <v>76</v>
      </c>
      <c r="E15" s="26">
        <f t="shared" si="1"/>
        <v>272</v>
      </c>
      <c r="F15" s="26">
        <f t="shared" si="1"/>
        <v>110</v>
      </c>
      <c r="G15" s="26">
        <f t="shared" si="1"/>
        <v>57</v>
      </c>
      <c r="H15" s="26">
        <f t="shared" si="1"/>
        <v>41</v>
      </c>
      <c r="I15" s="26">
        <f t="shared" si="1"/>
        <v>24</v>
      </c>
      <c r="J15" s="26">
        <f t="shared" si="1"/>
        <v>20</v>
      </c>
      <c r="K15" s="26">
        <f t="shared" si="1"/>
        <v>118</v>
      </c>
      <c r="L15" s="26">
        <f t="shared" si="1"/>
        <v>43</v>
      </c>
      <c r="M15" s="26">
        <f t="shared" si="1"/>
        <v>96</v>
      </c>
      <c r="N15" s="26">
        <f>SUM(N3:N14)</f>
        <v>900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2015-10-20T22:48:35+00:00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EACC74-1AFE-4417-B576-52347A8AB158}"/>
</file>

<file path=customXml/itemProps2.xml><?xml version="1.0" encoding="utf-8"?>
<ds:datastoreItem xmlns:ds="http://schemas.openxmlformats.org/officeDocument/2006/customXml" ds:itemID="{1578E774-79F7-44CD-8EAF-727193EFE9E5}"/>
</file>

<file path=customXml/itemProps3.xml><?xml version="1.0" encoding="utf-8"?>
<ds:datastoreItem xmlns:ds="http://schemas.openxmlformats.org/officeDocument/2006/customXml" ds:itemID="{0B24E07B-3690-4501-83F7-993B6B0C5577}"/>
</file>

<file path=customXml/itemProps4.xml><?xml version="1.0" encoding="utf-8"?>
<ds:datastoreItem xmlns:ds="http://schemas.openxmlformats.org/officeDocument/2006/customXml" ds:itemID="{6EB2B813-86DD-486F-8AA3-907A486D3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AT-01</vt:lpstr>
      <vt:lpstr>Summary</vt:lpstr>
      <vt:lpstr>Pivot</vt:lpstr>
      <vt:lpstr>'AT-01'!Print_Area</vt:lpstr>
    </vt:vector>
  </TitlesOfParts>
  <Company>Avista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Khusro, Razziq X</dc:creator>
  <cp:lastModifiedBy>Hancock, Christopher (UTC)</cp:lastModifiedBy>
  <cp:lastPrinted>2015-01-06T16:33:36Z</cp:lastPrinted>
  <dcterms:created xsi:type="dcterms:W3CDTF">2015-01-05T20:06:33Z</dcterms:created>
  <dcterms:modified xsi:type="dcterms:W3CDTF">2015-07-22T23:27:53Z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