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7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4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3.xml" ContentType="application/vnd.openxmlformats-officedocument.spreadsheetml.externalLink+xml"/>
  <Override PartName="/xl/customProperty2.bin" ContentType="application/vnd.openxmlformats-officedocument.spreadsheetml.customProperty"/>
  <Override PartName="/xl/externalLinks/externalLink12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customProperty3.bin" ContentType="application/vnd.openxmlformats-officedocument.spreadsheetml.customProperty"/>
  <Override PartName="/xl/externalLinks/externalLink11.xml" ContentType="application/vnd.openxmlformats-officedocument.spreadsheetml.externalLink+xml"/>
  <Override PartName="/xl/customProperty7.bin" ContentType="application/vnd.openxmlformats-officedocument.spreadsheetml.customProperty"/>
  <Override PartName="/xl/externalLinks/externalLink7.xml" ContentType="application/vnd.openxmlformats-officedocument.spreadsheetml.externalLink+xml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xl/customProperty6.bin" ContentType="application/vnd.openxmlformats-officedocument.spreadsheetml.customProperty"/>
  <Override PartName="/xl/customProperty4.bin" ContentType="application/vnd.openxmlformats-officedocument.spreadsheetml.customProperty"/>
  <Override PartName="/xl/externalLinks/externalLink10.xml" ContentType="application/vnd.openxmlformats-officedocument.spreadsheetml.externalLink+xml"/>
  <Override PartName="/xl/customProperty5.bin" ContentType="application/vnd.openxmlformats-officedocument.spreadsheetml.customProperty"/>
  <Override PartName="/xl/externalLinks/externalLink9.xml" ContentType="application/vnd.openxmlformats-officedocument.spreadsheetml.externalLink+xml"/>
  <Override PartName="/xl/externalLinks/externalLink17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35" yWindow="360" windowWidth="18255" windowHeight="10485" tabRatio="840" activeTab="7"/>
  </bookViews>
  <sheets>
    <sheet name="Page 8.12" sheetId="1" r:id="rId1"/>
    <sheet name="Page 8.12.1" sheetId="2" r:id="rId2"/>
    <sheet name="Page 8.12.2" sheetId="3" r:id="rId3"/>
    <sheet name="Page 8.12.3" sheetId="4" r:id="rId4"/>
    <sheet name="Page 8.12.4" sheetId="5" r:id="rId5"/>
    <sheet name="Page 8.12.5" sheetId="6" r:id="rId6"/>
    <sheet name="Page 8.12.6" sheetId="7" r:id="rId7"/>
    <sheet name="Page 8.12.7 - Page 8.12.13" sheetId="1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[3]Inputs!#REF!</definedName>
    <definedName name="__123Graph_B" hidden="1">[3]Inputs!#REF!</definedName>
    <definedName name="__123Graph_D" hidden="1">[3]Inputs!#REF!</definedName>
    <definedName name="_1Price_Ta">#REF!</definedName>
    <definedName name="_2Price_Ta">#REF!</definedName>
    <definedName name="_B">'[4]Rate Design'!#REF!</definedName>
    <definedName name="_Fill" hidden="1">#REF!</definedName>
    <definedName name="_xlnm._FilterDatabase" localSheetId="7" hidden="1">'Page 8.12.7 - Page 8.12.13'!$A$5:$K$284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hidden="1">'[3]DSM Output'!$J$21:$J$23</definedName>
    <definedName name="Acct108364">'[5]Func Study'!#REF!</definedName>
    <definedName name="Acct108364S">'[5]Func Study'!#REF!</definedName>
    <definedName name="Acct228.42TROJD">'[6]Func Study'!#REF!</definedName>
    <definedName name="Acct22842TROJD">'[6]Func Study'!#REF!</definedName>
    <definedName name="Acct41011">'[7]Functional Study'!#REF!</definedName>
    <definedName name="Acct41011BADDEBT">'[7]Functional Study'!#REF!</definedName>
    <definedName name="Acct41011DITEXP">'[7]Functional Study'!#REF!</definedName>
    <definedName name="Acct41011S">'[7]Functional Study'!#REF!</definedName>
    <definedName name="Acct41011SE">'[7]Functional Study'!#REF!</definedName>
    <definedName name="Acct41011SG1">'[7]Functional Study'!#REF!</definedName>
    <definedName name="Acct41011SG2">'[7]Functional Study'!#REF!</definedName>
    <definedName name="ACCT41011SGCT">'[7]Functional Study'!#REF!</definedName>
    <definedName name="Acct41011SGPP">'[7]Functional Study'!#REF!</definedName>
    <definedName name="Acct41011SNP">'[7]Functional Study'!#REF!</definedName>
    <definedName name="ACCT41011SNPD">'[7]Functional Study'!#REF!</definedName>
    <definedName name="Acct41011SO">'[7]Functional Study'!#REF!</definedName>
    <definedName name="Acct41011TROJP">'[7]Functional Study'!#REF!</definedName>
    <definedName name="Acct41111">'[7]Functional Study'!#REF!</definedName>
    <definedName name="Acct41111BADDEBT">'[7]Functional Study'!#REF!</definedName>
    <definedName name="Acct41111DITEXP">'[7]Functional Study'!#REF!</definedName>
    <definedName name="Acct41111S">'[7]Functional Study'!#REF!</definedName>
    <definedName name="Acct41111SE">'[7]Functional Study'!#REF!</definedName>
    <definedName name="Acct41111SG1">'[7]Functional Study'!#REF!</definedName>
    <definedName name="Acct41111SG2">'[7]Functional Study'!#REF!</definedName>
    <definedName name="Acct41111SG3">'[7]Functional Study'!#REF!</definedName>
    <definedName name="Acct41111SGPP">'[7]Functional Study'!#REF!</definedName>
    <definedName name="Acct41111SNP">'[7]Functional Study'!#REF!</definedName>
    <definedName name="Acct41111SNTP">'[7]Functional Study'!#REF!</definedName>
    <definedName name="Acct41111SO">'[7]Functional Study'!#REF!</definedName>
    <definedName name="Acct41111TROJP">'[7]Functional Study'!#REF!</definedName>
    <definedName name="Acct411BADDEBT">'[7]Functional Study'!#REF!</definedName>
    <definedName name="Acct411DGP">'[7]Functional Study'!#REF!</definedName>
    <definedName name="Acct411DGU">'[7]Functional Study'!#REF!</definedName>
    <definedName name="Acct411DITEXP">'[7]Functional Study'!#REF!</definedName>
    <definedName name="Acct411DNPP">'[7]Functional Study'!#REF!</definedName>
    <definedName name="Acct411DNPTP">'[7]Functional Study'!#REF!</definedName>
    <definedName name="Acct411S">'[7]Functional Study'!#REF!</definedName>
    <definedName name="Acct411SE">'[7]Functional Study'!#REF!</definedName>
    <definedName name="Acct411SG">'[7]Functional Study'!#REF!</definedName>
    <definedName name="Acct411SGPP">'[7]Functional Study'!#REF!</definedName>
    <definedName name="Acct411SO">'[7]Functional Study'!#REF!</definedName>
    <definedName name="Acct411TROJP">'[7]Functional Study'!#REF!</definedName>
    <definedName name="Acct447DGU">'[6]Func Study'!#REF!</definedName>
    <definedName name="ACCT904SG">'[8]Functional Study'!#REF!</definedName>
    <definedName name="AcctTable">[9]Variables!$AK$42:$AK$396</definedName>
    <definedName name="ActualROR">'[6]G+T+D+R+M'!$H$61</definedName>
    <definedName name="Adjs2avg">[10]Inputs!$L$255:'[10]Inputs'!$T$505</definedName>
    <definedName name="APR">[11]Backup!#REF!</definedName>
    <definedName name="APRT">#REF!</definedName>
    <definedName name="AUG">[11]Backup!#REF!</definedName>
    <definedName name="AUGT">#REF!</definedName>
    <definedName name="AvgFactors">[9]Factors!$B$3:$P$99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[12]Readings!$B$2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[13]Invoice!#REF!</definedName>
    <definedName name="DATE">[14]Jan!#REF!</definedName>
    <definedName name="DEC">[11]Backup!#REF!</definedName>
    <definedName name="DECT">#REF!</definedName>
    <definedName name="Demand">[6]Inputs!$D$8</definedName>
    <definedName name="Dist_factor">#REF!</definedName>
    <definedName name="DistPeakMethod">[8]Inputs!#REF!</definedName>
    <definedName name="DUDE" hidden="1">#REF!</definedName>
    <definedName name="energy">[12]Readings!$B$3</definedName>
    <definedName name="Engy">[6]Inputs!$D$9</definedName>
    <definedName name="f101top">#REF!</definedName>
    <definedName name="f104top">#REF!</definedName>
    <definedName name="f138top">#REF!</definedName>
    <definedName name="f140top">#REF!</definedName>
    <definedName name="FactorType">[9]Variables!$AK$2:$AL$12</definedName>
    <definedName name="FACTP">#REF!</definedName>
    <definedName name="FEB">[11]Backup!#REF!</definedName>
    <definedName name="FEBT">#REF!</definedName>
    <definedName name="FranchiseTax">[10]Variables!$D$26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[15]Summary!#REF!</definedName>
    <definedName name="Instructions">#REF!</definedName>
    <definedName name="JAN">[11]Backup!#REF!</definedName>
    <definedName name="JANT">#REF!</definedName>
    <definedName name="jjj">[16]Inputs!$N$18</definedName>
    <definedName name="JUL">[11]Backup!#REF!</definedName>
    <definedName name="JULT">#REF!</definedName>
    <definedName name="JUN">[11]Backup!#REF!</definedName>
    <definedName name="JUNT">#REF!</definedName>
    <definedName name="Jurisdiction">[9]Variables!$AK$15</definedName>
    <definedName name="JurisNumber">[9]Variables!$AL$15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>#REF!</definedName>
    <definedName name="LABORROLL">#REF!</definedName>
    <definedName name="limcount" hidden="1">1</definedName>
    <definedName name="Line_Ext_Credit">#REF!</definedName>
    <definedName name="LOG">[11]Backup!#REF!</definedName>
    <definedName name="LOSS">[11]Backup!#REF!</definedName>
    <definedName name="MACTIT">#REF!</definedName>
    <definedName name="MAR">[11]Backup!#REF!</definedName>
    <definedName name="MART">#REF!</definedName>
    <definedName name="MAY">[11]Backup!#REF!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[6]Inputs!$C$6</definedName>
    <definedName name="MONTH">[11]Backup!#REF!</definedName>
    <definedName name="monthlist">[17]Table!$R$2:$S$13</definedName>
    <definedName name="monthtotals">'[17]WA SBC'!$D$40:$O$40</definedName>
    <definedName name="MTKWH">#REF!</definedName>
    <definedName name="MTR_YR3">[18]Variables!$E$14</definedName>
    <definedName name="MTREV">#REF!</definedName>
    <definedName name="MULT">#REF!</definedName>
    <definedName name="NetToGross">[10]Variables!$D$23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>[11]Backup!#REF!</definedName>
    <definedName name="NOVT">#REF!</definedName>
    <definedName name="NPC">[8]Inputs!$N$18</definedName>
    <definedName name="NUM">#REF!</definedName>
    <definedName name="OCT">[11]Backup!#REF!</definedName>
    <definedName name="OCTT">#REF!</definedName>
    <definedName name="ONE">[1]Jan!#REF!</definedName>
    <definedName name="option">'[19]Dist Misc'!$F$120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[20]TransInvest!#REF!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[6]Inputs!$T$5</definedName>
    <definedName name="PMAC">[11]Backup!#REF!</definedName>
    <definedName name="PRESENT">#REF!</definedName>
    <definedName name="PRICCHNG">#REF!</definedName>
    <definedName name="_xlnm.Print_Area" localSheetId="0">'Page 8.12'!$A$1:$J$61</definedName>
    <definedName name="_xlnm.Print_Area" localSheetId="7">'Page 8.12.7 - Page 8.12.13'!$A$1:$G$283</definedName>
    <definedName name="_xlnm.Print_Titles" localSheetId="7">'Page 8.12.7 - Page 8.12.13'!$1:$5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>[8]Inputs!$N$14</definedName>
    <definedName name="se">#REF!</definedName>
    <definedName name="SECOND">[1]Jan!#REF!</definedName>
    <definedName name="SEP">[11]Backup!#REF!</definedName>
    <definedName name="SEPT">#REF!</definedName>
    <definedName name="SERVICES_3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TART">[1]Jan!#REF!</definedName>
    <definedName name="SUM_TAB1">#REF!</definedName>
    <definedName name="SUM_TAB2">#REF!</definedName>
    <definedName name="SUM_TAB3">#REF!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>#REF!</definedName>
    <definedName name="TABLEONE">#REF!</definedName>
    <definedName name="TargetROR">[6]Inputs!$G$29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[21]Transm2!$A$1:$M$461:'[21]10 Yr FC'!$M$47</definedName>
    <definedName name="UAACT115S">'[8]Functional Study'!#REF!</definedName>
    <definedName name="UACCT115">'[8]Functional Study'!#REF!</definedName>
    <definedName name="UACCT115DGP">'[8]Functional Study'!#REF!</definedName>
    <definedName name="UACCT115SG">'[8]Functional Study'!#REF!</definedName>
    <definedName name="UAcct22842Trojd">'[6]Func Study'!#REF!</definedName>
    <definedName name="UACCT41020">'[7]Functional Study'!#REF!</definedName>
    <definedName name="UACCT41020BADDEBT">'[7]Functional Study'!#REF!</definedName>
    <definedName name="UACCT41020DITEXP">'[7]Functional Study'!#REF!</definedName>
    <definedName name="UACCT41020DNPU">'[7]Functional Study'!#REF!</definedName>
    <definedName name="UACCT41020S">'[7]Functional Study'!#REF!</definedName>
    <definedName name="UACCT41020SE">'[7]Functional Study'!#REF!</definedName>
    <definedName name="UACCT41020SG">'[7]Functional Study'!#REF!</definedName>
    <definedName name="UACCT41020SGCT">'[7]Functional Study'!#REF!</definedName>
    <definedName name="UACCT41020SGPP">'[7]Functional Study'!#REF!</definedName>
    <definedName name="UACCT41020SO">'[7]Functional Study'!#REF!</definedName>
    <definedName name="UACCT41020TROJP">'[7]Functional Study'!#REF!</definedName>
    <definedName name="UACCT4102SNPD">'[7]Functional Study'!#REF!</definedName>
    <definedName name="UAcct41111">'[7]Functional Study'!#REF!</definedName>
    <definedName name="UAcct41111Baddebt">'[7]Functional Study'!#REF!</definedName>
    <definedName name="UAcct41111Dgp">'[7]Functional Study'!#REF!</definedName>
    <definedName name="UAcct41111Dgu">'[7]Functional Study'!#REF!</definedName>
    <definedName name="UAcct41111Ditexp">'[7]Functional Study'!#REF!</definedName>
    <definedName name="UAcct41111Dnpp">'[7]Functional Study'!#REF!</definedName>
    <definedName name="UAcct41111Dnptp">'[7]Functional Study'!#REF!</definedName>
    <definedName name="UAcct41111S">'[7]Functional Study'!#REF!</definedName>
    <definedName name="UAcct41111Se">'[7]Functional Study'!#REF!</definedName>
    <definedName name="UAcct41111Sg">'[7]Functional Study'!#REF!</definedName>
    <definedName name="UAcct41111Sgpp">'[7]Functional Study'!#REF!</definedName>
    <definedName name="UAcct41111So">'[7]Functional Study'!#REF!</definedName>
    <definedName name="UAcct41111Trojp">'[7]Functional Study'!#REF!</definedName>
    <definedName name="UAcct447CAEE">'[5]Func Study'!#REF!</definedName>
    <definedName name="UAcct447CAGE">'[5]Func Study'!#REF!</definedName>
    <definedName name="UAcct447Dgu">'[6]Func Study'!#REF!</definedName>
    <definedName name="UAcct453CAGE">'[5]Func Study'!#REF!</definedName>
    <definedName name="UAcct453CAGW">'[5]Func Study'!#REF!</definedName>
    <definedName name="UAcct502JBG">'[5]Func Study'!#REF!</definedName>
    <definedName name="UAcct505JBG">'[5]Func Study'!#REF!</definedName>
    <definedName name="UAcct506JBG">'[5]Func Study'!#REF!</definedName>
    <definedName name="UAcct507JBG">'[5]Func Study'!#REF!</definedName>
    <definedName name="UAcct510JBG">'[5]Func Study'!#REF!</definedName>
    <definedName name="UAcct511JBG">'[5]Func Study'!#REF!</definedName>
    <definedName name="UAcct512JBG">'[5]Func Study'!#REF!</definedName>
    <definedName name="UAcct513JBG">'[5]Func Study'!#REF!</definedName>
    <definedName name="UAcct514JBG">'[5]Func Study'!#REF!</definedName>
    <definedName name="UAcct5506SE">'[5]Func Study'!#REF!</definedName>
    <definedName name="UAcct555CAEE">'[5]Func Study'!#REF!</definedName>
    <definedName name="UAcct555CAGE">'[5]Func Study'!#REF!</definedName>
    <definedName name="Uacct904SG">'[8]Functional Study'!#REF!</definedName>
    <definedName name="UNBILREV">#REF!</definedName>
    <definedName name="UncollectibleAccounts">[10]Variables!$D$25</definedName>
    <definedName name="UtGrossReceipts">[10]Variables!$D$29</definedName>
    <definedName name="ValidAccount" localSheetId="7">[9]Variables!$AK$43:$AK$369</definedName>
    <definedName name="ValidAccount">[22]Variables!$AK$43:$AK$401</definedName>
    <definedName name="VAR">[11]Backup!#REF!</definedName>
    <definedName name="VARIABLE">[15]Summary!#REF!</definedName>
    <definedName name="VOUCHER">#REF!</definedName>
    <definedName name="WaRevenueTax">[10]Variables!$D$27</definedName>
    <definedName name="WEATHER">#REF!</definedName>
    <definedName name="WEATHRNORM">#REF!</definedName>
    <definedName name="WIDTH">#REF!</definedName>
    <definedName name="WinterPeak">'[23]Load Data'!$D$9:$H$12,'[23]Load Data'!$D$20:$H$22</definedName>
    <definedName name="WORK1">#REF!</definedName>
    <definedName name="WORK2">#REF!</definedName>
    <definedName name="WORK3">#REF!</definedName>
    <definedName name="wrn.All._.Pages.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'[24]Weather Present'!$K$7</definedName>
    <definedName name="y" hidden="1">'[3]DSM Output'!$B$21:$B$23</definedName>
    <definedName name="Year">#REF!</definedName>
    <definedName name="YEFactors">[9]Factors!$S$3:$AG$99</definedName>
    <definedName name="z" hidden="1">'[3]DSM Output'!$G$21:$G$23</definedName>
    <definedName name="ZA">'[25] annual balance '!#REF!</definedName>
  </definedNames>
  <calcPr calcId="145621" calcMode="manual" iterate="1"/>
</workbook>
</file>

<file path=xl/calcChain.xml><?xml version="1.0" encoding="utf-8"?>
<calcChain xmlns="http://schemas.openxmlformats.org/spreadsheetml/2006/main">
  <c r="A2" i="11" l="1"/>
  <c r="F281" i="11"/>
  <c r="F280" i="11"/>
  <c r="F279" i="11"/>
  <c r="F278" i="11"/>
  <c r="F277" i="11"/>
  <c r="F275" i="11"/>
  <c r="F274" i="11"/>
  <c r="F273" i="11"/>
  <c r="F272" i="11"/>
  <c r="F271" i="11"/>
  <c r="F270" i="11"/>
  <c r="F269" i="11"/>
  <c r="F268" i="11"/>
  <c r="F267" i="11"/>
  <c r="F266" i="11"/>
  <c r="F265" i="11"/>
  <c r="F263" i="11"/>
  <c r="F262" i="11"/>
  <c r="F261" i="11"/>
  <c r="F260" i="11"/>
  <c r="F259" i="11"/>
  <c r="F258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3" i="11"/>
  <c r="F242" i="11"/>
  <c r="F241" i="11"/>
  <c r="F240" i="11"/>
  <c r="F239" i="11"/>
  <c r="F238" i="11"/>
  <c r="F237" i="11"/>
  <c r="F235" i="11"/>
  <c r="F234" i="11"/>
  <c r="F233" i="11"/>
  <c r="F232" i="11"/>
  <c r="F231" i="11"/>
  <c r="F230" i="11"/>
  <c r="F228" i="11"/>
  <c r="F227" i="11"/>
  <c r="F226" i="11"/>
  <c r="F225" i="11"/>
  <c r="F224" i="11"/>
  <c r="F223" i="11"/>
  <c r="F222" i="11"/>
  <c r="F220" i="11"/>
  <c r="F219" i="11"/>
  <c r="F218" i="11"/>
  <c r="F217" i="11"/>
  <c r="F216" i="11"/>
  <c r="F215" i="11"/>
  <c r="F214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3" i="11"/>
  <c r="F182" i="11"/>
  <c r="F181" i="11"/>
  <c r="F180" i="11"/>
  <c r="F179" i="11"/>
  <c r="F178" i="11"/>
  <c r="F177" i="11"/>
  <c r="F175" i="11"/>
  <c r="F174" i="11"/>
  <c r="F173" i="11"/>
  <c r="F172" i="11"/>
  <c r="F171" i="11"/>
  <c r="F170" i="11"/>
  <c r="F168" i="11"/>
  <c r="F167" i="11"/>
  <c r="F166" i="11"/>
  <c r="F165" i="11"/>
  <c r="F164" i="11"/>
  <c r="F163" i="11"/>
  <c r="F161" i="11"/>
  <c r="F160" i="11"/>
  <c r="F159" i="11"/>
  <c r="F158" i="11"/>
  <c r="F157" i="11"/>
  <c r="F156" i="11"/>
  <c r="F154" i="11"/>
  <c r="F153" i="11"/>
  <c r="F152" i="11"/>
  <c r="F151" i="11"/>
  <c r="F150" i="11"/>
  <c r="F149" i="11"/>
  <c r="F148" i="11"/>
  <c r="F146" i="11"/>
  <c r="F145" i="11"/>
  <c r="F144" i="11"/>
  <c r="F143" i="11"/>
  <c r="F142" i="11"/>
  <c r="F141" i="11"/>
  <c r="F140" i="11"/>
  <c r="F138" i="11"/>
  <c r="F137" i="11"/>
  <c r="F136" i="11"/>
  <c r="F134" i="11"/>
  <c r="F133" i="11"/>
  <c r="F130" i="11"/>
  <c r="F129" i="11"/>
  <c r="F128" i="11"/>
  <c r="F127" i="11"/>
  <c r="F126" i="11"/>
  <c r="F125" i="11"/>
  <c r="F124" i="11"/>
  <c r="F122" i="11"/>
  <c r="F121" i="11"/>
  <c r="F120" i="11"/>
  <c r="F118" i="11"/>
  <c r="F117" i="11"/>
  <c r="F114" i="11"/>
  <c r="F113" i="11"/>
  <c r="F111" i="11"/>
  <c r="F110" i="11"/>
  <c r="F109" i="11"/>
  <c r="F108" i="11"/>
  <c r="F106" i="11"/>
  <c r="F105" i="11"/>
  <c r="F104" i="11"/>
  <c r="F102" i="11"/>
  <c r="F101" i="11"/>
  <c r="F98" i="11"/>
  <c r="F97" i="11"/>
  <c r="F96" i="11"/>
  <c r="F95" i="11"/>
  <c r="F94" i="11"/>
  <c r="F93" i="11"/>
  <c r="F92" i="11"/>
  <c r="F90" i="11"/>
  <c r="F89" i="11"/>
  <c r="F88" i="11"/>
  <c r="F86" i="11"/>
  <c r="F85" i="11"/>
  <c r="F82" i="11"/>
  <c r="F81" i="11"/>
  <c r="F80" i="11"/>
  <c r="F79" i="11"/>
  <c r="F77" i="11"/>
  <c r="F76" i="11"/>
  <c r="F74" i="11"/>
  <c r="F71" i="11"/>
  <c r="F70" i="11"/>
  <c r="F69" i="11"/>
  <c r="F68" i="11"/>
  <c r="F66" i="11"/>
  <c r="F65" i="11"/>
  <c r="F63" i="11"/>
  <c r="F61" i="11"/>
  <c r="F60" i="11"/>
  <c r="F58" i="11"/>
  <c r="F57" i="11"/>
  <c r="F56" i="11"/>
  <c r="F55" i="11"/>
  <c r="F53" i="11"/>
  <c r="F52" i="11"/>
  <c r="F50" i="11"/>
  <c r="F48" i="11"/>
  <c r="F47" i="11"/>
  <c r="F45" i="11"/>
  <c r="F44" i="11"/>
  <c r="F43" i="11"/>
  <c r="F42" i="11"/>
  <c r="F40" i="11"/>
  <c r="F39" i="11"/>
  <c r="F38" i="11"/>
  <c r="F37" i="11"/>
  <c r="F36" i="11"/>
  <c r="F35" i="11"/>
  <c r="F34" i="11"/>
  <c r="F32" i="11"/>
  <c r="F31" i="11"/>
  <c r="F29" i="11"/>
  <c r="F28" i="11"/>
  <c r="F27" i="11"/>
  <c r="F26" i="11"/>
  <c r="F24" i="11"/>
  <c r="F23" i="11"/>
  <c r="F22" i="11"/>
  <c r="F20" i="11"/>
  <c r="F19" i="11"/>
  <c r="F17" i="11"/>
  <c r="F16" i="11"/>
  <c r="F15" i="11"/>
  <c r="F14" i="11"/>
  <c r="F13" i="11"/>
  <c r="F12" i="11"/>
  <c r="F11" i="11"/>
  <c r="F10" i="11"/>
  <c r="F8" i="11"/>
  <c r="E283" i="11"/>
  <c r="F6" i="11"/>
  <c r="F73" i="11" l="1"/>
  <c r="F9" i="11"/>
  <c r="F46" i="11"/>
  <c r="F25" i="11"/>
  <c r="F67" i="11"/>
  <c r="F41" i="11"/>
  <c r="F59" i="11"/>
  <c r="F112" i="11"/>
  <c r="F21" i="11"/>
  <c r="F54" i="11"/>
  <c r="F78" i="11"/>
  <c r="F84" i="11"/>
  <c r="F107" i="11"/>
  <c r="F116" i="11"/>
  <c r="F132" i="11"/>
  <c r="F30" i="11"/>
  <c r="F91" i="11"/>
  <c r="F100" i="11"/>
  <c r="F51" i="11"/>
  <c r="F64" i="11"/>
  <c r="F75" i="11"/>
  <c r="F87" i="11"/>
  <c r="F103" i="11"/>
  <c r="F119" i="11"/>
  <c r="F135" i="11"/>
  <c r="D283" i="11"/>
  <c r="F7" i="11"/>
  <c r="F18" i="11"/>
  <c r="F33" i="11"/>
  <c r="F49" i="11"/>
  <c r="F62" i="11"/>
  <c r="F72" i="11"/>
  <c r="F83" i="11"/>
  <c r="F99" i="11"/>
  <c r="F115" i="11"/>
  <c r="F131" i="11"/>
  <c r="F147" i="11"/>
  <c r="F162" i="11"/>
  <c r="F169" i="11"/>
  <c r="F184" i="11"/>
  <c r="F213" i="11"/>
  <c r="F229" i="11"/>
  <c r="F244" i="11"/>
  <c r="F257" i="11"/>
  <c r="F282" i="11"/>
  <c r="F123" i="11"/>
  <c r="F139" i="11"/>
  <c r="F155" i="11"/>
  <c r="F176" i="11"/>
  <c r="F221" i="11"/>
  <c r="F236" i="11"/>
  <c r="F264" i="11"/>
  <c r="F276" i="11"/>
  <c r="F283" i="11" l="1"/>
</calcChain>
</file>

<file path=xl/sharedStrings.xml><?xml version="1.0" encoding="utf-8"?>
<sst xmlns="http://schemas.openxmlformats.org/spreadsheetml/2006/main" count="2039" uniqueCount="399">
  <si>
    <t>PacifiCorp</t>
  </si>
  <si>
    <t>PAGE</t>
  </si>
  <si>
    <t>8.12</t>
  </si>
  <si>
    <t>Adjust Plant to December 2013 Balances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</si>
  <si>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</si>
  <si>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</si>
  <si>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</si>
  <si>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</si>
  <si>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</si>
  <si>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</si>
  <si>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</si>
  <si>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</si>
  <si>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</si>
  <si>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</si>
  <si>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CAGE</t>
  </si>
  <si>
    <t>8.12.7</t>
  </si>
  <si>
    <t>CAGW</t>
  </si>
  <si>
    <t>CA</t>
  </si>
  <si>
    <t>CAEE</t>
  </si>
  <si>
    <t>CN</t>
  </si>
  <si>
    <t>OR</t>
  </si>
  <si>
    <t>SG</t>
  </si>
  <si>
    <t>SO</t>
  </si>
  <si>
    <t>UT</t>
  </si>
  <si>
    <t>WA</t>
  </si>
  <si>
    <t>JBG</t>
  </si>
  <si>
    <t>Description of Adjustment</t>
  </si>
  <si>
    <t>8.12.1</t>
  </si>
  <si>
    <t>(cont.) Adjust Plant to December 2013 Balance</t>
  </si>
  <si>
    <t>8.12.8</t>
  </si>
  <si>
    <t>ID</t>
  </si>
  <si>
    <t>WY-ALL</t>
  </si>
  <si>
    <t>8.12.9</t>
  </si>
  <si>
    <t>8.12.2</t>
  </si>
  <si>
    <t>(cont. 2) Adjust Plant to December 2013 Balance</t>
  </si>
  <si>
    <t>8.12.3</t>
  </si>
  <si>
    <t>(cont. 3) Adjust Plant to December 2013 Balance</t>
  </si>
  <si>
    <t>8.12.10</t>
  </si>
  <si>
    <t>8.12.4</t>
  </si>
  <si>
    <t>(cont. 4) Adjust Plant to December 2013 Balance</t>
  </si>
  <si>
    <t>8.12.11</t>
  </si>
  <si>
    <t>JBE</t>
  </si>
  <si>
    <t>8.12.12</t>
  </si>
  <si>
    <t>8.12.5</t>
  </si>
  <si>
    <t>(cont. 5) Adjust Plant to December 2013 Balance</t>
  </si>
  <si>
    <t>8.12.6</t>
  </si>
  <si>
    <t>(cont. 6) Adjust Plant to December 2013 Balance</t>
  </si>
  <si>
    <t>DP</t>
  </si>
  <si>
    <t>8.12.13</t>
  </si>
  <si>
    <t>GP</t>
  </si>
  <si>
    <t>IP</t>
  </si>
  <si>
    <t>OP</t>
  </si>
  <si>
    <t>SP</t>
  </si>
  <si>
    <t>TP</t>
  </si>
  <si>
    <t>Adjust Plant to December 2013 Balance</t>
  </si>
  <si>
    <t>Account</t>
  </si>
  <si>
    <t>Factor</t>
  </si>
  <si>
    <t>Indicator</t>
  </si>
  <si>
    <t>Dec 2013 AMA</t>
  </si>
  <si>
    <t>Dec 2013 YE</t>
  </si>
  <si>
    <t>Adjustment</t>
  </si>
  <si>
    <t>302</t>
  </si>
  <si>
    <t>302CAGE</t>
  </si>
  <si>
    <t>302CAGW</t>
  </si>
  <si>
    <t>303</t>
  </si>
  <si>
    <t>303CA</t>
  </si>
  <si>
    <t>303CAEE</t>
  </si>
  <si>
    <t>303CAGE</t>
  </si>
  <si>
    <t>303CAGW</t>
  </si>
  <si>
    <t>303CN</t>
  </si>
  <si>
    <t>303OR</t>
  </si>
  <si>
    <t>303SG</t>
  </si>
  <si>
    <t>303SO</t>
  </si>
  <si>
    <t>303UT</t>
  </si>
  <si>
    <t>303WA</t>
  </si>
  <si>
    <t>WYP</t>
  </si>
  <si>
    <t>310</t>
  </si>
  <si>
    <t>310CAGE</t>
  </si>
  <si>
    <t>310CAGW</t>
  </si>
  <si>
    <t>311</t>
  </si>
  <si>
    <t>311CAGE</t>
  </si>
  <si>
    <t>311CAGW</t>
  </si>
  <si>
    <t>311JBG</t>
  </si>
  <si>
    <t>312</t>
  </si>
  <si>
    <t>312CAGE</t>
  </si>
  <si>
    <t>312CAGW</t>
  </si>
  <si>
    <t>312JBG</t>
  </si>
  <si>
    <t>314</t>
  </si>
  <si>
    <t>314CAGE</t>
  </si>
  <si>
    <t>314CAGW</t>
  </si>
  <si>
    <t>314JBG</t>
  </si>
  <si>
    <t>315</t>
  </si>
  <si>
    <t>315CAGE</t>
  </si>
  <si>
    <t>315CAGW</t>
  </si>
  <si>
    <t>315JBG</t>
  </si>
  <si>
    <t>316</t>
  </si>
  <si>
    <t>316CAGE</t>
  </si>
  <si>
    <t>316CAGW</t>
  </si>
  <si>
    <t>316JBG</t>
  </si>
  <si>
    <t>330</t>
  </si>
  <si>
    <t>330CAGE</t>
  </si>
  <si>
    <t>330CAGW</t>
  </si>
  <si>
    <t>331</t>
  </si>
  <si>
    <t>331CAGE</t>
  </si>
  <si>
    <t>331CAGW</t>
  </si>
  <si>
    <t>332</t>
  </si>
  <si>
    <t>332CAGE</t>
  </si>
  <si>
    <t>332CAGW</t>
  </si>
  <si>
    <t>333</t>
  </si>
  <si>
    <t>333CAGE</t>
  </si>
  <si>
    <t>333CAGW</t>
  </si>
  <si>
    <t>334</t>
  </si>
  <si>
    <t>334CAGE</t>
  </si>
  <si>
    <t>334CAGW</t>
  </si>
  <si>
    <t>335</t>
  </si>
  <si>
    <t>335CAGE</t>
  </si>
  <si>
    <t>335CAGW</t>
  </si>
  <si>
    <t>336</t>
  </si>
  <si>
    <t>336CAGE</t>
  </si>
  <si>
    <t>336CAGW</t>
  </si>
  <si>
    <t>340</t>
  </si>
  <si>
    <t>340CAGE</t>
  </si>
  <si>
    <t>341</t>
  </si>
  <si>
    <t>341CAGE</t>
  </si>
  <si>
    <t>341CAGW</t>
  </si>
  <si>
    <t>342</t>
  </si>
  <si>
    <t>342CAGE</t>
  </si>
  <si>
    <t>343</t>
  </si>
  <si>
    <t>343CAGE</t>
  </si>
  <si>
    <t>343CAGW</t>
  </si>
  <si>
    <t>344</t>
  </si>
  <si>
    <t>344CAGE</t>
  </si>
  <si>
    <t>344CAGW</t>
  </si>
  <si>
    <t>345</t>
  </si>
  <si>
    <t>345CAGE</t>
  </si>
  <si>
    <t>345CAGW</t>
  </si>
  <si>
    <t>346</t>
  </si>
  <si>
    <t>346CAGE</t>
  </si>
  <si>
    <t>346CAGW</t>
  </si>
  <si>
    <t>350</t>
  </si>
  <si>
    <t>350CAGE</t>
  </si>
  <si>
    <t>350CAGW</t>
  </si>
  <si>
    <t>352</t>
  </si>
  <si>
    <t>352CAGE</t>
  </si>
  <si>
    <t>352CAGW</t>
  </si>
  <si>
    <t>352JBG</t>
  </si>
  <si>
    <t>353</t>
  </si>
  <si>
    <t>353CAGE</t>
  </si>
  <si>
    <t>353CAGW</t>
  </si>
  <si>
    <t>353JBG</t>
  </si>
  <si>
    <t>354</t>
  </si>
  <si>
    <t>354CAGE</t>
  </si>
  <si>
    <t>354CAGW</t>
  </si>
  <si>
    <t>355</t>
  </si>
  <si>
    <t>355CAGE</t>
  </si>
  <si>
    <t>355CAGW</t>
  </si>
  <si>
    <t>355JBG</t>
  </si>
  <si>
    <t>356</t>
  </si>
  <si>
    <t>356CAGE</t>
  </si>
  <si>
    <t>356CAGW</t>
  </si>
  <si>
    <t>356JBG</t>
  </si>
  <si>
    <t>356SG</t>
  </si>
  <si>
    <t>357</t>
  </si>
  <si>
    <t>357CAGW</t>
  </si>
  <si>
    <t>358</t>
  </si>
  <si>
    <t>358CAGW</t>
  </si>
  <si>
    <t>359</t>
  </si>
  <si>
    <t>359CAGW</t>
  </si>
  <si>
    <t>360</t>
  </si>
  <si>
    <t>360CA</t>
  </si>
  <si>
    <t>360ID</t>
  </si>
  <si>
    <t>360OR</t>
  </si>
  <si>
    <t>360UT</t>
  </si>
  <si>
    <t>360WA</t>
  </si>
  <si>
    <t>360WYP</t>
  </si>
  <si>
    <t>WYU</t>
  </si>
  <si>
    <t>360WYU</t>
  </si>
  <si>
    <t>361</t>
  </si>
  <si>
    <t>361CA</t>
  </si>
  <si>
    <t>361ID</t>
  </si>
  <si>
    <t>361OR</t>
  </si>
  <si>
    <t>361UT</t>
  </si>
  <si>
    <t>361WA</t>
  </si>
  <si>
    <t>361WYP</t>
  </si>
  <si>
    <t>361WYU</t>
  </si>
  <si>
    <t>362</t>
  </si>
  <si>
    <t>362CA</t>
  </si>
  <si>
    <t>362ID</t>
  </si>
  <si>
    <t>362OR</t>
  </si>
  <si>
    <t>362UT</t>
  </si>
  <si>
    <t>362WA</t>
  </si>
  <si>
    <t>362WYP</t>
  </si>
  <si>
    <t>362WYU</t>
  </si>
  <si>
    <t>364</t>
  </si>
  <si>
    <t>364CA</t>
  </si>
  <si>
    <t>364ID</t>
  </si>
  <si>
    <t>364OR</t>
  </si>
  <si>
    <t>364UT</t>
  </si>
  <si>
    <t>364WA</t>
  </si>
  <si>
    <t>364WYP</t>
  </si>
  <si>
    <t>364WYU</t>
  </si>
  <si>
    <t>365</t>
  </si>
  <si>
    <t>365CA</t>
  </si>
  <si>
    <t>365ID</t>
  </si>
  <si>
    <t>365OR</t>
  </si>
  <si>
    <t>365UT</t>
  </si>
  <si>
    <t>365WA</t>
  </si>
  <si>
    <t>365WYP</t>
  </si>
  <si>
    <t>365WYU</t>
  </si>
  <si>
    <t>366</t>
  </si>
  <si>
    <t>366CA</t>
  </si>
  <si>
    <t>366ID</t>
  </si>
  <si>
    <t>366OR</t>
  </si>
  <si>
    <t>366UT</t>
  </si>
  <si>
    <t>366WA</t>
  </si>
  <si>
    <t>366WYP</t>
  </si>
  <si>
    <t>366WYU</t>
  </si>
  <si>
    <t>367</t>
  </si>
  <si>
    <t>367CA</t>
  </si>
  <si>
    <t>367ID</t>
  </si>
  <si>
    <t>367OR</t>
  </si>
  <si>
    <t>367UT</t>
  </si>
  <si>
    <t>367WA</t>
  </si>
  <si>
    <t>367WYP</t>
  </si>
  <si>
    <t>367WYU</t>
  </si>
  <si>
    <t>368</t>
  </si>
  <si>
    <t>368CA</t>
  </si>
  <si>
    <t>368ID</t>
  </si>
  <si>
    <t>368OR</t>
  </si>
  <si>
    <t>368UT</t>
  </si>
  <si>
    <t>368WA</t>
  </si>
  <si>
    <t>368WYP</t>
  </si>
  <si>
    <t>368WYU</t>
  </si>
  <si>
    <t>369</t>
  </si>
  <si>
    <t>369CA</t>
  </si>
  <si>
    <t>369ID</t>
  </si>
  <si>
    <t>369OR</t>
  </si>
  <si>
    <t>369UT</t>
  </si>
  <si>
    <t>369WA</t>
  </si>
  <si>
    <t>369WYP</t>
  </si>
  <si>
    <t>369WYU</t>
  </si>
  <si>
    <t>370</t>
  </si>
  <si>
    <t>370CA</t>
  </si>
  <si>
    <t>370ID</t>
  </si>
  <si>
    <t>370OR</t>
  </si>
  <si>
    <t>370UT</t>
  </si>
  <si>
    <t>370WA</t>
  </si>
  <si>
    <t>370WYP</t>
  </si>
  <si>
    <t>370WYU</t>
  </si>
  <si>
    <t>371</t>
  </si>
  <si>
    <t>371CA</t>
  </si>
  <si>
    <t>371ID</t>
  </si>
  <si>
    <t>371OR</t>
  </si>
  <si>
    <t>371UT</t>
  </si>
  <si>
    <t>371WA</t>
  </si>
  <si>
    <t>371WYP</t>
  </si>
  <si>
    <t>373</t>
  </si>
  <si>
    <t>373CA</t>
  </si>
  <si>
    <t>373ID</t>
  </si>
  <si>
    <t>373OR</t>
  </si>
  <si>
    <t>373UT</t>
  </si>
  <si>
    <t>373WA</t>
  </si>
  <si>
    <t>373WYP</t>
  </si>
  <si>
    <t>373WYU</t>
  </si>
  <si>
    <t>389</t>
  </si>
  <si>
    <t>389SO</t>
  </si>
  <si>
    <t>389WYP</t>
  </si>
  <si>
    <t>390</t>
  </si>
  <si>
    <t>390CA</t>
  </si>
  <si>
    <t>390CAGE</t>
  </si>
  <si>
    <t>390CAGW</t>
  </si>
  <si>
    <t>390CN</t>
  </si>
  <si>
    <t>390ID</t>
  </si>
  <si>
    <t>390OR</t>
  </si>
  <si>
    <t>390SO</t>
  </si>
  <si>
    <t>390UT</t>
  </si>
  <si>
    <t>390WA</t>
  </si>
  <si>
    <t>390WYP</t>
  </si>
  <si>
    <t>390WYU</t>
  </si>
  <si>
    <t>391</t>
  </si>
  <si>
    <t>391CA</t>
  </si>
  <si>
    <t>391CAEE</t>
  </si>
  <si>
    <t>391CAGE</t>
  </si>
  <si>
    <t>391CAGW</t>
  </si>
  <si>
    <t>391CN</t>
  </si>
  <si>
    <t>391ID</t>
  </si>
  <si>
    <t>391JBE</t>
  </si>
  <si>
    <t>391JBG</t>
  </si>
  <si>
    <t>391OR</t>
  </si>
  <si>
    <t>391SO</t>
  </si>
  <si>
    <t>391UT</t>
  </si>
  <si>
    <t>391WA</t>
  </si>
  <si>
    <t>391WYP</t>
  </si>
  <si>
    <t>391WYU</t>
  </si>
  <si>
    <t>392</t>
  </si>
  <si>
    <t>392CA</t>
  </si>
  <si>
    <t>392CAEE</t>
  </si>
  <si>
    <t>392CAGE</t>
  </si>
  <si>
    <t>392CAGW</t>
  </si>
  <si>
    <t>392ID</t>
  </si>
  <si>
    <t>392OR</t>
  </si>
  <si>
    <t>392SO</t>
  </si>
  <si>
    <t>392UT</t>
  </si>
  <si>
    <t>392WA</t>
  </si>
  <si>
    <t>392WYP</t>
  </si>
  <si>
    <t>392WYU</t>
  </si>
  <si>
    <t>393</t>
  </si>
  <si>
    <t>393CA</t>
  </si>
  <si>
    <t>393CAGE</t>
  </si>
  <si>
    <t>393CAGW</t>
  </si>
  <si>
    <t>393ID</t>
  </si>
  <si>
    <t>393OR</t>
  </si>
  <si>
    <t>393UT</t>
  </si>
  <si>
    <t>393WA</t>
  </si>
  <si>
    <t>393WYP</t>
  </si>
  <si>
    <t>393WYU</t>
  </si>
  <si>
    <t>394</t>
  </si>
  <si>
    <t>394CA</t>
  </si>
  <si>
    <t>394CAGE</t>
  </si>
  <si>
    <t>394CAGW</t>
  </si>
  <si>
    <t>394ID</t>
  </si>
  <si>
    <t>394JBG</t>
  </si>
  <si>
    <t>394OR</t>
  </si>
  <si>
    <t>394SO</t>
  </si>
  <si>
    <t>394UT</t>
  </si>
  <si>
    <t>394WA</t>
  </si>
  <si>
    <t>394WYP</t>
  </si>
  <si>
    <t>394WYU</t>
  </si>
  <si>
    <t>395</t>
  </si>
  <si>
    <t>395CA</t>
  </si>
  <si>
    <t>395CAGE</t>
  </si>
  <si>
    <t>395CAGW</t>
  </si>
  <si>
    <t>395ID</t>
  </si>
  <si>
    <t>395JBG</t>
  </si>
  <si>
    <t>395OR</t>
  </si>
  <si>
    <t>395SO</t>
  </si>
  <si>
    <t>395UT</t>
  </si>
  <si>
    <t>395WA</t>
  </si>
  <si>
    <t>395WYP</t>
  </si>
  <si>
    <t>395WYU</t>
  </si>
  <si>
    <t>396</t>
  </si>
  <si>
    <t>396CA</t>
  </si>
  <si>
    <t>396CAGE</t>
  </si>
  <si>
    <t>396CAGW</t>
  </si>
  <si>
    <t>396ID</t>
  </si>
  <si>
    <t>396JBG</t>
  </si>
  <si>
    <t>396OR</t>
  </si>
  <si>
    <t>396SO</t>
  </si>
  <si>
    <t>396UT</t>
  </si>
  <si>
    <t>396WA</t>
  </si>
  <si>
    <t>396WYP</t>
  </si>
  <si>
    <t>396WYU</t>
  </si>
  <si>
    <t>397</t>
  </si>
  <si>
    <t>397CA</t>
  </si>
  <si>
    <t>397CAEE</t>
  </si>
  <si>
    <t>397CAGE</t>
  </si>
  <si>
    <t>397CAGW</t>
  </si>
  <si>
    <t>397CN</t>
  </si>
  <si>
    <t>397ID</t>
  </si>
  <si>
    <t>397JBG</t>
  </si>
  <si>
    <t>397OR</t>
  </si>
  <si>
    <t>397SO</t>
  </si>
  <si>
    <t>397UT</t>
  </si>
  <si>
    <t>397WA</t>
  </si>
  <si>
    <t>397WYP</t>
  </si>
  <si>
    <t>397WYU</t>
  </si>
  <si>
    <t>398</t>
  </si>
  <si>
    <t>398CAGE</t>
  </si>
  <si>
    <t>398CAGW</t>
  </si>
  <si>
    <t>398ID</t>
  </si>
  <si>
    <t>398JBG</t>
  </si>
  <si>
    <t>398OR</t>
  </si>
  <si>
    <t>398SO</t>
  </si>
  <si>
    <t>398UT</t>
  </si>
  <si>
    <t>398WA</t>
  </si>
  <si>
    <t>398WYP</t>
  </si>
  <si>
    <t>398WYU</t>
  </si>
  <si>
    <t>399</t>
  </si>
  <si>
    <t>399CAEE</t>
  </si>
  <si>
    <t>DPCA</t>
  </si>
  <si>
    <t>DPID</t>
  </si>
  <si>
    <t>DPOR</t>
  </si>
  <si>
    <t>DPUT</t>
  </si>
  <si>
    <t>DPWA</t>
  </si>
  <si>
    <t>DPWYU</t>
  </si>
  <si>
    <t>GPSO</t>
  </si>
  <si>
    <t>IPSO</t>
  </si>
  <si>
    <t>OPCAGE</t>
  </si>
  <si>
    <t>OPSG</t>
  </si>
  <si>
    <t>SPCAGE</t>
  </si>
  <si>
    <t>SPSG</t>
  </si>
  <si>
    <t>TPCAGE</t>
  </si>
  <si>
    <t>TPCAGW</t>
  </si>
  <si>
    <t>TPSG</t>
  </si>
  <si>
    <t>Total</t>
  </si>
  <si>
    <t>RES</t>
  </si>
  <si>
    <t>Ref</t>
  </si>
  <si>
    <t>Washington Results of Operations -  December 2013</t>
  </si>
  <si>
    <t>Bench Request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</si>
</sst>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_-* #,##0\ &quot;F&quot;_-;\-* #,##0\ &quot;F&quot;_-;_-* &quot;-&quot;\ &quot;F&quot;_-;_-@_-"/>
    <numFmt numFmtId="167" formatCode="&quot;$&quot;#,##0\ ;\(&quot;$&quot;#,##0\)"/>
    <numFmt numFmtId="168" formatCode="########\-###\-###"/>
    <numFmt numFmtId="169" formatCode="#,##0.000;[Red]\-#,##0.000"/>
    <numFmt numFmtId="170" formatCode="General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indexed="24"/>
      <name val="Courier New"/>
      <family val="3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sz val="12"/>
      <color indexed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0"/>
      <name val="LinePrinter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8" fillId="0" borderId="0"/>
    <xf numFmtId="0" fontId="2" fillId="0" borderId="0"/>
    <xf numFmtId="43" fontId="8" fillId="0" borderId="0" applyFont="0" applyFill="0" applyBorder="0" applyAlignment="0" applyProtection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166" fontId="2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left"/>
    </xf>
    <xf numFmtId="38" fontId="13" fillId="2" borderId="0" applyNumberFormat="0" applyBorder="0" applyAlignment="0" applyProtection="0"/>
    <xf numFmtId="0" fontId="14" fillId="0" borderId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10" fontId="13" fillId="3" borderId="14" applyNumberFormat="0" applyBorder="0" applyAlignment="0" applyProtection="0"/>
    <xf numFmtId="168" fontId="2" fillId="0" borderId="0"/>
    <xf numFmtId="168" fontId="2" fillId="0" borderId="0"/>
    <xf numFmtId="165" fontId="16" fillId="0" borderId="0" applyFont="0" applyAlignment="0" applyProtection="0"/>
    <xf numFmtId="169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2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7" fillId="4" borderId="15" applyNumberFormat="0" applyProtection="0">
      <alignment vertical="center"/>
    </xf>
    <xf numFmtId="4" fontId="18" fillId="5" borderId="15" applyNumberFormat="0" applyProtection="0">
      <alignment vertical="center"/>
    </xf>
    <xf numFmtId="4" fontId="17" fillId="5" borderId="15" applyNumberFormat="0" applyProtection="0">
      <alignment horizontal="left" vertical="center" indent="1"/>
    </xf>
    <xf numFmtId="0" fontId="17" fillId="5" borderId="15" applyNumberFormat="0" applyProtection="0">
      <alignment horizontal="left" vertical="top" indent="1"/>
    </xf>
    <xf numFmtId="4" fontId="17" fillId="6" borderId="15" applyNumberFormat="0" applyProtection="0"/>
    <xf numFmtId="4" fontId="19" fillId="7" borderId="15" applyNumberFormat="0" applyProtection="0">
      <alignment horizontal="right" vertical="center"/>
    </xf>
    <xf numFmtId="4" fontId="19" fillId="8" borderId="15" applyNumberFormat="0" applyProtection="0">
      <alignment horizontal="right" vertical="center"/>
    </xf>
    <xf numFmtId="4" fontId="19" fillId="9" borderId="15" applyNumberFormat="0" applyProtection="0">
      <alignment horizontal="right" vertical="center"/>
    </xf>
    <xf numFmtId="4" fontId="19" fillId="10" borderId="15" applyNumberFormat="0" applyProtection="0">
      <alignment horizontal="right" vertical="center"/>
    </xf>
    <xf numFmtId="4" fontId="19" fillId="11" borderId="15" applyNumberFormat="0" applyProtection="0">
      <alignment horizontal="right" vertical="center"/>
    </xf>
    <xf numFmtId="4" fontId="19" fillId="12" borderId="15" applyNumberFormat="0" applyProtection="0">
      <alignment horizontal="right" vertical="center"/>
    </xf>
    <xf numFmtId="4" fontId="19" fillId="13" borderId="15" applyNumberFormat="0" applyProtection="0">
      <alignment horizontal="right" vertical="center"/>
    </xf>
    <xf numFmtId="4" fontId="19" fillId="14" borderId="15" applyNumberFormat="0" applyProtection="0">
      <alignment horizontal="right" vertical="center"/>
    </xf>
    <xf numFmtId="4" fontId="19" fillId="15" borderId="15" applyNumberFormat="0" applyProtection="0">
      <alignment horizontal="right" vertical="center"/>
    </xf>
    <xf numFmtId="4" fontId="17" fillId="16" borderId="16" applyNumberFormat="0" applyProtection="0">
      <alignment horizontal="left" vertical="center" indent="1"/>
    </xf>
    <xf numFmtId="4" fontId="19" fillId="17" borderId="0" applyNumberFormat="0" applyProtection="0">
      <alignment horizontal="left" indent="1"/>
    </xf>
    <xf numFmtId="4" fontId="20" fillId="18" borderId="0" applyNumberFormat="0" applyProtection="0">
      <alignment horizontal="left" vertical="center" indent="1"/>
    </xf>
    <xf numFmtId="4" fontId="19" fillId="19" borderId="15" applyNumberFormat="0" applyProtection="0">
      <alignment horizontal="right" vertical="center"/>
    </xf>
    <xf numFmtId="4" fontId="21" fillId="20" borderId="0" applyNumberFormat="0" applyProtection="0">
      <alignment horizontal="left" indent="1"/>
    </xf>
    <xf numFmtId="4" fontId="22" fillId="21" borderId="0" applyNumberFormat="0" applyProtection="0"/>
    <xf numFmtId="0" fontId="2" fillId="18" borderId="15" applyNumberFormat="0" applyProtection="0">
      <alignment horizontal="left" vertical="center" indent="1"/>
    </xf>
    <xf numFmtId="0" fontId="2" fillId="18" borderId="15" applyNumberFormat="0" applyProtection="0">
      <alignment horizontal="left" vertical="center" indent="1"/>
    </xf>
    <xf numFmtId="0" fontId="2" fillId="18" borderId="15" applyNumberFormat="0" applyProtection="0">
      <alignment horizontal="left" vertical="top" indent="1"/>
    </xf>
    <xf numFmtId="0" fontId="2" fillId="18" borderId="15" applyNumberFormat="0" applyProtection="0">
      <alignment horizontal="left" vertical="top" indent="1"/>
    </xf>
    <xf numFmtId="0" fontId="2" fillId="6" borderId="15" applyNumberFormat="0" applyProtection="0">
      <alignment horizontal="left" vertical="center" indent="1"/>
    </xf>
    <xf numFmtId="0" fontId="2" fillId="6" borderId="15" applyNumberFormat="0" applyProtection="0">
      <alignment horizontal="left" vertical="center" indent="1"/>
    </xf>
    <xf numFmtId="0" fontId="2" fillId="6" borderId="15" applyNumberFormat="0" applyProtection="0">
      <alignment horizontal="left" vertical="top" indent="1"/>
    </xf>
    <xf numFmtId="0" fontId="2" fillId="6" borderId="15" applyNumberFormat="0" applyProtection="0">
      <alignment horizontal="left" vertical="top" indent="1"/>
    </xf>
    <xf numFmtId="0" fontId="2" fillId="22" borderId="15" applyNumberFormat="0" applyProtection="0">
      <alignment horizontal="left" vertical="center" indent="1"/>
    </xf>
    <xf numFmtId="0" fontId="2" fillId="22" borderId="15" applyNumberFormat="0" applyProtection="0">
      <alignment horizontal="left" vertical="center" indent="1"/>
    </xf>
    <xf numFmtId="0" fontId="2" fillId="22" borderId="15" applyNumberFormat="0" applyProtection="0">
      <alignment horizontal="left" vertical="top" indent="1"/>
    </xf>
    <xf numFmtId="0" fontId="2" fillId="22" borderId="15" applyNumberFormat="0" applyProtection="0">
      <alignment horizontal="left" vertical="top" indent="1"/>
    </xf>
    <xf numFmtId="0" fontId="2" fillId="23" borderId="15" applyNumberFormat="0" applyProtection="0">
      <alignment horizontal="left" vertical="center" indent="1"/>
    </xf>
    <xf numFmtId="0" fontId="2" fillId="23" borderId="15" applyNumberFormat="0" applyProtection="0">
      <alignment horizontal="left" vertical="center" indent="1"/>
    </xf>
    <xf numFmtId="0" fontId="2" fillId="23" borderId="15" applyNumberFormat="0" applyProtection="0">
      <alignment horizontal="left" vertical="top" indent="1"/>
    </xf>
    <xf numFmtId="0" fontId="2" fillId="23" borderId="15" applyNumberFormat="0" applyProtection="0">
      <alignment horizontal="left" vertical="top" indent="1"/>
    </xf>
    <xf numFmtId="4" fontId="19" fillId="3" borderId="15" applyNumberFormat="0" applyProtection="0">
      <alignment vertical="center"/>
    </xf>
    <xf numFmtId="4" fontId="23" fillId="3" borderId="15" applyNumberFormat="0" applyProtection="0">
      <alignment vertical="center"/>
    </xf>
    <xf numFmtId="4" fontId="19" fillId="3" borderId="15" applyNumberFormat="0" applyProtection="0">
      <alignment horizontal="left" vertical="center" indent="1"/>
    </xf>
    <xf numFmtId="0" fontId="19" fillId="3" borderId="15" applyNumberFormat="0" applyProtection="0">
      <alignment horizontal="left" vertical="top" indent="1"/>
    </xf>
    <xf numFmtId="4" fontId="19" fillId="0" borderId="15" applyNumberFormat="0" applyProtection="0">
      <alignment horizontal="right" vertical="center"/>
    </xf>
    <xf numFmtId="4" fontId="23" fillId="17" borderId="15" applyNumberFormat="0" applyProtection="0">
      <alignment horizontal="right" vertical="center"/>
    </xf>
    <xf numFmtId="4" fontId="19" fillId="0" borderId="15" applyNumberFormat="0" applyProtection="0">
      <alignment horizontal="left" vertical="center" indent="1"/>
    </xf>
    <xf numFmtId="4" fontId="19" fillId="24" borderId="15" applyNumberFormat="0" applyProtection="0">
      <alignment horizontal="left" vertical="center" indent="1"/>
    </xf>
    <xf numFmtId="0" fontId="19" fillId="6" borderId="15" applyNumberFormat="0" applyProtection="0">
      <alignment horizontal="left" vertical="top"/>
    </xf>
    <xf numFmtId="4" fontId="24" fillId="25" borderId="0" applyNumberFormat="0" applyProtection="0">
      <alignment horizontal="left"/>
    </xf>
    <xf numFmtId="4" fontId="24" fillId="25" borderId="0" applyNumberFormat="0" applyProtection="0">
      <alignment horizontal="left"/>
    </xf>
    <xf numFmtId="4" fontId="25" fillId="17" borderId="15" applyNumberFormat="0" applyProtection="0">
      <alignment horizontal="right" vertical="center"/>
    </xf>
    <xf numFmtId="0" fontId="3" fillId="0" borderId="14">
      <alignment horizontal="center" vertical="center" wrapText="1"/>
    </xf>
    <xf numFmtId="170" fontId="26" fillId="0" borderId="0">
      <alignment horizontal="left"/>
    </xf>
  </cellStyleXfs>
  <cellXfs count="18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7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1" applyNumberFormat="1" applyFont="1" applyBorder="1" applyAlignment="1">
      <alignment horizontal="center"/>
    </xf>
    <xf numFmtId="0" fontId="3" fillId="0" borderId="0" xfId="0" applyFont="1" applyBorder="1"/>
    <xf numFmtId="0" fontId="2" fillId="0" borderId="0" xfId="0" applyFont="1"/>
    <xf numFmtId="37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0" borderId="0" xfId="0" applyFont="1" applyProtection="1">
      <protection locked="0"/>
    </xf>
    <xf numFmtId="0" fontId="3" fillId="0" borderId="0" xfId="3" applyFont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>
      <alignment horizontal="center"/>
    </xf>
    <xf numFmtId="41" fontId="2" fillId="0" borderId="0" xfId="5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41" fontId="2" fillId="0" borderId="0" xfId="6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0" fontId="2" fillId="0" borderId="0" xfId="3" applyFont="1" applyBorder="1"/>
    <xf numFmtId="0" fontId="2" fillId="0" borderId="0" xfId="3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41" fontId="2" fillId="0" borderId="0" xfId="7" applyNumberFormat="1" applyFont="1" applyFill="1" applyBorder="1" applyAlignment="1">
      <alignment horizontal="center"/>
    </xf>
    <xf numFmtId="0" fontId="2" fillId="0" borderId="0" xfId="8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" fillId="0" borderId="0" xfId="3" applyNumberFormat="1" applyFont="1" applyFill="1" applyBorder="1" applyAlignment="1">
      <alignment horizontal="center"/>
    </xf>
    <xf numFmtId="0" fontId="2" fillId="0" borderId="0" xfId="3" applyFont="1" applyBorder="1" applyAlignment="1"/>
    <xf numFmtId="41" fontId="2" fillId="0" borderId="0" xfId="1" applyNumberFormat="1" applyFont="1" applyFill="1" applyBorder="1" applyAlignment="1">
      <alignment horizontal="center"/>
    </xf>
    <xf numFmtId="0" fontId="2" fillId="0" borderId="0" xfId="9" applyFont="1" applyBorder="1" applyAlignment="1"/>
    <xf numFmtId="0" fontId="3" fillId="0" borderId="0" xfId="3" applyFont="1" applyBorder="1" applyAlignment="1"/>
    <xf numFmtId="0" fontId="2" fillId="0" borderId="0" xfId="3" quotePrefix="1" applyFont="1" applyBorder="1" applyAlignment="1"/>
    <xf numFmtId="0" fontId="3" fillId="0" borderId="0" xfId="3" quotePrefix="1" applyFont="1" applyBorder="1" applyAlignment="1"/>
    <xf numFmtId="165" fontId="2" fillId="0" borderId="0" xfId="1" applyNumberFormat="1" applyFont="1" applyFill="1" applyBorder="1"/>
    <xf numFmtId="0" fontId="2" fillId="0" borderId="0" xfId="3" applyFont="1" applyBorder="1" applyAlignment="1">
      <alignment horizontal="left" indent="1"/>
    </xf>
    <xf numFmtId="0" fontId="2" fillId="0" borderId="0" xfId="3" applyFont="1" applyBorder="1" applyAlignment="1">
      <alignment horizontal="left"/>
    </xf>
    <xf numFmtId="0" fontId="2" fillId="0" borderId="0" xfId="0" applyFont="1" applyBorder="1" applyProtection="1"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vertical="top"/>
      <protection locked="0"/>
    </xf>
    <xf numFmtId="37" fontId="2" fillId="0" borderId="0" xfId="0" applyNumberFormat="1" applyFont="1" applyAlignment="1"/>
    <xf numFmtId="37" fontId="4" fillId="0" borderId="0" xfId="0" applyNumberFormat="1" applyFont="1" applyAlignment="1"/>
    <xf numFmtId="0" fontId="2" fillId="0" borderId="0" xfId="0" applyFont="1" applyBorder="1" applyAlignment="1">
      <alignment horizontal="left"/>
    </xf>
    <xf numFmtId="0" fontId="2" fillId="0" borderId="0" xfId="9" applyNumberFormat="1" applyFont="1" applyBorder="1" applyAlignment="1">
      <alignment horizontal="center"/>
    </xf>
    <xf numFmtId="0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3" quotePrefix="1" applyFont="1" applyBorder="1" applyAlignment="1">
      <alignment horizontal="left"/>
    </xf>
    <xf numFmtId="0" fontId="2" fillId="0" borderId="0" xfId="3" applyFont="1" applyFill="1" applyBorder="1" applyAlignment="1">
      <alignment horizontal="left"/>
    </xf>
    <xf numFmtId="0" fontId="2" fillId="0" borderId="0" xfId="4" applyNumberFormat="1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0" fontId="3" fillId="0" borderId="0" xfId="3" applyFont="1" applyBorder="1" applyAlignment="1">
      <alignment horizontal="left" indent="1"/>
    </xf>
    <xf numFmtId="0" fontId="2" fillId="0" borderId="0" xfId="3" applyFont="1" applyFill="1" applyBorder="1" applyAlignment="1">
      <alignment horizontal="left" indent="1"/>
    </xf>
    <xf numFmtId="0" fontId="2" fillId="0" borderId="0" xfId="3" applyFont="1" applyFill="1" applyBorder="1"/>
    <xf numFmtId="0" fontId="2" fillId="0" borderId="0" xfId="3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1" fontId="2" fillId="0" borderId="9" xfId="5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Fill="1" applyBorder="1"/>
    <xf numFmtId="0" fontId="3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165" fontId="2" fillId="0" borderId="0" xfId="1" applyNumberFormat="1" applyFont="1" applyFill="1" applyBorder="1" applyAlignment="1" applyProtection="1">
      <alignment horizontal="center"/>
      <protection locked="0"/>
    </xf>
    <xf numFmtId="0" fontId="2" fillId="0" borderId="0" xfId="1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2" fillId="0" borderId="0" xfId="10" applyNumberFormat="1" applyFont="1" applyFill="1" applyBorder="1" applyAlignment="1" applyProtection="1">
      <alignment horizontal="center"/>
      <protection locked="0"/>
    </xf>
    <xf numFmtId="37" fontId="2" fillId="0" borderId="0" xfId="8" applyNumberFormat="1" applyFont="1" applyFill="1" applyBorder="1" applyAlignment="1" applyProtection="1">
      <protection locked="0"/>
    </xf>
    <xf numFmtId="0" fontId="3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6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165" fontId="2" fillId="0" borderId="0" xfId="6" applyNumberFormat="1" applyFont="1" applyFill="1" applyBorder="1" applyAlignment="1">
      <alignment horizontal="center"/>
    </xf>
    <xf numFmtId="0" fontId="2" fillId="0" borderId="0" xfId="6" applyNumberFormat="1" applyFont="1" applyFill="1" applyBorder="1" applyAlignment="1" applyProtection="1">
      <alignment horizontal="center"/>
      <protection locked="0"/>
    </xf>
    <xf numFmtId="37" fontId="2" fillId="0" borderId="0" xfId="6" applyNumberFormat="1" applyFont="1" applyFill="1" applyBorder="1" applyAlignment="1" applyProtection="1">
      <protection locked="0"/>
    </xf>
    <xf numFmtId="165" fontId="2" fillId="0" borderId="0" xfId="6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/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quotePrefix="1" applyFont="1" applyFill="1" applyBorder="1" applyAlignment="1" applyProtection="1">
      <alignment horizontal="left"/>
      <protection locked="0"/>
    </xf>
    <xf numFmtId="165" fontId="2" fillId="0" borderId="0" xfId="6" applyNumberFormat="1" applyFont="1" applyFill="1" applyBorder="1" applyProtection="1">
      <protection locked="0"/>
    </xf>
    <xf numFmtId="0" fontId="2" fillId="0" borderId="0" xfId="6" quotePrefix="1" applyNumberFormat="1" applyFont="1" applyFill="1" applyBorder="1" applyAlignment="1" applyProtection="1">
      <alignment horizontal="center"/>
      <protection locked="0"/>
    </xf>
    <xf numFmtId="37" fontId="2" fillId="0" borderId="0" xfId="0" applyNumberFormat="1" applyFont="1" applyFill="1" applyBorder="1" applyAlignment="1" applyProtection="1">
      <protection locked="0"/>
    </xf>
    <xf numFmtId="0" fontId="3" fillId="0" borderId="0" xfId="11" applyFont="1" applyFill="1" applyBorder="1" applyAlignment="1" applyProtection="1">
      <alignment horizontal="left"/>
      <protection locked="0"/>
    </xf>
    <xf numFmtId="0" fontId="2" fillId="0" borderId="0" xfId="8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center"/>
      <protection locked="0"/>
    </xf>
    <xf numFmtId="37" fontId="2" fillId="0" borderId="0" xfId="6" applyNumberFormat="1" applyFont="1" applyFill="1" applyBorder="1" applyAlignment="1" applyProtection="1">
      <alignment horizontal="center"/>
      <protection locked="0"/>
    </xf>
    <xf numFmtId="164" fontId="2" fillId="0" borderId="0" xfId="2" applyNumberFormat="1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Protection="1">
      <protection locked="0"/>
    </xf>
    <xf numFmtId="0" fontId="3" fillId="0" borderId="0" xfId="0" quotePrefix="1" applyFont="1" applyFill="1" applyBorder="1" applyAlignment="1" applyProtection="1">
      <alignment horizontal="left"/>
      <protection locked="0"/>
    </xf>
    <xf numFmtId="0" fontId="2" fillId="0" borderId="0" xfId="3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3" fontId="2" fillId="0" borderId="2" xfId="0" applyNumberFormat="1" applyFont="1" applyFill="1" applyBorder="1" applyProtection="1">
      <protection locked="0"/>
    </xf>
    <xf numFmtId="0" fontId="2" fillId="0" borderId="3" xfId="0" applyNumberFormat="1" applyFont="1" applyFill="1" applyBorder="1" applyAlignment="1" applyProtection="1">
      <alignment horizontal="center"/>
      <protection locked="0"/>
    </xf>
    <xf numFmtId="0" fontId="2" fillId="0" borderId="5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37" fontId="2" fillId="0" borderId="2" xfId="6" applyNumberFormat="1" applyFont="1" applyFill="1" applyBorder="1" applyAlignment="1" applyProtection="1">
      <protection locked="0"/>
    </xf>
    <xf numFmtId="37" fontId="2" fillId="0" borderId="2" xfId="6" applyNumberFormat="1" applyFont="1" applyFill="1" applyBorder="1" applyAlignment="1" applyProtection="1">
      <alignment horizontal="center"/>
      <protection locked="0"/>
    </xf>
    <xf numFmtId="0" fontId="2" fillId="0" borderId="3" xfId="6" applyNumberFormat="1" applyFont="1" applyFill="1" applyBorder="1" applyAlignment="1" applyProtection="1">
      <alignment horizontal="center"/>
      <protection locked="0"/>
    </xf>
    <xf numFmtId="0" fontId="2" fillId="0" borderId="5" xfId="6" applyNumberFormat="1" applyFont="1" applyFill="1" applyBorder="1" applyAlignment="1" applyProtection="1">
      <alignment horizontal="center"/>
      <protection locked="0"/>
    </xf>
    <xf numFmtId="37" fontId="2" fillId="0" borderId="7" xfId="6" applyNumberFormat="1" applyFont="1" applyFill="1" applyBorder="1" applyAlignment="1" applyProtection="1">
      <protection locked="0"/>
    </xf>
    <xf numFmtId="37" fontId="2" fillId="0" borderId="7" xfId="6" applyNumberFormat="1" applyFont="1" applyFill="1" applyBorder="1" applyAlignment="1" applyProtection="1">
      <alignment horizontal="center"/>
      <protection locked="0"/>
    </xf>
    <xf numFmtId="0" fontId="2" fillId="0" borderId="8" xfId="6" applyNumberFormat="1" applyFont="1" applyFill="1" applyBorder="1" applyAlignment="1" applyProtection="1">
      <alignment horizontal="center"/>
      <protection locked="0"/>
    </xf>
    <xf numFmtId="0" fontId="2" fillId="0" borderId="0" xfId="3" applyFont="1" applyFill="1" applyBorder="1" applyAlignment="1" applyProtection="1">
      <alignment horizontal="left"/>
      <protection locked="0"/>
    </xf>
    <xf numFmtId="0" fontId="2" fillId="0" borderId="0" xfId="0" quotePrefix="1" applyNumberFormat="1" applyFont="1" applyFill="1" applyBorder="1" applyAlignment="1" applyProtection="1">
      <alignment horizontal="center"/>
      <protection locked="0"/>
    </xf>
    <xf numFmtId="37" fontId="2" fillId="0" borderId="0" xfId="0" applyNumberFormat="1" applyFont="1" applyFill="1" applyBorder="1" applyProtection="1">
      <protection locked="0"/>
    </xf>
    <xf numFmtId="3" fontId="2" fillId="0" borderId="0" xfId="0" applyNumberFormat="1" applyFont="1" applyFill="1" applyBorder="1" applyProtection="1">
      <protection locked="0"/>
    </xf>
    <xf numFmtId="0" fontId="9" fillId="0" borderId="0" xfId="12" applyFont="1"/>
    <xf numFmtId="0" fontId="8" fillId="0" borderId="0" xfId="12"/>
    <xf numFmtId="0" fontId="9" fillId="0" borderId="10" xfId="12" applyFont="1" applyBorder="1" applyAlignment="1">
      <alignment horizontal="center"/>
    </xf>
    <xf numFmtId="0" fontId="9" fillId="0" borderId="10" xfId="12" applyFont="1" applyFill="1" applyBorder="1" applyAlignment="1">
      <alignment horizontal="center"/>
    </xf>
    <xf numFmtId="0" fontId="9" fillId="0" borderId="0" xfId="12" applyFont="1" applyFill="1"/>
    <xf numFmtId="165" fontId="0" fillId="0" borderId="0" xfId="14" applyNumberFormat="1" applyFont="1"/>
    <xf numFmtId="165" fontId="8" fillId="0" borderId="0" xfId="12" applyNumberFormat="1"/>
    <xf numFmtId="0" fontId="8" fillId="0" borderId="0" xfId="12" applyBorder="1"/>
    <xf numFmtId="165" fontId="8" fillId="0" borderId="0" xfId="12" applyNumberFormat="1" applyFont="1" applyFill="1" applyAlignment="1">
      <alignment horizontal="center"/>
    </xf>
    <xf numFmtId="165" fontId="9" fillId="0" borderId="0" xfId="12" applyNumberFormat="1" applyFont="1" applyFill="1" applyBorder="1" applyAlignment="1">
      <alignment horizontal="center"/>
    </xf>
    <xf numFmtId="0" fontId="6" fillId="0" borderId="0" xfId="13" applyFont="1" applyFill="1"/>
    <xf numFmtId="165" fontId="10" fillId="0" borderId="0" xfId="12" applyNumberFormat="1" applyFont="1"/>
    <xf numFmtId="0" fontId="2" fillId="0" borderId="0" xfId="0" applyFont="1" applyBorder="1" applyAlignment="1" applyProtection="1">
      <alignment horizontal="center" vertical="top"/>
      <protection locked="0"/>
    </xf>
    <xf numFmtId="0" fontId="8" fillId="0" borderId="0" xfId="12" applyFont="1"/>
    <xf numFmtId="0" fontId="8" fillId="0" borderId="0" xfId="12" applyFont="1" applyFill="1"/>
    <xf numFmtId="0" fontId="2" fillId="0" borderId="0" xfId="13" applyFont="1"/>
    <xf numFmtId="165" fontId="2" fillId="0" borderId="0" xfId="13" applyNumberFormat="1" applyFont="1"/>
    <xf numFmtId="165" fontId="8" fillId="0" borderId="0" xfId="12" applyNumberFormat="1" applyFont="1" applyFill="1"/>
    <xf numFmtId="0" fontId="8" fillId="0" borderId="11" xfId="12" applyNumberFormat="1" applyFont="1" applyFill="1" applyBorder="1" applyAlignment="1">
      <alignment horizontal="center"/>
    </xf>
    <xf numFmtId="0" fontId="8" fillId="0" borderId="0" xfId="12" applyNumberFormat="1" applyFont="1" applyFill="1" applyBorder="1" applyAlignment="1">
      <alignment horizontal="center"/>
    </xf>
    <xf numFmtId="165" fontId="8" fillId="0" borderId="0" xfId="12" applyNumberFormat="1" applyFont="1" applyFill="1" applyBorder="1"/>
    <xf numFmtId="165" fontId="8" fillId="0" borderId="12" xfId="12" applyNumberFormat="1" applyFont="1" applyBorder="1"/>
    <xf numFmtId="165" fontId="8" fillId="0" borderId="12" xfId="12" applyNumberFormat="1" applyFont="1" applyFill="1" applyBorder="1"/>
    <xf numFmtId="0" fontId="2" fillId="0" borderId="0" xfId="13" applyFont="1" applyFill="1"/>
    <xf numFmtId="165" fontId="8" fillId="0" borderId="0" xfId="14" applyNumberFormat="1" applyFont="1"/>
    <xf numFmtId="43" fontId="2" fillId="0" borderId="0" xfId="1" applyFont="1" applyFill="1" applyBorder="1" applyAlignment="1" applyProtection="1">
      <protection locked="0"/>
    </xf>
    <xf numFmtId="43" fontId="2" fillId="0" borderId="9" xfId="1" applyFont="1" applyFill="1" applyBorder="1" applyAlignment="1" applyProtection="1">
      <protection locked="0"/>
    </xf>
    <xf numFmtId="43" fontId="2" fillId="0" borderId="17" xfId="1" applyFont="1" applyFill="1" applyBorder="1" applyAlignment="1" applyProtection="1">
      <protection locked="0"/>
    </xf>
    <xf numFmtId="43" fontId="2" fillId="0" borderId="0" xfId="1" applyFont="1" applyFill="1" applyBorder="1" applyAlignment="1" applyProtection="1">
      <alignment horizontal="center"/>
      <protection locked="0"/>
    </xf>
    <xf numFmtId="43" fontId="2" fillId="0" borderId="0" xfId="1" applyFont="1" applyFill="1" applyBorder="1" applyAlignment="1">
      <alignment horizontal="center"/>
    </xf>
    <xf numFmtId="43" fontId="2" fillId="0" borderId="0" xfId="1" applyFon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</cellXfs>
  <cellStyles count="148">
    <cellStyle name="Comma" xfId="1" builtinId="3"/>
    <cellStyle name="Comma  - Style1" xfId="15"/>
    <cellStyle name="Comma  - Style1 2" xfId="16"/>
    <cellStyle name="Comma  - Style2" xfId="17"/>
    <cellStyle name="Comma  - Style2 2" xfId="18"/>
    <cellStyle name="Comma  - Style3" xfId="19"/>
    <cellStyle name="Comma  - Style3 2" xfId="20"/>
    <cellStyle name="Comma  - Style4" xfId="21"/>
    <cellStyle name="Comma  - Style4 2" xfId="22"/>
    <cellStyle name="Comma  - Style5" xfId="23"/>
    <cellStyle name="Comma  - Style5 2" xfId="24"/>
    <cellStyle name="Comma  - Style6" xfId="25"/>
    <cellStyle name="Comma  - Style6 2" xfId="26"/>
    <cellStyle name="Comma  - Style7" xfId="27"/>
    <cellStyle name="Comma  - Style7 2" xfId="28"/>
    <cellStyle name="Comma  - Style8" xfId="29"/>
    <cellStyle name="Comma  - Style8 2" xfId="30"/>
    <cellStyle name="Comma [0] 2" xfId="31"/>
    <cellStyle name="Comma [0] 2 2" xfId="32"/>
    <cellStyle name="Comma [0] 3" xfId="33"/>
    <cellStyle name="Comma [0] 3 2" xfId="34"/>
    <cellStyle name="Comma [0] 4" xfId="35"/>
    <cellStyle name="Comma 2" xfId="14"/>
    <cellStyle name="Comma 2 12" xfId="6"/>
    <cellStyle name="Comma 2 2" xfId="5"/>
    <cellStyle name="Comma 2 2 2" xfId="36"/>
    <cellStyle name="Comma 2 3" xfId="37"/>
    <cellStyle name="Comma 2 4" xfId="7"/>
    <cellStyle name="Comma 3" xfId="38"/>
    <cellStyle name="Comma 3 2" xfId="39"/>
    <cellStyle name="Comma 3 3" xfId="40"/>
    <cellStyle name="Comma 4" xfId="41"/>
    <cellStyle name="Comma 5" xfId="42"/>
    <cellStyle name="Comma 6" xfId="43"/>
    <cellStyle name="Comma 7" xfId="44"/>
    <cellStyle name="Comma0" xfId="45"/>
    <cellStyle name="Currency 2" xfId="46"/>
    <cellStyle name="Currency 2 2" xfId="47"/>
    <cellStyle name="Currency0" xfId="48"/>
    <cellStyle name="Date" xfId="49"/>
    <cellStyle name="Fixed" xfId="50"/>
    <cellStyle name="General" xfId="51"/>
    <cellStyle name="Grey" xfId="52"/>
    <cellStyle name="header" xfId="53"/>
    <cellStyle name="Header1" xfId="54"/>
    <cellStyle name="Header2" xfId="55"/>
    <cellStyle name="Input [yellow]" xfId="56"/>
    <cellStyle name="Marathon" xfId="57"/>
    <cellStyle name="Marathon 2" xfId="58"/>
    <cellStyle name="nONE" xfId="59"/>
    <cellStyle name="Normal" xfId="0" builtinId="0"/>
    <cellStyle name="Normal - Style1" xfId="60"/>
    <cellStyle name="Normal - Style1 2" xfId="61"/>
    <cellStyle name="Normal 10" xfId="62"/>
    <cellStyle name="Normal 11" xfId="13"/>
    <cellStyle name="Normal 18" xfId="63"/>
    <cellStyle name="Normal 18 2" xfId="64"/>
    <cellStyle name="Normal 19" xfId="65"/>
    <cellStyle name="Normal 19 2" xfId="66"/>
    <cellStyle name="Normal 2" xfId="12"/>
    <cellStyle name="Normal 2 2" xfId="9"/>
    <cellStyle name="Normal 2 2 2" xfId="67"/>
    <cellStyle name="Normal 2 2 3" xfId="68"/>
    <cellStyle name="Normal 2 3" xfId="4"/>
    <cellStyle name="Normal 22" xfId="69"/>
    <cellStyle name="Normal 22 2" xfId="70"/>
    <cellStyle name="Normal 3" xfId="71"/>
    <cellStyle name="Normal 3 2" xfId="72"/>
    <cellStyle name="Normal 3 3" xfId="73"/>
    <cellStyle name="Normal 4" xfId="74"/>
    <cellStyle name="Normal 4 2" xfId="75"/>
    <cellStyle name="Normal 4 2 2" xfId="76"/>
    <cellStyle name="Normal 4 3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_Adjustment Template" xfId="8"/>
    <cellStyle name="Normal_Copy of File50007" xfId="3"/>
    <cellStyle name="Normal_ProForma Major Plant Additions  Mar 2005" xfId="10"/>
    <cellStyle name="Normal_Regulatory Asset Amortization Removal" xfId="11"/>
    <cellStyle name="Percent" xfId="2" builtinId="5"/>
    <cellStyle name="Percent [2]" xfId="86"/>
    <cellStyle name="Percent [2] 2" xfId="87"/>
    <cellStyle name="Percent 2" xfId="88"/>
    <cellStyle name="Percent 2 2" xfId="89"/>
    <cellStyle name="Percent 3" xfId="90"/>
    <cellStyle name="Percent 3 2" xfId="91"/>
    <cellStyle name="Percent 3 2 2" xfId="92"/>
    <cellStyle name="Percent 3 3" xfId="93"/>
    <cellStyle name="Percent 3 4" xfId="94"/>
    <cellStyle name="Percent 4" xfId="95"/>
    <cellStyle name="Percent 5" xfId="96"/>
    <cellStyle name="Percent 6" xfId="97"/>
    <cellStyle name="SAPBEXaggData" xfId="98"/>
    <cellStyle name="SAPBEXaggDataEmph" xfId="99"/>
    <cellStyle name="SAPBEXaggItem" xfId="100"/>
    <cellStyle name="SAPBEXaggItemX" xfId="101"/>
    <cellStyle name="SAPBEXchaText" xfId="102"/>
    <cellStyle name="SAPBEXexcBad7" xfId="103"/>
    <cellStyle name="SAPBEXexcBad8" xfId="104"/>
    <cellStyle name="SAPBEXexcBad9" xfId="105"/>
    <cellStyle name="SAPBEXexcCritical4" xfId="106"/>
    <cellStyle name="SAPBEXexcCritical5" xfId="107"/>
    <cellStyle name="SAPBEXexcCritical6" xfId="108"/>
    <cellStyle name="SAPBEXexcGood1" xfId="109"/>
    <cellStyle name="SAPBEXexcGood2" xfId="110"/>
    <cellStyle name="SAPBEXexcGood3" xfId="111"/>
    <cellStyle name="SAPBEXfilterDrill" xfId="112"/>
    <cellStyle name="SAPBEXfilterItem" xfId="113"/>
    <cellStyle name="SAPBEXfilterText" xfId="114"/>
    <cellStyle name="SAPBEXformats" xfId="115"/>
    <cellStyle name="SAPBEXheaderItem" xfId="116"/>
    <cellStyle name="SAPBEXheaderText" xfId="117"/>
    <cellStyle name="SAPBEXHLevel0" xfId="118"/>
    <cellStyle name="SAPBEXHLevel0 2" xfId="119"/>
    <cellStyle name="SAPBEXHLevel0X" xfId="120"/>
    <cellStyle name="SAPBEXHLevel0X 2" xfId="121"/>
    <cellStyle name="SAPBEXHLevel1" xfId="122"/>
    <cellStyle name="SAPBEXHLevel1 2" xfId="123"/>
    <cellStyle name="SAPBEXHLevel1X" xfId="124"/>
    <cellStyle name="SAPBEXHLevel1X 2" xfId="125"/>
    <cellStyle name="SAPBEXHLevel2" xfId="126"/>
    <cellStyle name="SAPBEXHLevel2 2" xfId="127"/>
    <cellStyle name="SAPBEXHLevel2X" xfId="128"/>
    <cellStyle name="SAPBEXHLevel2X 2" xfId="129"/>
    <cellStyle name="SAPBEXHLevel3" xfId="130"/>
    <cellStyle name="SAPBEXHLevel3 2" xfId="131"/>
    <cellStyle name="SAPBEXHLevel3X" xfId="132"/>
    <cellStyle name="SAPBEXHLevel3X 2" xfId="133"/>
    <cellStyle name="SAPBEXresData" xfId="134"/>
    <cellStyle name="SAPBEXresDataEmph" xfId="135"/>
    <cellStyle name="SAPBEXresItem" xfId="136"/>
    <cellStyle name="SAPBEXresItemX" xfId="137"/>
    <cellStyle name="SAPBEXstdData" xfId="138"/>
    <cellStyle name="SAPBEXstdDataEmph" xfId="139"/>
    <cellStyle name="SAPBEXstdItem" xfId="140"/>
    <cellStyle name="SAPBEXstdItem 2" xfId="141"/>
    <cellStyle name="SAPBEXstdItemX" xfId="142"/>
    <cellStyle name="SAPBEXtitle" xfId="143"/>
    <cellStyle name="SAPBEXtitle 2" xfId="144"/>
    <cellStyle name="SAPBEXundefined" xfId="145"/>
    <cellStyle name="Titles" xfId="146"/>
    <cellStyle name="TRANSMISSION RELIABILITY PORTION OF PROJECT" xfId="147"/>
  </cellStyles>
  <dxfs count="9">
    <dxf>
      <font>
        <b/>
        <i val="0"/>
        <condense val="0"/>
        <extend val="0"/>
        <color rgb="FF0000FF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3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187702</xdr:colOff>
      <xdr:row>56</xdr:row>
      <xdr:rowOff>89648</xdr:rowOff>
    </xdr:from>
    <xdr:to>
      <xdr:col>9</xdr:col>
      <xdr:colOff>339261</xdr:colOff>
      <xdr:row>60</xdr:row>
      <xdr:rowOff>44823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7702" y="10769554"/>
          <a:ext cx="6068965" cy="717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137580</xdr:colOff>
      <xdr:row>56</xdr:row>
      <xdr:rowOff>105834</xdr:rowOff>
    </xdr:from>
    <xdr:to>
      <xdr:col>9</xdr:col>
      <xdr:colOff>317497</xdr:colOff>
      <xdr:row>60</xdr:row>
      <xdr:rowOff>61009</xdr:rowOff>
    </xdr:to>
    <xdr:sp macro="" textlink="">
      <xdr:nvSpPr>
        <xdr:cNvPr id="4" name="Text 12"/>
        <xdr:cNvSpPr txBox="1">
          <a:spLocks noChangeArrowheads="1"/>
        </xdr:cNvSpPr>
      </xdr:nvSpPr>
      <xdr:spPr bwMode="auto">
        <a:xfrm>
          <a:off x="137580" y="10784417"/>
          <a:ext cx="5778500" cy="7171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264584</xdr:colOff>
      <xdr:row>57</xdr:row>
      <xdr:rowOff>63499</xdr:rowOff>
    </xdr:from>
    <xdr:to>
      <xdr:col>9</xdr:col>
      <xdr:colOff>476251</xdr:colOff>
      <xdr:row>61</xdr:row>
      <xdr:rowOff>95248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455084" y="10932582"/>
          <a:ext cx="5778500" cy="79374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57</xdr:row>
      <xdr:rowOff>95248</xdr:rowOff>
    </xdr:from>
    <xdr:to>
      <xdr:col>9</xdr:col>
      <xdr:colOff>361156</xdr:colOff>
      <xdr:row>60</xdr:row>
      <xdr:rowOff>83342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309562" y="10965654"/>
          <a:ext cx="5778500" cy="55959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65</xdr:row>
      <xdr:rowOff>105833</xdr:rowOff>
    </xdr:from>
    <xdr:to>
      <xdr:col>9</xdr:col>
      <xdr:colOff>423333</xdr:colOff>
      <xdr:row>69</xdr:row>
      <xdr:rowOff>52916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444499" y="12498916"/>
          <a:ext cx="5461001" cy="70908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42333</xdr:colOff>
      <xdr:row>56</xdr:row>
      <xdr:rowOff>52917</xdr:rowOff>
    </xdr:from>
    <xdr:to>
      <xdr:col>8</xdr:col>
      <xdr:colOff>846667</xdr:colOff>
      <xdr:row>59</xdr:row>
      <xdr:rowOff>190500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338666" y="10922000"/>
          <a:ext cx="5461001" cy="70908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21167</xdr:colOff>
      <xdr:row>55</xdr:row>
      <xdr:rowOff>52917</xdr:rowOff>
    </xdr:from>
    <xdr:to>
      <xdr:col>9</xdr:col>
      <xdr:colOff>243418</xdr:colOff>
      <xdr:row>59</xdr:row>
      <xdr:rowOff>0</xdr:rowOff>
    </xdr:to>
    <xdr:sp macro="" textlink="">
      <xdr:nvSpPr>
        <xdr:cNvPr id="3" name="Text 12"/>
        <xdr:cNvSpPr txBox="1">
          <a:spLocks noChangeArrowheads="1"/>
        </xdr:cNvSpPr>
      </xdr:nvSpPr>
      <xdr:spPr bwMode="auto">
        <a:xfrm>
          <a:off x="264584" y="10551584"/>
          <a:ext cx="5461001" cy="70908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900" b="0" i="0">
              <a:latin typeface="Arial" pitchFamily="34" charset="0"/>
              <a:ea typeface="+mn-ea"/>
              <a:cs typeface="Arial" pitchFamily="34" charset="0"/>
            </a:rPr>
            <a:t>This adjustment walks</a:t>
          </a:r>
          <a:r>
            <a:rPr lang="en-US" sz="900" b="0" i="0" baseline="0">
              <a:latin typeface="Arial" pitchFamily="34" charset="0"/>
              <a:ea typeface="+mn-ea"/>
              <a:cs typeface="Arial" pitchFamily="34" charset="0"/>
            </a:rPr>
            <a:t> the plant balances from December 2013 AMA to December 2013 Year End.  </a:t>
          </a:r>
          <a:r>
            <a:rPr lang="en-US" sz="9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The associated depreciation expense and accumulated reserve impacts are accounted for in adjustment 6.2.  </a:t>
          </a:r>
          <a:r>
            <a:rPr lang="en-US" sz="900" b="1" i="1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This adjustment has been</a:t>
          </a:r>
          <a:r>
            <a:rPr lang="en-US" sz="900" b="1" i="1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removed in its entirety in response to Bench Request 12. </a:t>
          </a:r>
          <a:endParaRPr lang="en-US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Large%20Qf's\Qf03\FALLS\Falls20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ACA\PwrStat\Penny\LARGEQUALIFIED\Qf99\Hdiv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SES\Idaho%2003\305FRevenue%20by%20Rate%20Schedule_ID200303_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SMRecov\2001\RECOV01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yoming%20rate%20case\Combined\WYCombined%2098%20COS%20OCT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yoming%209-2001%20Test%20Period\Embedded%20Study\COS_WyoComb%20Sep-2001-%20(facilities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My%20Documents\Oregon%20Rate%20Case\SB%201149\Rebuttal\MC%20OR%202001%20Rebutt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ER\WA%20GRC%20Dec%202013%20Base\Models\WA%20RAM%20December%202013%20GR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ASES\Oregon%2099\Portfolio\TOU%20Tariff%20Rates%209-10-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AFOR%207-1-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DP</v>
          </cell>
        </row>
        <row r="309">
          <cell r="AK309" t="str">
            <v>GP</v>
          </cell>
        </row>
        <row r="310">
          <cell r="AK310" t="str">
            <v>IP</v>
          </cell>
        </row>
        <row r="311">
          <cell r="AK311" t="str">
            <v>OP</v>
          </cell>
        </row>
        <row r="312">
          <cell r="AK312" t="str">
            <v>SP</v>
          </cell>
        </row>
        <row r="313">
          <cell r="AK313" t="str">
            <v>TP</v>
          </cell>
        </row>
        <row r="314">
          <cell r="AK314" t="str">
            <v>108D</v>
          </cell>
        </row>
        <row r="315">
          <cell r="AK315" t="str">
            <v>108D00</v>
          </cell>
        </row>
        <row r="316">
          <cell r="AK316" t="str">
            <v>108DP</v>
          </cell>
        </row>
        <row r="317">
          <cell r="AK317" t="str">
            <v>108DS</v>
          </cell>
        </row>
        <row r="318">
          <cell r="AK318" t="str">
            <v>108EP</v>
          </cell>
        </row>
        <row r="319">
          <cell r="AK319" t="str">
            <v>108GP</v>
          </cell>
        </row>
        <row r="320">
          <cell r="AK320" t="str">
            <v>108HP</v>
          </cell>
        </row>
        <row r="321">
          <cell r="AK321" t="str">
            <v>108MP</v>
          </cell>
        </row>
        <row r="322">
          <cell r="AK322" t="str">
            <v>108MP</v>
          </cell>
        </row>
        <row r="323">
          <cell r="AK323" t="str">
            <v>108NP</v>
          </cell>
        </row>
        <row r="324">
          <cell r="AK324" t="str">
            <v>108OP</v>
          </cell>
        </row>
        <row r="325">
          <cell r="AK325" t="str">
            <v>108SP</v>
          </cell>
        </row>
        <row r="326">
          <cell r="AK326" t="str">
            <v>108TP</v>
          </cell>
        </row>
        <row r="327">
          <cell r="AK327" t="str">
            <v>111CLG</v>
          </cell>
        </row>
        <row r="328">
          <cell r="AK328" t="str">
            <v>111CLH</v>
          </cell>
        </row>
        <row r="329">
          <cell r="AK329" t="str">
            <v>111CLS</v>
          </cell>
        </row>
        <row r="330">
          <cell r="AK330" t="str">
            <v>111HP</v>
          </cell>
        </row>
        <row r="331">
          <cell r="AK331" t="str">
            <v>111GP</v>
          </cell>
        </row>
        <row r="332">
          <cell r="AK332" t="str">
            <v>111IP</v>
          </cell>
        </row>
        <row r="333">
          <cell r="AK333" t="str">
            <v>111IP</v>
          </cell>
        </row>
        <row r="334">
          <cell r="AK334" t="str">
            <v>182M</v>
          </cell>
        </row>
        <row r="335">
          <cell r="AK335" t="str">
            <v>182W</v>
          </cell>
        </row>
        <row r="336">
          <cell r="AK336" t="str">
            <v>186M</v>
          </cell>
        </row>
        <row r="337">
          <cell r="AK337" t="str">
            <v>390L</v>
          </cell>
        </row>
        <row r="338">
          <cell r="AK338" t="str">
            <v>392L</v>
          </cell>
        </row>
        <row r="339">
          <cell r="AK339" t="str">
            <v>399G</v>
          </cell>
        </row>
        <row r="340">
          <cell r="AK340" t="str">
            <v>399L</v>
          </cell>
        </row>
        <row r="341">
          <cell r="AK341" t="str">
            <v>403EP</v>
          </cell>
        </row>
        <row r="342">
          <cell r="AK342" t="str">
            <v>403GP</v>
          </cell>
        </row>
        <row r="343">
          <cell r="AK343" t="str">
            <v>403GV0</v>
          </cell>
        </row>
        <row r="344">
          <cell r="AK344" t="str">
            <v>403HP</v>
          </cell>
        </row>
        <row r="345">
          <cell r="AK345" t="str">
            <v>403MP</v>
          </cell>
        </row>
        <row r="346">
          <cell r="AK346" t="str">
            <v>403NP</v>
          </cell>
        </row>
        <row r="347">
          <cell r="AK347" t="str">
            <v>403OP</v>
          </cell>
        </row>
        <row r="348">
          <cell r="AK348" t="str">
            <v>403SP</v>
          </cell>
        </row>
        <row r="349">
          <cell r="AK349" t="str">
            <v>403TP</v>
          </cell>
        </row>
        <row r="350">
          <cell r="AK350" t="str">
            <v>404CLG</v>
          </cell>
        </row>
        <row r="351">
          <cell r="AK351" t="str">
            <v>404CLS</v>
          </cell>
        </row>
        <row r="352">
          <cell r="AK352" t="str">
            <v>404HP</v>
          </cell>
        </row>
        <row r="353">
          <cell r="AK353" t="str">
            <v>404IP</v>
          </cell>
        </row>
        <row r="354">
          <cell r="AK354" t="str">
            <v>404M</v>
          </cell>
        </row>
        <row r="355">
          <cell r="AK355" t="str">
            <v>CWC</v>
          </cell>
        </row>
        <row r="356">
          <cell r="AK356" t="str">
            <v>D00</v>
          </cell>
        </row>
        <row r="357">
          <cell r="AK357" t="str">
            <v>DS0</v>
          </cell>
        </row>
        <row r="358">
          <cell r="AK358" t="str">
            <v>FITOTH</v>
          </cell>
        </row>
        <row r="359">
          <cell r="AK359" t="str">
            <v>FITPMI</v>
          </cell>
        </row>
        <row r="360">
          <cell r="AK360" t="str">
            <v>G00</v>
          </cell>
        </row>
        <row r="361">
          <cell r="AK361" t="str">
            <v>H00</v>
          </cell>
        </row>
        <row r="362">
          <cell r="AK362" t="str">
            <v>I00</v>
          </cell>
        </row>
        <row r="363">
          <cell r="AK363" t="str">
            <v>N00</v>
          </cell>
        </row>
        <row r="364">
          <cell r="AK364" t="str">
            <v>O00</v>
          </cell>
        </row>
        <row r="365">
          <cell r="AK365" t="str">
            <v>OWC131</v>
          </cell>
        </row>
        <row r="366">
          <cell r="AK366" t="str">
            <v>OWC135</v>
          </cell>
        </row>
        <row r="367">
          <cell r="AK367" t="str">
            <v>OWC141</v>
          </cell>
        </row>
        <row r="368">
          <cell r="AK368" t="str">
            <v>OWC143</v>
          </cell>
        </row>
        <row r="369">
          <cell r="AK369" t="str">
            <v>OWC232</v>
          </cell>
        </row>
        <row r="370">
          <cell r="AK370" t="str">
            <v>OWC2533</v>
          </cell>
        </row>
        <row r="371">
          <cell r="AK371" t="str">
            <v>DFA</v>
          </cell>
        </row>
        <row r="372">
          <cell r="AK372" t="str">
            <v>S00</v>
          </cell>
        </row>
        <row r="373">
          <cell r="AK373" t="str">
            <v>SCHMAF</v>
          </cell>
        </row>
        <row r="374">
          <cell r="AK374" t="str">
            <v>SCHMAP</v>
          </cell>
        </row>
        <row r="375">
          <cell r="AK375" t="str">
            <v>SCHMAT</v>
          </cell>
        </row>
        <row r="376">
          <cell r="AK376" t="str">
            <v>SCHMDF</v>
          </cell>
        </row>
        <row r="377">
          <cell r="AK377" t="str">
            <v>SCHMDP</v>
          </cell>
        </row>
        <row r="378">
          <cell r="AK378" t="str">
            <v>SCHMDT</v>
          </cell>
        </row>
        <row r="379">
          <cell r="AK379" t="str">
            <v>T00</v>
          </cell>
        </row>
        <row r="380">
          <cell r="AK380" t="str">
            <v>TS0</v>
          </cell>
        </row>
        <row r="381">
          <cell r="AK381" t="str">
            <v>OWC230</v>
          </cell>
        </row>
        <row r="382">
          <cell r="AK382">
            <v>22844</v>
          </cell>
        </row>
        <row r="383">
          <cell r="AK383">
            <v>230</v>
          </cell>
        </row>
        <row r="384">
          <cell r="AK384">
            <v>254105</v>
          </cell>
        </row>
        <row r="385">
          <cell r="AK385">
            <v>25398</v>
          </cell>
        </row>
        <row r="386">
          <cell r="AK386">
            <v>2283</v>
          </cell>
        </row>
        <row r="387">
          <cell r="AK387">
            <v>415</v>
          </cell>
        </row>
        <row r="388">
          <cell r="AK388">
            <v>416</v>
          </cell>
        </row>
        <row r="389">
          <cell r="AK389" t="str">
            <v>447NPC</v>
          </cell>
        </row>
        <row r="390">
          <cell r="AK390" t="str">
            <v>501NPC</v>
          </cell>
        </row>
        <row r="391">
          <cell r="AK391" t="str">
            <v>503NPC</v>
          </cell>
        </row>
        <row r="392">
          <cell r="AK392" t="str">
            <v>555NPC</v>
          </cell>
        </row>
        <row r="393">
          <cell r="AK393" t="str">
            <v>565NPC</v>
          </cell>
        </row>
        <row r="394">
          <cell r="AK394" t="str">
            <v>547NPC</v>
          </cell>
        </row>
        <row r="395">
          <cell r="AK395">
            <v>254</v>
          </cell>
        </row>
        <row r="396">
          <cell r="AK396" t="str">
            <v>OWC254105</v>
          </cell>
        </row>
        <row r="397">
          <cell r="AK397">
            <v>418</v>
          </cell>
        </row>
        <row r="398">
          <cell r="AK398">
            <v>426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  <sheetData sheetId="4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80" zoomScaleNormal="100" zoomScaleSheetLayoutView="80" workbookViewId="0">
      <selection activeCell="R18" sqref="R18"/>
    </sheetView>
  </sheetViews>
  <sheetFormatPr defaultRowHeight="15"/>
  <cols>
    <col min="1" max="1" width="3.85546875" customWidth="1"/>
    <col min="4" max="4" width="11.28515625" bestFit="1" customWidth="1"/>
    <col min="5" max="5" width="5.85546875" bestFit="1" customWidth="1"/>
    <col min="6" max="6" width="14" bestFit="1" customWidth="1"/>
    <col min="7" max="7" width="9.7109375" bestFit="1" customWidth="1"/>
    <col min="8" max="8" width="11.28515625" bestFit="1" customWidth="1"/>
    <col min="9" max="9" width="14.7109375" bestFit="1" customWidth="1"/>
    <col min="10" max="10" width="6.85546875" bestFit="1" customWidth="1"/>
  </cols>
  <sheetData>
    <row r="1" spans="1:10">
      <c r="A1" s="1"/>
      <c r="B1" s="1"/>
      <c r="C1" s="1"/>
      <c r="D1" s="2"/>
      <c r="E1" s="2"/>
      <c r="F1" s="3"/>
      <c r="G1" s="2"/>
      <c r="H1" s="2"/>
      <c r="I1" s="1"/>
      <c r="J1" s="4"/>
    </row>
    <row r="2" spans="1:10">
      <c r="A2" s="1"/>
      <c r="B2" s="5" t="s">
        <v>0</v>
      </c>
      <c r="C2" s="1"/>
      <c r="D2" s="2"/>
      <c r="E2" s="2"/>
      <c r="F2" s="3"/>
      <c r="G2" s="2"/>
      <c r="H2" s="6"/>
      <c r="I2" s="7" t="s">
        <v>1</v>
      </c>
      <c r="J2" s="8" t="s">
        <v>2</v>
      </c>
    </row>
    <row r="3" spans="1:10">
      <c r="A3" s="1"/>
      <c r="B3" s="9" t="s">
        <v>397</v>
      </c>
      <c r="C3" s="1"/>
      <c r="D3" s="2"/>
      <c r="E3" s="2"/>
      <c r="F3" s="3"/>
      <c r="G3" s="2"/>
      <c r="H3" s="2"/>
      <c r="I3" s="1"/>
      <c r="J3" s="10"/>
    </row>
    <row r="4" spans="1:10">
      <c r="A4" s="1"/>
      <c r="B4" s="5" t="s">
        <v>3</v>
      </c>
      <c r="C4" s="1"/>
      <c r="D4" s="2"/>
      <c r="E4" s="2"/>
      <c r="F4" s="3"/>
      <c r="G4" s="2"/>
      <c r="H4" s="2"/>
      <c r="I4" s="1"/>
      <c r="J4" s="10"/>
    </row>
    <row r="5" spans="1:10">
      <c r="A5" s="1"/>
      <c r="B5" s="11" t="s">
        <v>398</v>
      </c>
      <c r="C5" s="1"/>
      <c r="D5" s="2"/>
      <c r="E5" s="2"/>
      <c r="F5" s="3"/>
      <c r="G5" s="2"/>
      <c r="H5" s="2"/>
      <c r="I5" s="1"/>
      <c r="J5" s="10"/>
    </row>
    <row r="6" spans="1:10">
      <c r="A6" s="1"/>
      <c r="B6" s="1"/>
      <c r="C6" s="1"/>
      <c r="D6" s="2"/>
      <c r="E6" s="2"/>
      <c r="F6" s="3"/>
      <c r="G6" s="2"/>
      <c r="H6" s="2"/>
      <c r="I6" s="1"/>
      <c r="J6" s="10"/>
    </row>
    <row r="7" spans="1:10">
      <c r="A7" s="1"/>
      <c r="B7" s="12"/>
      <c r="C7" s="12"/>
      <c r="D7" s="6"/>
      <c r="E7" s="6"/>
      <c r="F7" s="13" t="s">
        <v>4</v>
      </c>
      <c r="G7" s="6"/>
      <c r="H7" s="6"/>
      <c r="I7" s="6" t="s">
        <v>5</v>
      </c>
      <c r="J7" s="14"/>
    </row>
    <row r="8" spans="1:10">
      <c r="A8" s="1"/>
      <c r="B8" s="12"/>
      <c r="C8" s="12"/>
      <c r="D8" s="15" t="s">
        <v>6</v>
      </c>
      <c r="E8" s="15" t="s">
        <v>7</v>
      </c>
      <c r="F8" s="16" t="s">
        <v>8</v>
      </c>
      <c r="G8" s="15" t="s">
        <v>9</v>
      </c>
      <c r="H8" s="15" t="s">
        <v>10</v>
      </c>
      <c r="I8" s="15" t="s">
        <v>11</v>
      </c>
      <c r="J8" s="17" t="s">
        <v>12</v>
      </c>
    </row>
    <row r="9" spans="1:10">
      <c r="A9" s="18"/>
      <c r="B9" s="19" t="s">
        <v>13</v>
      </c>
      <c r="C9" s="20"/>
      <c r="D9" s="21"/>
      <c r="E9" s="21"/>
      <c r="F9" s="22"/>
      <c r="G9" s="21"/>
      <c r="H9" s="23"/>
      <c r="I9" s="24"/>
      <c r="J9" s="25"/>
    </row>
    <row r="10" spans="1:10">
      <c r="A10" s="18"/>
      <c r="B10" s="18"/>
      <c r="C10" s="26"/>
      <c r="D10" s="27">
        <v>302</v>
      </c>
      <c r="E10" s="28" t="s">
        <v>395</v>
      </c>
      <c r="F10" s="29">
        <v>0</v>
      </c>
      <c r="G10" s="30" t="s">
        <v>14</v>
      </c>
      <c r="H10" s="31">
        <v>0</v>
      </c>
      <c r="I10" s="32">
        <v>0</v>
      </c>
      <c r="J10" s="33" t="s">
        <v>15</v>
      </c>
    </row>
    <row r="11" spans="1:10">
      <c r="A11" s="18"/>
      <c r="B11" s="34"/>
      <c r="C11" s="34"/>
      <c r="D11" s="27">
        <v>302</v>
      </c>
      <c r="E11" s="28" t="s">
        <v>395</v>
      </c>
      <c r="F11" s="35">
        <v>0</v>
      </c>
      <c r="G11" s="30" t="s">
        <v>16</v>
      </c>
      <c r="H11" s="31">
        <v>0.23084885646883446</v>
      </c>
      <c r="I11" s="32">
        <v>0</v>
      </c>
      <c r="J11" s="33" t="s">
        <v>15</v>
      </c>
    </row>
    <row r="12" spans="1:10">
      <c r="A12" s="18"/>
      <c r="B12" s="34"/>
      <c r="C12" s="34"/>
      <c r="D12" s="27">
        <v>303</v>
      </c>
      <c r="E12" s="28" t="s">
        <v>395</v>
      </c>
      <c r="F12" s="35">
        <v>0</v>
      </c>
      <c r="G12" s="30" t="s">
        <v>17</v>
      </c>
      <c r="H12" s="31">
        <v>0</v>
      </c>
      <c r="I12" s="32">
        <v>0</v>
      </c>
      <c r="J12" s="33" t="s">
        <v>15</v>
      </c>
    </row>
    <row r="13" spans="1:10">
      <c r="A13" s="18"/>
      <c r="B13" s="34"/>
      <c r="C13" s="34"/>
      <c r="D13" s="27">
        <v>303</v>
      </c>
      <c r="E13" s="28" t="s">
        <v>395</v>
      </c>
      <c r="F13" s="35">
        <v>0</v>
      </c>
      <c r="G13" s="30" t="s">
        <v>18</v>
      </c>
      <c r="H13" s="31">
        <v>0</v>
      </c>
      <c r="I13" s="32">
        <v>0</v>
      </c>
      <c r="J13" s="33" t="s">
        <v>15</v>
      </c>
    </row>
    <row r="14" spans="1:10">
      <c r="A14" s="18"/>
      <c r="B14" s="36"/>
      <c r="C14" s="34"/>
      <c r="D14" s="27">
        <v>303</v>
      </c>
      <c r="E14" s="28" t="s">
        <v>395</v>
      </c>
      <c r="F14" s="35">
        <v>0</v>
      </c>
      <c r="G14" s="30" t="s">
        <v>14</v>
      </c>
      <c r="H14" s="31">
        <v>0</v>
      </c>
      <c r="I14" s="32">
        <v>0</v>
      </c>
      <c r="J14" s="33" t="s">
        <v>15</v>
      </c>
    </row>
    <row r="15" spans="1:10">
      <c r="A15" s="18"/>
      <c r="B15" s="37"/>
      <c r="C15" s="34"/>
      <c r="D15" s="27">
        <v>303</v>
      </c>
      <c r="E15" s="28" t="s">
        <v>395</v>
      </c>
      <c r="F15" s="35">
        <v>0</v>
      </c>
      <c r="G15" s="30" t="s">
        <v>16</v>
      </c>
      <c r="H15" s="31">
        <v>0.23084885646883446</v>
      </c>
      <c r="I15" s="32">
        <v>0</v>
      </c>
      <c r="J15" s="33" t="s">
        <v>15</v>
      </c>
    </row>
    <row r="16" spans="1:10">
      <c r="A16" s="18"/>
      <c r="B16" s="38"/>
      <c r="C16" s="34"/>
      <c r="D16" s="27">
        <v>303</v>
      </c>
      <c r="E16" s="28" t="s">
        <v>395</v>
      </c>
      <c r="F16" s="35">
        <v>0</v>
      </c>
      <c r="G16" s="30" t="s">
        <v>19</v>
      </c>
      <c r="H16" s="31">
        <v>6.9173575695716499E-2</v>
      </c>
      <c r="I16" s="32">
        <v>0</v>
      </c>
      <c r="J16" s="33" t="s">
        <v>15</v>
      </c>
    </row>
    <row r="17" spans="1:10">
      <c r="A17" s="18"/>
      <c r="B17" s="38"/>
      <c r="C17" s="34"/>
      <c r="D17" s="27">
        <v>303</v>
      </c>
      <c r="E17" s="28" t="s">
        <v>395</v>
      </c>
      <c r="F17" s="35">
        <v>0</v>
      </c>
      <c r="G17" s="30" t="s">
        <v>20</v>
      </c>
      <c r="H17" s="31">
        <v>0</v>
      </c>
      <c r="I17" s="32">
        <v>0</v>
      </c>
      <c r="J17" s="33" t="s">
        <v>15</v>
      </c>
    </row>
    <row r="18" spans="1:10">
      <c r="A18" s="18"/>
      <c r="B18" s="38"/>
      <c r="C18" s="34"/>
      <c r="D18" s="27">
        <v>303</v>
      </c>
      <c r="E18" s="28" t="s">
        <v>395</v>
      </c>
      <c r="F18" s="35">
        <v>0</v>
      </c>
      <c r="G18" s="30" t="s">
        <v>21</v>
      </c>
      <c r="H18" s="31">
        <v>7.9057273540331513E-2</v>
      </c>
      <c r="I18" s="32">
        <v>0</v>
      </c>
      <c r="J18" s="33" t="s">
        <v>15</v>
      </c>
    </row>
    <row r="19" spans="1:10">
      <c r="A19" s="18"/>
      <c r="B19" s="38"/>
      <c r="C19" s="34"/>
      <c r="D19" s="27">
        <v>303</v>
      </c>
      <c r="E19" s="28" t="s">
        <v>395</v>
      </c>
      <c r="F19" s="35">
        <v>0</v>
      </c>
      <c r="G19" s="30" t="s">
        <v>22</v>
      </c>
      <c r="H19" s="31">
        <v>6.8539355270203509E-2</v>
      </c>
      <c r="I19" s="32">
        <v>0</v>
      </c>
      <c r="J19" s="33" t="s">
        <v>15</v>
      </c>
    </row>
    <row r="20" spans="1:10">
      <c r="A20" s="18"/>
      <c r="B20" s="39"/>
      <c r="C20" s="34"/>
      <c r="D20" s="27">
        <v>303</v>
      </c>
      <c r="E20" s="28" t="s">
        <v>395</v>
      </c>
      <c r="F20" s="35">
        <v>0</v>
      </c>
      <c r="G20" s="30" t="s">
        <v>23</v>
      </c>
      <c r="H20" s="31">
        <v>0</v>
      </c>
      <c r="I20" s="32">
        <v>0</v>
      </c>
      <c r="J20" s="33" t="s">
        <v>15</v>
      </c>
    </row>
    <row r="21" spans="1:10">
      <c r="A21" s="18"/>
      <c r="B21" s="38"/>
      <c r="C21" s="34"/>
      <c r="D21" s="27">
        <v>303</v>
      </c>
      <c r="E21" s="28" t="s">
        <v>395</v>
      </c>
      <c r="F21" s="35">
        <v>0</v>
      </c>
      <c r="G21" s="30" t="s">
        <v>24</v>
      </c>
      <c r="H21" s="31">
        <v>1</v>
      </c>
      <c r="I21" s="32">
        <v>0</v>
      </c>
      <c r="J21" s="33" t="s">
        <v>15</v>
      </c>
    </row>
    <row r="22" spans="1:10">
      <c r="A22" s="18"/>
      <c r="B22" s="38"/>
      <c r="C22" s="34"/>
      <c r="D22" s="27">
        <v>310</v>
      </c>
      <c r="E22" s="28" t="s">
        <v>395</v>
      </c>
      <c r="F22" s="35">
        <v>0</v>
      </c>
      <c r="G22" s="30" t="s">
        <v>14</v>
      </c>
      <c r="H22" s="31">
        <v>0</v>
      </c>
      <c r="I22" s="32">
        <v>0</v>
      </c>
      <c r="J22" s="33" t="s">
        <v>15</v>
      </c>
    </row>
    <row r="23" spans="1:10">
      <c r="A23" s="18"/>
      <c r="B23" s="38"/>
      <c r="C23" s="34"/>
      <c r="D23" s="27">
        <v>310</v>
      </c>
      <c r="E23" s="28" t="s">
        <v>395</v>
      </c>
      <c r="F23" s="35">
        <v>0</v>
      </c>
      <c r="G23" s="30" t="s">
        <v>16</v>
      </c>
      <c r="H23" s="31">
        <v>0.23084885646883446</v>
      </c>
      <c r="I23" s="32">
        <v>0</v>
      </c>
      <c r="J23" s="33" t="s">
        <v>15</v>
      </c>
    </row>
    <row r="24" spans="1:10">
      <c r="A24" s="18"/>
      <c r="B24" s="34"/>
      <c r="C24" s="34"/>
      <c r="D24" s="27">
        <v>311</v>
      </c>
      <c r="E24" s="28" t="s">
        <v>395</v>
      </c>
      <c r="F24" s="35">
        <v>0</v>
      </c>
      <c r="G24" s="30" t="s">
        <v>14</v>
      </c>
      <c r="H24" s="31">
        <v>0</v>
      </c>
      <c r="I24" s="32">
        <v>0</v>
      </c>
      <c r="J24" s="33" t="s">
        <v>15</v>
      </c>
    </row>
    <row r="25" spans="1:10">
      <c r="A25" s="18"/>
      <c r="B25" s="37"/>
      <c r="C25" s="34"/>
      <c r="D25" s="4">
        <v>311</v>
      </c>
      <c r="E25" s="28" t="s">
        <v>395</v>
      </c>
      <c r="F25" s="40">
        <v>0</v>
      </c>
      <c r="G25" s="30" t="s">
        <v>16</v>
      </c>
      <c r="H25" s="31">
        <v>0.23084885646883446</v>
      </c>
      <c r="I25" s="32">
        <v>0</v>
      </c>
      <c r="J25" s="33" t="s">
        <v>15</v>
      </c>
    </row>
    <row r="26" spans="1:10">
      <c r="A26" s="18"/>
      <c r="B26" s="34"/>
      <c r="C26" s="34"/>
      <c r="D26" s="4">
        <v>311</v>
      </c>
      <c r="E26" s="28" t="s">
        <v>395</v>
      </c>
      <c r="F26" s="40">
        <v>0</v>
      </c>
      <c r="G26" s="30" t="s">
        <v>25</v>
      </c>
      <c r="H26" s="31">
        <v>0.22953887558714423</v>
      </c>
      <c r="I26" s="32">
        <v>0</v>
      </c>
      <c r="J26" s="33" t="s">
        <v>15</v>
      </c>
    </row>
    <row r="27" spans="1:10">
      <c r="A27" s="18"/>
      <c r="B27" s="34"/>
      <c r="C27" s="34"/>
      <c r="D27" s="4">
        <v>312</v>
      </c>
      <c r="E27" s="28" t="s">
        <v>395</v>
      </c>
      <c r="F27" s="40">
        <v>0</v>
      </c>
      <c r="G27" s="30" t="s">
        <v>14</v>
      </c>
      <c r="H27" s="31">
        <v>0</v>
      </c>
      <c r="I27" s="32">
        <v>0</v>
      </c>
      <c r="J27" s="33" t="s">
        <v>15</v>
      </c>
    </row>
    <row r="28" spans="1:10">
      <c r="A28" s="18"/>
      <c r="B28" s="34"/>
      <c r="C28" s="34"/>
      <c r="D28" s="4">
        <v>312</v>
      </c>
      <c r="E28" s="28" t="s">
        <v>395</v>
      </c>
      <c r="F28" s="40">
        <v>0</v>
      </c>
      <c r="G28" s="30" t="s">
        <v>16</v>
      </c>
      <c r="H28" s="31">
        <v>0.23084885646883446</v>
      </c>
      <c r="I28" s="32">
        <v>0</v>
      </c>
      <c r="J28" s="33" t="s">
        <v>15</v>
      </c>
    </row>
    <row r="29" spans="1:10">
      <c r="A29" s="18"/>
      <c r="B29" s="19"/>
      <c r="C29" s="26"/>
      <c r="D29" s="4">
        <v>312</v>
      </c>
      <c r="E29" s="28" t="s">
        <v>395</v>
      </c>
      <c r="F29" s="40">
        <v>0</v>
      </c>
      <c r="G29" s="30" t="s">
        <v>25</v>
      </c>
      <c r="H29" s="31">
        <v>0.22953887558714423</v>
      </c>
      <c r="I29" s="32">
        <v>0</v>
      </c>
      <c r="J29" s="33" t="s">
        <v>15</v>
      </c>
    </row>
    <row r="30" spans="1:10">
      <c r="A30" s="18"/>
      <c r="B30" s="41"/>
      <c r="C30" s="26"/>
      <c r="D30" s="27">
        <v>314</v>
      </c>
      <c r="E30" s="28" t="s">
        <v>395</v>
      </c>
      <c r="F30" s="40">
        <v>0</v>
      </c>
      <c r="G30" s="30" t="s">
        <v>14</v>
      </c>
      <c r="H30" s="31">
        <v>0</v>
      </c>
      <c r="I30" s="32">
        <v>0</v>
      </c>
      <c r="J30" s="33" t="s">
        <v>15</v>
      </c>
    </row>
    <row r="31" spans="1:10">
      <c r="A31" s="18"/>
      <c r="B31" s="41"/>
      <c r="C31" s="26"/>
      <c r="D31" s="27">
        <v>314</v>
      </c>
      <c r="E31" s="28" t="s">
        <v>395</v>
      </c>
      <c r="F31" s="40">
        <v>0</v>
      </c>
      <c r="G31" s="30" t="s">
        <v>16</v>
      </c>
      <c r="H31" s="31">
        <v>0.23084885646883446</v>
      </c>
      <c r="I31" s="32">
        <v>0</v>
      </c>
      <c r="J31" s="33" t="s">
        <v>15</v>
      </c>
    </row>
    <row r="32" spans="1:10">
      <c r="A32" s="18"/>
      <c r="B32" s="41"/>
      <c r="C32" s="26"/>
      <c r="D32" s="27">
        <v>314</v>
      </c>
      <c r="E32" s="28" t="s">
        <v>395</v>
      </c>
      <c r="F32" s="40">
        <v>0</v>
      </c>
      <c r="G32" s="30" t="s">
        <v>25</v>
      </c>
      <c r="H32" s="31">
        <v>0.22953887558714423</v>
      </c>
      <c r="I32" s="32">
        <v>0</v>
      </c>
      <c r="J32" s="33" t="s">
        <v>15</v>
      </c>
    </row>
    <row r="33" spans="1:10">
      <c r="A33" s="18"/>
      <c r="B33" s="41"/>
      <c r="C33" s="26"/>
      <c r="D33" s="27">
        <v>315</v>
      </c>
      <c r="E33" s="28" t="s">
        <v>395</v>
      </c>
      <c r="F33" s="40">
        <v>0</v>
      </c>
      <c r="G33" s="30" t="s">
        <v>14</v>
      </c>
      <c r="H33" s="31">
        <v>0</v>
      </c>
      <c r="I33" s="32">
        <v>0</v>
      </c>
      <c r="J33" s="33" t="s">
        <v>15</v>
      </c>
    </row>
    <row r="34" spans="1:10">
      <c r="A34" s="18"/>
      <c r="B34" s="41"/>
      <c r="C34" s="26"/>
      <c r="D34" s="27">
        <v>315</v>
      </c>
      <c r="E34" s="28" t="s">
        <v>395</v>
      </c>
      <c r="F34" s="40">
        <v>0</v>
      </c>
      <c r="G34" s="30" t="s">
        <v>16</v>
      </c>
      <c r="H34" s="31">
        <v>0.23084885646883446</v>
      </c>
      <c r="I34" s="32">
        <v>0</v>
      </c>
      <c r="J34" s="33" t="s">
        <v>15</v>
      </c>
    </row>
    <row r="35" spans="1:10">
      <c r="A35" s="18"/>
      <c r="B35" s="41"/>
      <c r="C35" s="26"/>
      <c r="D35" s="27">
        <v>315</v>
      </c>
      <c r="E35" s="28" t="s">
        <v>395</v>
      </c>
      <c r="F35" s="40">
        <v>0</v>
      </c>
      <c r="G35" s="30" t="s">
        <v>25</v>
      </c>
      <c r="H35" s="31">
        <v>0.22953887558714423</v>
      </c>
      <c r="I35" s="32">
        <v>0</v>
      </c>
      <c r="J35" s="33" t="s">
        <v>15</v>
      </c>
    </row>
    <row r="36" spans="1:10">
      <c r="A36" s="18"/>
      <c r="B36" s="42"/>
      <c r="C36" s="26"/>
      <c r="D36" s="4">
        <v>316</v>
      </c>
      <c r="E36" s="28" t="s">
        <v>395</v>
      </c>
      <c r="F36" s="40">
        <v>0</v>
      </c>
      <c r="G36" s="30" t="s">
        <v>14</v>
      </c>
      <c r="H36" s="31">
        <v>0</v>
      </c>
      <c r="I36" s="32">
        <v>0</v>
      </c>
      <c r="J36" s="33" t="s">
        <v>15</v>
      </c>
    </row>
    <row r="37" spans="1:10">
      <c r="A37" s="18"/>
      <c r="B37" s="43"/>
      <c r="C37" s="43"/>
      <c r="D37" s="44">
        <v>316</v>
      </c>
      <c r="E37" s="28" t="s">
        <v>395</v>
      </c>
      <c r="F37" s="40">
        <v>0</v>
      </c>
      <c r="G37" s="30" t="s">
        <v>16</v>
      </c>
      <c r="H37" s="31">
        <v>0.23084885646883446</v>
      </c>
      <c r="I37" s="32">
        <v>0</v>
      </c>
      <c r="J37" s="33" t="s">
        <v>15</v>
      </c>
    </row>
    <row r="38" spans="1:10">
      <c r="A38" s="18"/>
      <c r="B38" s="43"/>
      <c r="C38" s="43"/>
      <c r="D38" s="44">
        <v>316</v>
      </c>
      <c r="E38" s="28" t="s">
        <v>395</v>
      </c>
      <c r="F38" s="40">
        <v>0</v>
      </c>
      <c r="G38" s="30" t="s">
        <v>25</v>
      </c>
      <c r="H38" s="31">
        <v>0.22953887558714423</v>
      </c>
      <c r="I38" s="32">
        <v>0</v>
      </c>
      <c r="J38" s="33" t="s">
        <v>15</v>
      </c>
    </row>
    <row r="39" spans="1:10">
      <c r="A39" s="18"/>
      <c r="B39" s="45"/>
      <c r="C39" s="43"/>
      <c r="D39" s="44">
        <v>330</v>
      </c>
      <c r="E39" s="28" t="s">
        <v>395</v>
      </c>
      <c r="F39" s="40">
        <v>0</v>
      </c>
      <c r="G39" s="30" t="s">
        <v>14</v>
      </c>
      <c r="H39" s="31">
        <v>0</v>
      </c>
      <c r="I39" s="32">
        <v>0</v>
      </c>
      <c r="J39" s="33" t="s">
        <v>15</v>
      </c>
    </row>
    <row r="40" spans="1:10">
      <c r="A40" s="46"/>
      <c r="B40" s="46"/>
      <c r="C40" s="46"/>
      <c r="D40" s="47">
        <v>330</v>
      </c>
      <c r="E40" s="28" t="s">
        <v>395</v>
      </c>
      <c r="F40" s="40">
        <v>0</v>
      </c>
      <c r="G40" s="30" t="s">
        <v>16</v>
      </c>
      <c r="H40" s="31">
        <v>0.23084885646883446</v>
      </c>
      <c r="I40" s="32">
        <v>0</v>
      </c>
      <c r="J40" s="33" t="s">
        <v>15</v>
      </c>
    </row>
    <row r="41" spans="1:10">
      <c r="A41" s="46"/>
      <c r="B41" s="46"/>
      <c r="C41" s="46"/>
      <c r="D41" s="47">
        <v>331</v>
      </c>
      <c r="E41" s="28" t="s">
        <v>395</v>
      </c>
      <c r="F41" s="40">
        <v>0</v>
      </c>
      <c r="G41" s="30" t="s">
        <v>14</v>
      </c>
      <c r="H41" s="31">
        <v>0</v>
      </c>
      <c r="I41" s="32">
        <v>0</v>
      </c>
      <c r="J41" s="33" t="s">
        <v>15</v>
      </c>
    </row>
    <row r="42" spans="1:10">
      <c r="A42" s="46"/>
      <c r="B42" s="46"/>
      <c r="C42" s="46"/>
      <c r="D42" s="47">
        <v>331</v>
      </c>
      <c r="E42" s="28" t="s">
        <v>395</v>
      </c>
      <c r="F42" s="40">
        <v>0</v>
      </c>
      <c r="G42" s="30" t="s">
        <v>16</v>
      </c>
      <c r="H42" s="31">
        <v>0.23084885646883446</v>
      </c>
      <c r="I42" s="32">
        <v>0</v>
      </c>
      <c r="J42" s="33" t="s">
        <v>15</v>
      </c>
    </row>
    <row r="43" spans="1:10">
      <c r="A43" s="46"/>
      <c r="B43" s="46"/>
      <c r="C43" s="46"/>
      <c r="D43" s="47">
        <v>332</v>
      </c>
      <c r="E43" s="28" t="s">
        <v>395</v>
      </c>
      <c r="F43" s="40">
        <v>0</v>
      </c>
      <c r="G43" s="30" t="s">
        <v>14</v>
      </c>
      <c r="H43" s="31">
        <v>0</v>
      </c>
      <c r="I43" s="32">
        <v>0</v>
      </c>
      <c r="J43" s="33" t="s">
        <v>15</v>
      </c>
    </row>
    <row r="44" spans="1:10">
      <c r="A44" s="46"/>
      <c r="B44" s="46"/>
      <c r="C44" s="46"/>
      <c r="D44" s="47">
        <v>332</v>
      </c>
      <c r="E44" s="28" t="s">
        <v>395</v>
      </c>
      <c r="F44" s="40">
        <v>0</v>
      </c>
      <c r="G44" s="30" t="s">
        <v>16</v>
      </c>
      <c r="H44" s="31">
        <v>0.23084885646883446</v>
      </c>
      <c r="I44" s="32">
        <v>0</v>
      </c>
      <c r="J44" s="33" t="s">
        <v>15</v>
      </c>
    </row>
    <row r="45" spans="1:10">
      <c r="A45" s="46"/>
      <c r="B45" s="46"/>
      <c r="C45" s="46"/>
      <c r="D45" s="47">
        <v>333</v>
      </c>
      <c r="E45" s="28" t="s">
        <v>395</v>
      </c>
      <c r="F45" s="40">
        <v>0</v>
      </c>
      <c r="G45" s="30" t="s">
        <v>14</v>
      </c>
      <c r="H45" s="31">
        <v>0</v>
      </c>
      <c r="I45" s="32">
        <v>0</v>
      </c>
      <c r="J45" s="33" t="s">
        <v>15</v>
      </c>
    </row>
    <row r="46" spans="1:10">
      <c r="A46" s="46"/>
      <c r="B46" s="46"/>
      <c r="C46" s="46"/>
      <c r="D46" s="47">
        <v>333</v>
      </c>
      <c r="E46" s="28" t="s">
        <v>395</v>
      </c>
      <c r="F46" s="40">
        <v>0</v>
      </c>
      <c r="G46" s="30" t="s">
        <v>16</v>
      </c>
      <c r="H46" s="31">
        <v>0.23084885646883446</v>
      </c>
      <c r="I46" s="32">
        <v>0</v>
      </c>
      <c r="J46" s="33" t="s">
        <v>15</v>
      </c>
    </row>
    <row r="47" spans="1:10">
      <c r="A47" s="46"/>
      <c r="B47" s="46"/>
      <c r="C47" s="46"/>
      <c r="D47" s="47">
        <v>334</v>
      </c>
      <c r="E47" s="28" t="s">
        <v>395</v>
      </c>
      <c r="F47" s="40">
        <v>0</v>
      </c>
      <c r="G47" s="30" t="s">
        <v>14</v>
      </c>
      <c r="H47" s="31">
        <v>0</v>
      </c>
      <c r="I47" s="32">
        <v>0</v>
      </c>
      <c r="J47" s="33" t="s">
        <v>15</v>
      </c>
    </row>
    <row r="48" spans="1:10">
      <c r="A48" s="46"/>
      <c r="B48" s="46"/>
      <c r="C48" s="46"/>
      <c r="D48" s="47">
        <v>334</v>
      </c>
      <c r="E48" s="28" t="s">
        <v>395</v>
      </c>
      <c r="F48" s="40">
        <v>0</v>
      </c>
      <c r="G48" s="30" t="s">
        <v>16</v>
      </c>
      <c r="H48" s="31">
        <v>0.23084885646883446</v>
      </c>
      <c r="I48" s="32">
        <v>0</v>
      </c>
      <c r="J48" s="33" t="s">
        <v>15</v>
      </c>
    </row>
    <row r="49" spans="1:10">
      <c r="A49" s="46"/>
      <c r="B49" s="46"/>
      <c r="C49" s="46"/>
      <c r="D49" s="47">
        <v>335</v>
      </c>
      <c r="E49" s="28" t="s">
        <v>395</v>
      </c>
      <c r="F49" s="40">
        <v>0</v>
      </c>
      <c r="G49" s="30" t="s">
        <v>14</v>
      </c>
      <c r="H49" s="31">
        <v>0</v>
      </c>
      <c r="I49" s="32">
        <v>0</v>
      </c>
      <c r="J49" s="33" t="s">
        <v>15</v>
      </c>
    </row>
    <row r="50" spans="1:10">
      <c r="A50" s="46"/>
      <c r="B50" s="46"/>
      <c r="C50" s="46"/>
      <c r="D50" s="47">
        <v>335</v>
      </c>
      <c r="E50" s="28" t="s">
        <v>395</v>
      </c>
      <c r="F50" s="40">
        <v>0</v>
      </c>
      <c r="G50" s="30" t="s">
        <v>16</v>
      </c>
      <c r="H50" s="31">
        <v>0.23084885646883446</v>
      </c>
      <c r="I50" s="32">
        <v>0</v>
      </c>
      <c r="J50" s="33" t="s">
        <v>15</v>
      </c>
    </row>
    <row r="51" spans="1:10">
      <c r="A51" s="46"/>
      <c r="B51" s="46"/>
      <c r="C51" s="46"/>
      <c r="D51" s="47">
        <v>336</v>
      </c>
      <c r="E51" s="28" t="s">
        <v>395</v>
      </c>
      <c r="F51" s="40">
        <v>0</v>
      </c>
      <c r="G51" s="30" t="s">
        <v>14</v>
      </c>
      <c r="H51" s="31">
        <v>0</v>
      </c>
      <c r="I51" s="32">
        <v>0</v>
      </c>
      <c r="J51" s="33" t="s">
        <v>15</v>
      </c>
    </row>
    <row r="52" spans="1:10">
      <c r="A52" s="46"/>
      <c r="B52" s="46"/>
      <c r="C52" s="46"/>
      <c r="D52" s="47">
        <v>336</v>
      </c>
      <c r="E52" s="28" t="s">
        <v>395</v>
      </c>
      <c r="F52" s="40">
        <v>0</v>
      </c>
      <c r="G52" s="30" t="s">
        <v>16</v>
      </c>
      <c r="H52" s="31">
        <v>0.23084885646883446</v>
      </c>
      <c r="I52" s="32">
        <v>0</v>
      </c>
      <c r="J52" s="33" t="s">
        <v>15</v>
      </c>
    </row>
    <row r="53" spans="1:10">
      <c r="A53" s="46"/>
      <c r="B53" s="45"/>
      <c r="C53" s="46"/>
      <c r="D53" s="47"/>
      <c r="E53" s="28"/>
      <c r="F53" s="40"/>
      <c r="G53" s="30"/>
      <c r="H53" s="31"/>
      <c r="I53" s="32"/>
      <c r="J53" s="46"/>
    </row>
    <row r="54" spans="1:10">
      <c r="A54" s="46"/>
      <c r="B54" s="46"/>
      <c r="C54" s="46"/>
      <c r="D54" s="46"/>
      <c r="E54" s="28"/>
      <c r="F54" s="46"/>
      <c r="G54" s="46"/>
      <c r="H54" s="46"/>
      <c r="I54" s="46"/>
      <c r="J54" s="46"/>
    </row>
    <row r="55" spans="1:10">
      <c r="A55" s="46"/>
      <c r="B55" s="46"/>
      <c r="C55" s="46"/>
      <c r="D55" s="46"/>
      <c r="E55" s="46"/>
      <c r="F55" s="46"/>
      <c r="G55" s="46"/>
      <c r="H55" s="46"/>
      <c r="I55" s="46"/>
      <c r="J55" s="46"/>
    </row>
    <row r="56" spans="1:10" ht="15.75" thickBot="1">
      <c r="A56" s="46"/>
      <c r="B56" s="48" t="s">
        <v>26</v>
      </c>
      <c r="C56" s="46"/>
      <c r="D56" s="46"/>
      <c r="E56" s="46"/>
      <c r="F56" s="46"/>
      <c r="G56" s="46"/>
      <c r="H56" s="46"/>
      <c r="I56" s="46"/>
      <c r="J56" s="46"/>
    </row>
    <row r="57" spans="1:10">
      <c r="A57" s="166"/>
      <c r="B57" s="167"/>
      <c r="C57" s="167"/>
      <c r="D57" s="167"/>
      <c r="E57" s="167"/>
      <c r="F57" s="167"/>
      <c r="G57" s="167"/>
      <c r="H57" s="167"/>
      <c r="I57" s="167"/>
      <c r="J57" s="168"/>
    </row>
    <row r="58" spans="1:10">
      <c r="A58" s="169"/>
      <c r="B58" s="170"/>
      <c r="C58" s="170"/>
      <c r="D58" s="170"/>
      <c r="E58" s="170"/>
      <c r="F58" s="170"/>
      <c r="G58" s="170"/>
      <c r="H58" s="170"/>
      <c r="I58" s="170"/>
      <c r="J58" s="171"/>
    </row>
    <row r="59" spans="1:10">
      <c r="A59" s="169"/>
      <c r="B59" s="170"/>
      <c r="C59" s="170"/>
      <c r="D59" s="170"/>
      <c r="E59" s="170"/>
      <c r="F59" s="170"/>
      <c r="G59" s="170"/>
      <c r="H59" s="170"/>
      <c r="I59" s="170"/>
      <c r="J59" s="171"/>
    </row>
    <row r="60" spans="1:10">
      <c r="A60" s="169"/>
      <c r="B60" s="170"/>
      <c r="C60" s="170"/>
      <c r="D60" s="170"/>
      <c r="E60" s="170"/>
      <c r="F60" s="170"/>
      <c r="G60" s="170"/>
      <c r="H60" s="170"/>
      <c r="I60" s="170"/>
      <c r="J60" s="171"/>
    </row>
    <row r="61" spans="1:10" ht="15.75" thickBot="1">
      <c r="A61" s="172"/>
      <c r="B61" s="173"/>
      <c r="C61" s="173"/>
      <c r="D61" s="173"/>
      <c r="E61" s="173"/>
      <c r="F61" s="173"/>
      <c r="G61" s="173"/>
      <c r="H61" s="173"/>
      <c r="I61" s="173"/>
      <c r="J61" s="174"/>
    </row>
    <row r="62" spans="1:10">
      <c r="A62" s="1"/>
      <c r="B62" s="1"/>
      <c r="C62" s="1"/>
      <c r="D62" s="2"/>
      <c r="E62" s="2"/>
      <c r="F62" s="3"/>
      <c r="G62" s="2"/>
      <c r="H62" s="2"/>
      <c r="I62" s="1"/>
      <c r="J62" s="4"/>
    </row>
  </sheetData>
  <mergeCells count="1">
    <mergeCell ref="A57:J61"/>
  </mergeCells>
  <conditionalFormatting sqref="B11:B31">
    <cfRule type="cellIs" dxfId="8" priority="5" stopIfTrue="1" operator="equal">
      <formula>"Adjustment to Income/Expense/Rate Base:"</formula>
    </cfRule>
  </conditionalFormatting>
  <conditionalFormatting sqref="B27">
    <cfRule type="cellIs" dxfId="7" priority="6" stopIfTrue="1" operator="equal">
      <formula>"Title"</formula>
    </cfRule>
  </conditionalFormatting>
  <conditionalFormatting sqref="B26">
    <cfRule type="cellIs" dxfId="6" priority="4" stopIfTrue="1" operator="equal">
      <formula>"Title"</formula>
    </cfRule>
  </conditionalFormatting>
  <conditionalFormatting sqref="B25">
    <cfRule type="cellIs" dxfId="5" priority="2" stopIfTrue="1" operator="equal">
      <formula>"Title"</formula>
    </cfRule>
  </conditionalFormatting>
  <conditionalFormatting sqref="B26">
    <cfRule type="cellIs" dxfId="4" priority="3" stopIfTrue="1" operator="equal">
      <formula>"Title"</formula>
    </cfRule>
  </conditionalFormatting>
  <conditionalFormatting sqref="B9">
    <cfRule type="cellIs" dxfId="3" priority="1" stopIfTrue="1" operator="equal">
      <formula>"Adjustment to Income/Expense/Rate Base:"</formula>
    </cfRule>
  </conditionalFormatting>
  <dataValidations count="5">
    <dataValidation type="list" allowBlank="1" showInputMessage="1" showErrorMessage="1" errorTitle="Account Input Error" error="The account number entered is not valid." sqref="D37:D39 D1:D9">
      <formula1>ValidAccount</formula1>
    </dataValidation>
    <dataValidation type="list" allowBlank="1" showInputMessage="1" showErrorMessage="1" errorTitle="Adjsutment Type Input Error" error="An invalid adjustment type was entered._x000a__x000a_Valid values are 1, 2, or 3." sqref="E9">
      <formula1>"1,2,3"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10:E54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24">
      <formula1>$D$97:$D$431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0">
      <formula1>$D$49:$D$383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rowBreaks count="2" manualBreakCount="2">
    <brk id="62" max="16383" man="1"/>
    <brk id="124" max="16383" man="1"/>
  </rowBreaks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90" zoomScaleNormal="100" zoomScaleSheetLayoutView="90" workbookViewId="0">
      <selection activeCell="R18" sqref="R18"/>
    </sheetView>
  </sheetViews>
  <sheetFormatPr defaultRowHeight="15"/>
  <cols>
    <col min="1" max="1" width="3.85546875" customWidth="1"/>
    <col min="4" max="4" width="9.85546875" bestFit="1" customWidth="1"/>
    <col min="5" max="5" width="5" bestFit="1" customWidth="1"/>
    <col min="6" max="6" width="14" bestFit="1" customWidth="1"/>
    <col min="7" max="7" width="8.42578125" bestFit="1" customWidth="1"/>
    <col min="8" max="8" width="10.7109375" bestFit="1" customWidth="1"/>
    <col min="9" max="9" width="13.7109375" bestFit="1" customWidth="1"/>
    <col min="10" max="10" width="6.140625" bestFit="1" customWidth="1"/>
  </cols>
  <sheetData>
    <row r="1" spans="1:10">
      <c r="A1" s="1"/>
      <c r="B1" s="1"/>
      <c r="C1" s="1"/>
      <c r="D1" s="2"/>
      <c r="E1" s="2"/>
      <c r="F1" s="3"/>
      <c r="G1" s="2"/>
      <c r="H1" s="2"/>
      <c r="I1" s="1"/>
      <c r="J1" s="4"/>
    </row>
    <row r="2" spans="1:10">
      <c r="A2" s="1"/>
      <c r="B2" s="5" t="s">
        <v>0</v>
      </c>
      <c r="C2" s="1"/>
      <c r="D2" s="2"/>
      <c r="E2" s="2"/>
      <c r="F2" s="3"/>
      <c r="G2" s="2"/>
      <c r="H2" s="6"/>
      <c r="I2" s="7" t="s">
        <v>1</v>
      </c>
      <c r="J2" s="8" t="s">
        <v>27</v>
      </c>
    </row>
    <row r="3" spans="1:10">
      <c r="A3" s="1"/>
      <c r="B3" s="9" t="s">
        <v>397</v>
      </c>
      <c r="C3" s="1"/>
      <c r="D3" s="2"/>
      <c r="E3" s="2"/>
      <c r="F3" s="3"/>
      <c r="G3" s="2"/>
      <c r="H3" s="2"/>
      <c r="I3" s="1"/>
      <c r="J3" s="10"/>
    </row>
    <row r="4" spans="1:10">
      <c r="A4" s="1"/>
      <c r="B4" s="5" t="s">
        <v>28</v>
      </c>
      <c r="C4" s="1"/>
      <c r="D4" s="2"/>
      <c r="E4" s="2"/>
      <c r="F4" s="3"/>
      <c r="G4" s="2"/>
      <c r="H4" s="2"/>
      <c r="I4" s="1"/>
      <c r="J4" s="10"/>
    </row>
    <row r="5" spans="1:10">
      <c r="A5" s="1"/>
      <c r="B5" s="11" t="s">
        <v>398</v>
      </c>
      <c r="C5" s="1"/>
      <c r="D5" s="2"/>
      <c r="E5" s="2"/>
      <c r="F5" s="3"/>
      <c r="G5" s="2"/>
      <c r="H5" s="2"/>
      <c r="I5" s="1"/>
      <c r="J5" s="10"/>
    </row>
    <row r="6" spans="1:10">
      <c r="A6" s="1"/>
      <c r="B6" s="1"/>
      <c r="C6" s="1"/>
      <c r="D6" s="2"/>
      <c r="E6" s="2"/>
      <c r="F6" s="3"/>
      <c r="G6" s="2"/>
      <c r="H6" s="2"/>
      <c r="I6" s="1"/>
      <c r="J6" s="10"/>
    </row>
    <row r="7" spans="1:10">
      <c r="A7" s="1"/>
      <c r="B7" s="12"/>
      <c r="C7" s="12"/>
      <c r="D7" s="6"/>
      <c r="E7" s="6"/>
      <c r="F7" s="49" t="s">
        <v>4</v>
      </c>
      <c r="G7" s="6"/>
      <c r="H7" s="6"/>
      <c r="I7" s="6" t="s">
        <v>5</v>
      </c>
      <c r="J7" s="14"/>
    </row>
    <row r="8" spans="1:10">
      <c r="A8" s="1"/>
      <c r="B8" s="12"/>
      <c r="C8" s="12"/>
      <c r="D8" s="15" t="s">
        <v>6</v>
      </c>
      <c r="E8" s="15" t="s">
        <v>7</v>
      </c>
      <c r="F8" s="50" t="s">
        <v>8</v>
      </c>
      <c r="G8" s="15" t="s">
        <v>9</v>
      </c>
      <c r="H8" s="15" t="s">
        <v>10</v>
      </c>
      <c r="I8" s="15" t="s">
        <v>11</v>
      </c>
      <c r="J8" s="17" t="s">
        <v>12</v>
      </c>
    </row>
    <row r="9" spans="1:10">
      <c r="A9" s="18"/>
      <c r="B9" s="19" t="s">
        <v>13</v>
      </c>
      <c r="C9" s="26"/>
      <c r="D9" s="51"/>
      <c r="E9" s="28"/>
      <c r="F9" s="40"/>
      <c r="G9" s="1"/>
      <c r="H9" s="23"/>
      <c r="I9" s="24"/>
      <c r="J9" s="33"/>
    </row>
    <row r="10" spans="1:10">
      <c r="A10" s="18"/>
      <c r="B10" s="41"/>
      <c r="C10" s="26"/>
      <c r="D10" s="52">
        <v>340</v>
      </c>
      <c r="E10" s="28" t="s">
        <v>395</v>
      </c>
      <c r="F10" s="40">
        <v>0</v>
      </c>
      <c r="G10" s="30" t="s">
        <v>14</v>
      </c>
      <c r="H10" s="31">
        <v>0</v>
      </c>
      <c r="I10" s="32">
        <v>0</v>
      </c>
      <c r="J10" s="53" t="s">
        <v>15</v>
      </c>
    </row>
    <row r="11" spans="1:10">
      <c r="A11" s="18"/>
      <c r="B11" s="41"/>
      <c r="C11" s="26"/>
      <c r="D11" s="52">
        <v>341</v>
      </c>
      <c r="E11" s="28" t="s">
        <v>395</v>
      </c>
      <c r="F11" s="40">
        <v>0</v>
      </c>
      <c r="G11" s="30" t="s">
        <v>14</v>
      </c>
      <c r="H11" s="31">
        <v>0</v>
      </c>
      <c r="I11" s="32">
        <v>0</v>
      </c>
      <c r="J11" s="53" t="s">
        <v>15</v>
      </c>
    </row>
    <row r="12" spans="1:10">
      <c r="A12" s="18"/>
      <c r="B12" s="41"/>
      <c r="C12" s="26"/>
      <c r="D12" s="52">
        <v>341</v>
      </c>
      <c r="E12" s="28" t="s">
        <v>395</v>
      </c>
      <c r="F12" s="40">
        <v>0</v>
      </c>
      <c r="G12" s="30" t="s">
        <v>16</v>
      </c>
      <c r="H12" s="31">
        <v>0.23084885646883446</v>
      </c>
      <c r="I12" s="32">
        <v>0</v>
      </c>
      <c r="J12" s="53" t="s">
        <v>29</v>
      </c>
    </row>
    <row r="13" spans="1:10">
      <c r="A13" s="18"/>
      <c r="B13" s="41"/>
      <c r="C13" s="26"/>
      <c r="D13" s="52">
        <v>342</v>
      </c>
      <c r="E13" s="28" t="s">
        <v>395</v>
      </c>
      <c r="F13" s="40">
        <v>0</v>
      </c>
      <c r="G13" s="30" t="s">
        <v>14</v>
      </c>
      <c r="H13" s="31">
        <v>0</v>
      </c>
      <c r="I13" s="32">
        <v>0</v>
      </c>
      <c r="J13" s="53" t="s">
        <v>29</v>
      </c>
    </row>
    <row r="14" spans="1:10">
      <c r="A14" s="18"/>
      <c r="B14" s="41"/>
      <c r="C14" s="26"/>
      <c r="D14" s="52">
        <v>343</v>
      </c>
      <c r="E14" s="28" t="s">
        <v>395</v>
      </c>
      <c r="F14" s="40">
        <v>0</v>
      </c>
      <c r="G14" s="30" t="s">
        <v>14</v>
      </c>
      <c r="H14" s="31">
        <v>0</v>
      </c>
      <c r="I14" s="32">
        <v>0</v>
      </c>
      <c r="J14" s="53" t="s">
        <v>29</v>
      </c>
    </row>
    <row r="15" spans="1:10">
      <c r="A15" s="18"/>
      <c r="B15" s="41"/>
      <c r="C15" s="26"/>
      <c r="D15" s="52">
        <v>343</v>
      </c>
      <c r="E15" s="28" t="s">
        <v>395</v>
      </c>
      <c r="F15" s="40">
        <v>0</v>
      </c>
      <c r="G15" s="30" t="s">
        <v>16</v>
      </c>
      <c r="H15" s="31">
        <v>0.23084885646883446</v>
      </c>
      <c r="I15" s="32">
        <v>0</v>
      </c>
      <c r="J15" s="53" t="s">
        <v>29</v>
      </c>
    </row>
    <row r="16" spans="1:10">
      <c r="A16" s="18"/>
      <c r="B16" s="41"/>
      <c r="C16" s="26"/>
      <c r="D16" s="52">
        <v>344</v>
      </c>
      <c r="E16" s="28" t="s">
        <v>395</v>
      </c>
      <c r="F16" s="40">
        <v>0</v>
      </c>
      <c r="G16" s="30" t="s">
        <v>14</v>
      </c>
      <c r="H16" s="31">
        <v>0</v>
      </c>
      <c r="I16" s="32">
        <v>0</v>
      </c>
      <c r="J16" s="53" t="s">
        <v>29</v>
      </c>
    </row>
    <row r="17" spans="1:10">
      <c r="A17" s="18"/>
      <c r="B17" s="41"/>
      <c r="C17" s="26"/>
      <c r="D17" s="52">
        <v>344</v>
      </c>
      <c r="E17" s="28" t="s">
        <v>395</v>
      </c>
      <c r="F17" s="40">
        <v>0</v>
      </c>
      <c r="G17" s="30" t="s">
        <v>16</v>
      </c>
      <c r="H17" s="31">
        <v>0.23084885646883446</v>
      </c>
      <c r="I17" s="32">
        <v>0</v>
      </c>
      <c r="J17" s="53" t="s">
        <v>29</v>
      </c>
    </row>
    <row r="18" spans="1:10">
      <c r="A18" s="18"/>
      <c r="B18" s="41"/>
      <c r="C18" s="26"/>
      <c r="D18" s="52">
        <v>345</v>
      </c>
      <c r="E18" s="28" t="s">
        <v>395</v>
      </c>
      <c r="F18" s="40">
        <v>0</v>
      </c>
      <c r="G18" s="30" t="s">
        <v>14</v>
      </c>
      <c r="H18" s="31">
        <v>0</v>
      </c>
      <c r="I18" s="32">
        <v>0</v>
      </c>
      <c r="J18" s="53" t="s">
        <v>29</v>
      </c>
    </row>
    <row r="19" spans="1:10">
      <c r="A19" s="18"/>
      <c r="B19" s="41"/>
      <c r="C19" s="26"/>
      <c r="D19" s="52">
        <v>345</v>
      </c>
      <c r="E19" s="28" t="s">
        <v>395</v>
      </c>
      <c r="F19" s="40">
        <v>0</v>
      </c>
      <c r="G19" s="30" t="s">
        <v>16</v>
      </c>
      <c r="H19" s="31">
        <v>0.23084885646883446</v>
      </c>
      <c r="I19" s="32">
        <v>0</v>
      </c>
      <c r="J19" s="53" t="s">
        <v>29</v>
      </c>
    </row>
    <row r="20" spans="1:10">
      <c r="A20" s="18"/>
      <c r="B20" s="41"/>
      <c r="C20" s="26"/>
      <c r="D20" s="52">
        <v>346</v>
      </c>
      <c r="E20" s="28" t="s">
        <v>395</v>
      </c>
      <c r="F20" s="40">
        <v>0</v>
      </c>
      <c r="G20" s="30" t="s">
        <v>14</v>
      </c>
      <c r="H20" s="31">
        <v>0</v>
      </c>
      <c r="I20" s="32">
        <v>0</v>
      </c>
      <c r="J20" s="53" t="s">
        <v>29</v>
      </c>
    </row>
    <row r="21" spans="1:10">
      <c r="A21" s="18"/>
      <c r="B21" s="41"/>
      <c r="C21" s="26"/>
      <c r="D21" s="52">
        <v>346</v>
      </c>
      <c r="E21" s="28" t="s">
        <v>395</v>
      </c>
      <c r="F21" s="40">
        <v>0</v>
      </c>
      <c r="G21" s="30" t="s">
        <v>16</v>
      </c>
      <c r="H21" s="31">
        <v>0.23084885646883446</v>
      </c>
      <c r="I21" s="32">
        <v>0</v>
      </c>
      <c r="J21" s="53" t="s">
        <v>29</v>
      </c>
    </row>
    <row r="22" spans="1:10">
      <c r="A22" s="18"/>
      <c r="B22" s="41"/>
      <c r="C22" s="26"/>
      <c r="D22" s="52">
        <v>350</v>
      </c>
      <c r="E22" s="28" t="s">
        <v>395</v>
      </c>
      <c r="F22" s="40">
        <v>0</v>
      </c>
      <c r="G22" s="30" t="s">
        <v>14</v>
      </c>
      <c r="H22" s="31">
        <v>0</v>
      </c>
      <c r="I22" s="32">
        <v>0</v>
      </c>
      <c r="J22" s="53" t="s">
        <v>29</v>
      </c>
    </row>
    <row r="23" spans="1:10">
      <c r="A23" s="18"/>
      <c r="B23" s="41"/>
      <c r="C23" s="26"/>
      <c r="D23" s="52">
        <v>350</v>
      </c>
      <c r="E23" s="28" t="s">
        <v>395</v>
      </c>
      <c r="F23" s="40">
        <v>0</v>
      </c>
      <c r="G23" s="30" t="s">
        <v>16</v>
      </c>
      <c r="H23" s="31">
        <v>0.23084885646883446</v>
      </c>
      <c r="I23" s="32">
        <v>0</v>
      </c>
      <c r="J23" s="53" t="s">
        <v>29</v>
      </c>
    </row>
    <row r="24" spans="1:10">
      <c r="A24" s="18"/>
      <c r="B24" s="41"/>
      <c r="C24" s="26"/>
      <c r="D24" s="52">
        <v>352</v>
      </c>
      <c r="E24" s="28" t="s">
        <v>395</v>
      </c>
      <c r="F24" s="40">
        <v>0</v>
      </c>
      <c r="G24" s="30" t="s">
        <v>14</v>
      </c>
      <c r="H24" s="31">
        <v>0</v>
      </c>
      <c r="I24" s="32">
        <v>0</v>
      </c>
      <c r="J24" s="53" t="s">
        <v>29</v>
      </c>
    </row>
    <row r="25" spans="1:10">
      <c r="A25" s="18"/>
      <c r="B25" s="41"/>
      <c r="C25" s="26"/>
      <c r="D25" s="52">
        <v>352</v>
      </c>
      <c r="E25" s="28" t="s">
        <v>395</v>
      </c>
      <c r="F25" s="40">
        <v>0</v>
      </c>
      <c r="G25" s="30" t="s">
        <v>16</v>
      </c>
      <c r="H25" s="31">
        <v>0.23084885646883446</v>
      </c>
      <c r="I25" s="32">
        <v>0</v>
      </c>
      <c r="J25" s="53" t="s">
        <v>29</v>
      </c>
    </row>
    <row r="26" spans="1:10">
      <c r="A26" s="18"/>
      <c r="B26" s="54"/>
      <c r="C26" s="26"/>
      <c r="D26" s="27">
        <v>352</v>
      </c>
      <c r="E26" s="28" t="s">
        <v>395</v>
      </c>
      <c r="F26" s="40">
        <v>0</v>
      </c>
      <c r="G26" s="30" t="s">
        <v>25</v>
      </c>
      <c r="H26" s="31">
        <v>0.22953887558714423</v>
      </c>
      <c r="I26" s="32">
        <v>0</v>
      </c>
      <c r="J26" s="53" t="s">
        <v>29</v>
      </c>
    </row>
    <row r="27" spans="1:10">
      <c r="A27" s="18"/>
      <c r="B27" s="54"/>
      <c r="C27" s="26"/>
      <c r="D27" s="27">
        <v>353</v>
      </c>
      <c r="E27" s="28" t="s">
        <v>395</v>
      </c>
      <c r="F27" s="40">
        <v>0</v>
      </c>
      <c r="G27" s="30" t="s">
        <v>14</v>
      </c>
      <c r="H27" s="31">
        <v>0</v>
      </c>
      <c r="I27" s="32">
        <v>0</v>
      </c>
      <c r="J27" s="53" t="s">
        <v>29</v>
      </c>
    </row>
    <row r="28" spans="1:10">
      <c r="A28" s="18"/>
      <c r="B28" s="54"/>
      <c r="C28" s="26"/>
      <c r="D28" s="27">
        <v>353</v>
      </c>
      <c r="E28" s="28" t="s">
        <v>395</v>
      </c>
      <c r="F28" s="40">
        <v>0</v>
      </c>
      <c r="G28" s="30" t="s">
        <v>16</v>
      </c>
      <c r="H28" s="31">
        <v>0.23084885646883446</v>
      </c>
      <c r="I28" s="32">
        <v>0</v>
      </c>
      <c r="J28" s="53" t="s">
        <v>29</v>
      </c>
    </row>
    <row r="29" spans="1:10">
      <c r="A29" s="18"/>
      <c r="B29" s="41"/>
      <c r="C29" s="26"/>
      <c r="D29" s="27">
        <v>353</v>
      </c>
      <c r="E29" s="28" t="s">
        <v>395</v>
      </c>
      <c r="F29" s="40">
        <v>0</v>
      </c>
      <c r="G29" s="30" t="s">
        <v>25</v>
      </c>
      <c r="H29" s="31">
        <v>0.22953887558714423</v>
      </c>
      <c r="I29" s="32">
        <v>0</v>
      </c>
      <c r="J29" s="53" t="s">
        <v>29</v>
      </c>
    </row>
    <row r="30" spans="1:10">
      <c r="A30" s="18"/>
      <c r="B30" s="55"/>
      <c r="C30" s="20"/>
      <c r="D30" s="56">
        <v>354</v>
      </c>
      <c r="E30" s="21" t="s">
        <v>395</v>
      </c>
      <c r="F30" s="22">
        <v>0</v>
      </c>
      <c r="G30" s="30" t="s">
        <v>14</v>
      </c>
      <c r="H30" s="31">
        <v>0</v>
      </c>
      <c r="I30" s="32">
        <v>0</v>
      </c>
      <c r="J30" s="53" t="s">
        <v>29</v>
      </c>
    </row>
    <row r="31" spans="1:10">
      <c r="A31" s="18"/>
      <c r="B31" s="57"/>
      <c r="C31" s="20"/>
      <c r="D31" s="56">
        <v>354</v>
      </c>
      <c r="E31" s="21" t="s">
        <v>395</v>
      </c>
      <c r="F31" s="22">
        <v>0</v>
      </c>
      <c r="G31" s="30" t="s">
        <v>16</v>
      </c>
      <c r="H31" s="31">
        <v>0.23084885646883446</v>
      </c>
      <c r="I31" s="32">
        <v>0</v>
      </c>
      <c r="J31" s="53" t="s">
        <v>29</v>
      </c>
    </row>
    <row r="32" spans="1:10">
      <c r="A32" s="18"/>
      <c r="B32" s="58"/>
      <c r="C32" s="26"/>
      <c r="D32" s="27">
        <v>355</v>
      </c>
      <c r="E32" s="28" t="s">
        <v>395</v>
      </c>
      <c r="F32" s="40">
        <v>0</v>
      </c>
      <c r="G32" s="30" t="s">
        <v>14</v>
      </c>
      <c r="H32" s="31">
        <v>0</v>
      </c>
      <c r="I32" s="32">
        <v>0</v>
      </c>
      <c r="J32" s="53" t="s">
        <v>29</v>
      </c>
    </row>
    <row r="33" spans="1:10">
      <c r="A33" s="18"/>
      <c r="B33" s="59"/>
      <c r="C33" s="60"/>
      <c r="D33" s="33">
        <v>355</v>
      </c>
      <c r="E33" s="61" t="s">
        <v>395</v>
      </c>
      <c r="F33" s="40">
        <v>0</v>
      </c>
      <c r="G33" s="30" t="s">
        <v>16</v>
      </c>
      <c r="H33" s="31">
        <v>0.23084885646883446</v>
      </c>
      <c r="I33" s="32">
        <v>0</v>
      </c>
      <c r="J33" s="53" t="s">
        <v>29</v>
      </c>
    </row>
    <row r="34" spans="1:10">
      <c r="A34" s="18"/>
      <c r="B34" s="59"/>
      <c r="C34" s="60"/>
      <c r="D34" s="33">
        <v>355</v>
      </c>
      <c r="E34" s="61" t="s">
        <v>395</v>
      </c>
      <c r="F34" s="40">
        <v>0</v>
      </c>
      <c r="G34" s="30" t="s">
        <v>25</v>
      </c>
      <c r="H34" s="31">
        <v>0.22953887558714423</v>
      </c>
      <c r="I34" s="32">
        <v>0</v>
      </c>
      <c r="J34" s="53" t="s">
        <v>29</v>
      </c>
    </row>
    <row r="35" spans="1:10">
      <c r="A35" s="18"/>
      <c r="B35" s="59"/>
      <c r="C35" s="60"/>
      <c r="D35" s="33">
        <v>356</v>
      </c>
      <c r="E35" s="61" t="s">
        <v>395</v>
      </c>
      <c r="F35" s="40">
        <v>0</v>
      </c>
      <c r="G35" s="30" t="s">
        <v>14</v>
      </c>
      <c r="H35" s="31">
        <v>0</v>
      </c>
      <c r="I35" s="32">
        <v>0</v>
      </c>
      <c r="J35" s="53" t="s">
        <v>29</v>
      </c>
    </row>
    <row r="36" spans="1:10">
      <c r="A36" s="18"/>
      <c r="B36" s="59"/>
      <c r="C36" s="60"/>
      <c r="D36" s="33">
        <v>356</v>
      </c>
      <c r="E36" s="61" t="s">
        <v>395</v>
      </c>
      <c r="F36" s="40">
        <v>0</v>
      </c>
      <c r="G36" s="30" t="s">
        <v>16</v>
      </c>
      <c r="H36" s="31">
        <v>0.23084885646883446</v>
      </c>
      <c r="I36" s="32">
        <v>0</v>
      </c>
      <c r="J36" s="53" t="s">
        <v>29</v>
      </c>
    </row>
    <row r="37" spans="1:10">
      <c r="A37" s="18"/>
      <c r="B37" s="59"/>
      <c r="C37" s="60"/>
      <c r="D37" s="33">
        <v>356</v>
      </c>
      <c r="E37" s="61" t="s">
        <v>395</v>
      </c>
      <c r="F37" s="40">
        <v>0</v>
      </c>
      <c r="G37" s="30" t="s">
        <v>25</v>
      </c>
      <c r="H37" s="31">
        <v>0.22953887558714423</v>
      </c>
      <c r="I37" s="32">
        <v>0</v>
      </c>
      <c r="J37" s="53" t="s">
        <v>29</v>
      </c>
    </row>
    <row r="38" spans="1:10">
      <c r="A38" s="18"/>
      <c r="B38" s="59"/>
      <c r="C38" s="60"/>
      <c r="D38" s="33">
        <v>356</v>
      </c>
      <c r="E38" s="61" t="s">
        <v>395</v>
      </c>
      <c r="F38" s="40">
        <v>0</v>
      </c>
      <c r="G38" s="30" t="s">
        <v>21</v>
      </c>
      <c r="H38" s="31">
        <v>7.9057273540331513E-2</v>
      </c>
      <c r="I38" s="32">
        <v>0</v>
      </c>
      <c r="J38" s="53" t="s">
        <v>29</v>
      </c>
    </row>
    <row r="39" spans="1:10">
      <c r="A39" s="18"/>
      <c r="B39" s="59"/>
      <c r="C39" s="60"/>
      <c r="D39" s="33">
        <v>357</v>
      </c>
      <c r="E39" s="61" t="s">
        <v>395</v>
      </c>
      <c r="F39" s="40">
        <v>0</v>
      </c>
      <c r="G39" s="30" t="s">
        <v>16</v>
      </c>
      <c r="H39" s="31">
        <v>0.23084885646883446</v>
      </c>
      <c r="I39" s="32">
        <v>0</v>
      </c>
      <c r="J39" s="53" t="s">
        <v>29</v>
      </c>
    </row>
    <row r="40" spans="1:10">
      <c r="A40" s="18"/>
      <c r="B40" s="59"/>
      <c r="C40" s="60"/>
      <c r="D40" s="33">
        <v>358</v>
      </c>
      <c r="E40" s="61" t="s">
        <v>395</v>
      </c>
      <c r="F40" s="40">
        <v>0</v>
      </c>
      <c r="G40" s="30" t="s">
        <v>16</v>
      </c>
      <c r="H40" s="31">
        <v>0.23084885646883446</v>
      </c>
      <c r="I40" s="32">
        <v>0</v>
      </c>
      <c r="J40" s="53" t="s">
        <v>29</v>
      </c>
    </row>
    <row r="41" spans="1:10">
      <c r="A41" s="18"/>
      <c r="B41" s="59"/>
      <c r="C41" s="60"/>
      <c r="D41" s="33">
        <v>359</v>
      </c>
      <c r="E41" s="61" t="s">
        <v>395</v>
      </c>
      <c r="F41" s="40">
        <v>0</v>
      </c>
      <c r="G41" s="30" t="s">
        <v>16</v>
      </c>
      <c r="H41" s="31">
        <v>0.23084885646883446</v>
      </c>
      <c r="I41" s="32">
        <v>0</v>
      </c>
      <c r="J41" s="147" t="s">
        <v>29</v>
      </c>
    </row>
    <row r="42" spans="1:10">
      <c r="A42" s="18"/>
      <c r="B42" s="62"/>
      <c r="C42" s="20"/>
      <c r="D42" s="63"/>
      <c r="E42" s="21"/>
      <c r="F42" s="64">
        <v>0</v>
      </c>
      <c r="G42" s="30"/>
      <c r="H42" s="31"/>
      <c r="I42" s="64">
        <v>0</v>
      </c>
      <c r="J42" s="53"/>
    </row>
    <row r="43" spans="1:10">
      <c r="A43" s="18"/>
      <c r="B43" s="62"/>
      <c r="C43" s="20"/>
      <c r="D43" s="65"/>
      <c r="E43" s="21"/>
      <c r="F43" s="22"/>
      <c r="G43" s="30"/>
      <c r="H43" s="31"/>
      <c r="I43" s="32"/>
      <c r="J43" s="53"/>
    </row>
    <row r="44" spans="1:10">
      <c r="A44" s="18"/>
      <c r="B44" s="66"/>
      <c r="C44" s="66"/>
      <c r="D44" s="67">
        <v>360</v>
      </c>
      <c r="E44" s="68" t="s">
        <v>395</v>
      </c>
      <c r="F44" s="22">
        <v>0</v>
      </c>
      <c r="G44" s="30" t="s">
        <v>17</v>
      </c>
      <c r="H44" s="31">
        <v>0</v>
      </c>
      <c r="I44" s="32">
        <v>0</v>
      </c>
      <c r="J44" s="147" t="s">
        <v>29</v>
      </c>
    </row>
    <row r="45" spans="1:10">
      <c r="A45" s="18"/>
      <c r="B45" s="66"/>
      <c r="C45" s="66"/>
      <c r="D45" s="67">
        <v>360</v>
      </c>
      <c r="E45" s="68" t="s">
        <v>395</v>
      </c>
      <c r="F45" s="22">
        <v>0</v>
      </c>
      <c r="G45" s="30" t="s">
        <v>30</v>
      </c>
      <c r="H45" s="31">
        <v>0</v>
      </c>
      <c r="I45" s="32">
        <v>0</v>
      </c>
      <c r="J45" s="147" t="s">
        <v>29</v>
      </c>
    </row>
    <row r="46" spans="1:10">
      <c r="A46" s="18"/>
      <c r="B46" s="66"/>
      <c r="C46" s="66"/>
      <c r="D46" s="67">
        <v>360</v>
      </c>
      <c r="E46" s="68" t="s">
        <v>395</v>
      </c>
      <c r="F46" s="22">
        <v>0</v>
      </c>
      <c r="G46" s="30" t="s">
        <v>20</v>
      </c>
      <c r="H46" s="31">
        <v>0</v>
      </c>
      <c r="I46" s="32">
        <v>0</v>
      </c>
      <c r="J46" s="147" t="s">
        <v>29</v>
      </c>
    </row>
    <row r="47" spans="1:10">
      <c r="A47" s="18"/>
      <c r="B47" s="66"/>
      <c r="C47" s="66"/>
      <c r="D47" s="67">
        <v>360</v>
      </c>
      <c r="E47" s="68" t="s">
        <v>395</v>
      </c>
      <c r="F47" s="22">
        <v>0</v>
      </c>
      <c r="G47" s="30" t="s">
        <v>23</v>
      </c>
      <c r="H47" s="31">
        <v>0</v>
      </c>
      <c r="I47" s="32">
        <v>0</v>
      </c>
      <c r="J47" s="147" t="s">
        <v>29</v>
      </c>
    </row>
    <row r="48" spans="1:10">
      <c r="A48" s="18"/>
      <c r="B48" s="66"/>
      <c r="C48" s="66"/>
      <c r="D48" s="67">
        <v>360</v>
      </c>
      <c r="E48" s="68" t="s">
        <v>395</v>
      </c>
      <c r="F48" s="22">
        <v>0</v>
      </c>
      <c r="G48" s="30" t="s">
        <v>24</v>
      </c>
      <c r="H48" s="31">
        <v>1</v>
      </c>
      <c r="I48" s="32">
        <v>0</v>
      </c>
      <c r="J48" s="147" t="s">
        <v>29</v>
      </c>
    </row>
    <row r="49" spans="1:10">
      <c r="A49" s="18"/>
      <c r="B49" s="66"/>
      <c r="C49" s="66"/>
      <c r="D49" s="67">
        <v>360</v>
      </c>
      <c r="E49" s="68" t="s">
        <v>395</v>
      </c>
      <c r="F49" s="22">
        <v>0</v>
      </c>
      <c r="G49" s="30" t="s">
        <v>31</v>
      </c>
      <c r="H49" s="31">
        <v>0</v>
      </c>
      <c r="I49" s="32">
        <v>0</v>
      </c>
      <c r="J49" s="147" t="s">
        <v>29</v>
      </c>
    </row>
    <row r="50" spans="1:10">
      <c r="A50" s="18"/>
      <c r="B50" s="66"/>
      <c r="C50" s="66"/>
      <c r="D50" s="67">
        <v>360</v>
      </c>
      <c r="E50" s="68" t="s">
        <v>395</v>
      </c>
      <c r="F50" s="22">
        <v>0</v>
      </c>
      <c r="G50" s="30" t="s">
        <v>31</v>
      </c>
      <c r="H50" s="31">
        <v>0</v>
      </c>
      <c r="I50" s="32">
        <v>0</v>
      </c>
      <c r="J50" s="147" t="s">
        <v>29</v>
      </c>
    </row>
    <row r="51" spans="1:10">
      <c r="A51" s="18"/>
      <c r="B51" s="45"/>
      <c r="C51" s="43"/>
      <c r="D51" s="44">
        <v>361</v>
      </c>
      <c r="E51" s="69" t="s">
        <v>395</v>
      </c>
      <c r="F51" s="22">
        <v>0</v>
      </c>
      <c r="G51" s="30" t="s">
        <v>17</v>
      </c>
      <c r="H51" s="31">
        <v>0</v>
      </c>
      <c r="I51" s="32">
        <v>0</v>
      </c>
      <c r="J51" s="147" t="s">
        <v>29</v>
      </c>
    </row>
    <row r="52" spans="1:10">
      <c r="A52" s="43"/>
      <c r="B52" s="71"/>
      <c r="C52" s="71"/>
      <c r="D52" s="72">
        <v>361</v>
      </c>
      <c r="E52" s="70" t="s">
        <v>395</v>
      </c>
      <c r="F52" s="22">
        <v>0</v>
      </c>
      <c r="G52" s="30" t="s">
        <v>30</v>
      </c>
      <c r="H52" s="31">
        <v>0</v>
      </c>
      <c r="I52" s="32">
        <v>0</v>
      </c>
      <c r="J52" s="147" t="s">
        <v>29</v>
      </c>
    </row>
    <row r="53" spans="1:10">
      <c r="A53" s="71"/>
      <c r="B53" s="71"/>
      <c r="C53" s="71"/>
      <c r="D53" s="72">
        <v>361</v>
      </c>
      <c r="E53" s="70" t="s">
        <v>395</v>
      </c>
      <c r="F53" s="22">
        <v>0</v>
      </c>
      <c r="G53" s="30" t="s">
        <v>20</v>
      </c>
      <c r="H53" s="31">
        <v>0</v>
      </c>
      <c r="I53" s="32">
        <v>0</v>
      </c>
      <c r="J53" s="147" t="s">
        <v>29</v>
      </c>
    </row>
    <row r="54" spans="1:10">
      <c r="A54" s="71"/>
      <c r="B54" s="71"/>
      <c r="C54" s="71"/>
      <c r="D54" s="72">
        <v>361</v>
      </c>
      <c r="E54" s="70" t="s">
        <v>395</v>
      </c>
      <c r="F54" s="22">
        <v>0</v>
      </c>
      <c r="G54" s="30" t="s">
        <v>23</v>
      </c>
      <c r="H54" s="31">
        <v>0</v>
      </c>
      <c r="I54" s="32">
        <v>0</v>
      </c>
      <c r="J54" s="70" t="s">
        <v>29</v>
      </c>
    </row>
    <row r="55" spans="1:10">
      <c r="A55" s="71"/>
      <c r="B55" s="71"/>
      <c r="C55" s="71"/>
      <c r="D55" s="72"/>
      <c r="E55" s="70"/>
      <c r="F55" s="22"/>
      <c r="G55" s="30"/>
      <c r="H55" s="31"/>
      <c r="I55" s="32"/>
      <c r="J55" s="71"/>
    </row>
    <row r="56" spans="1:10" ht="15.75" thickBot="1">
      <c r="A56" s="71"/>
      <c r="B56" s="71"/>
      <c r="C56" s="71"/>
      <c r="D56" s="72"/>
      <c r="E56" s="70"/>
      <c r="F56" s="22"/>
      <c r="G56" s="71"/>
      <c r="H56" s="71"/>
      <c r="I56" s="71"/>
      <c r="J56" s="71"/>
    </row>
    <row r="57" spans="1:10">
      <c r="A57" s="175"/>
      <c r="B57" s="176"/>
      <c r="C57" s="176"/>
      <c r="D57" s="176"/>
      <c r="E57" s="176"/>
      <c r="F57" s="176"/>
      <c r="G57" s="176"/>
      <c r="H57" s="176"/>
      <c r="I57" s="176"/>
      <c r="J57" s="177"/>
    </row>
    <row r="58" spans="1:10">
      <c r="A58" s="178"/>
      <c r="B58" s="179"/>
      <c r="C58" s="179"/>
      <c r="D58" s="179"/>
      <c r="E58" s="179"/>
      <c r="F58" s="179"/>
      <c r="G58" s="179"/>
      <c r="H58" s="179"/>
      <c r="I58" s="179"/>
      <c r="J58" s="180"/>
    </row>
    <row r="59" spans="1:10">
      <c r="A59" s="178"/>
      <c r="B59" s="179"/>
      <c r="C59" s="179"/>
      <c r="D59" s="179"/>
      <c r="E59" s="179"/>
      <c r="F59" s="179"/>
      <c r="G59" s="179"/>
      <c r="H59" s="179"/>
      <c r="I59" s="179"/>
      <c r="J59" s="180"/>
    </row>
    <row r="60" spans="1:10">
      <c r="A60" s="178"/>
      <c r="B60" s="179"/>
      <c r="C60" s="179"/>
      <c r="D60" s="179"/>
      <c r="E60" s="179"/>
      <c r="F60" s="179"/>
      <c r="G60" s="179"/>
      <c r="H60" s="179"/>
      <c r="I60" s="179"/>
      <c r="J60" s="180"/>
    </row>
    <row r="61" spans="1:10" ht="15.75" thickBot="1">
      <c r="A61" s="181"/>
      <c r="B61" s="182"/>
      <c r="C61" s="182"/>
      <c r="D61" s="182"/>
      <c r="E61" s="182"/>
      <c r="F61" s="182"/>
      <c r="G61" s="182"/>
      <c r="H61" s="182"/>
      <c r="I61" s="182"/>
      <c r="J61" s="183"/>
    </row>
    <row r="62" spans="1:10">
      <c r="A62" s="1"/>
      <c r="B62" s="73"/>
      <c r="C62" s="73"/>
      <c r="D62" s="63"/>
      <c r="E62" s="63"/>
      <c r="F62" s="73"/>
      <c r="G62" s="63"/>
      <c r="H62" s="63"/>
      <c r="I62" s="73"/>
      <c r="J62" s="65"/>
    </row>
  </sheetData>
  <mergeCells count="1">
    <mergeCell ref="A57:J61"/>
  </mergeCells>
  <conditionalFormatting sqref="B9 B30:B32">
    <cfRule type="cellIs" dxfId="2" priority="1" stopIfTrue="1" operator="equal">
      <formula>"Adjustment to Income/Expense/Rate Base:"</formula>
    </cfRule>
  </conditionalFormatting>
  <conditionalFormatting sqref="B42:B44">
    <cfRule type="cellIs" dxfId="1" priority="2" stopIfTrue="1" operator="equal">
      <formula>"Title"</formula>
    </cfRule>
  </conditionalFormatting>
  <dataValidations count="2">
    <dataValidation type="list" allowBlank="1" showInputMessage="1" showErrorMessage="1" errorTitle="Adjsutment Type Input Error" error="An invalid adjustment type was entered._x000a__x000a_Valid values are 1, 2, or 3." sqref="E24 E46:E51 E27 E18:E22 E42:E44 E33 E9:E15 E36:E39 E29:E30">
      <formula1>"1,2,3"</formula1>
    </dataValidation>
    <dataValidation type="list" allowBlank="1" showInputMessage="1" showErrorMessage="1" errorTitle="Account Input Error" error="The account number entered is not valid." sqref="D9:D22 D46 D51 D24:D31 D33 D36:D44">
      <formula1>ValidAccount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topLeftCell="A13" zoomScale="90" zoomScaleNormal="100" zoomScaleSheetLayoutView="90" workbookViewId="0">
      <selection activeCell="R18" sqref="R18"/>
    </sheetView>
  </sheetViews>
  <sheetFormatPr defaultRowHeight="15"/>
  <cols>
    <col min="1" max="1" width="2.85546875" customWidth="1"/>
    <col min="4" max="4" width="11.28515625" bestFit="1" customWidth="1"/>
    <col min="5" max="5" width="5.85546875" bestFit="1" customWidth="1"/>
    <col min="6" max="6" width="12.28515625" bestFit="1" customWidth="1"/>
    <col min="7" max="7" width="9.7109375" bestFit="1" customWidth="1"/>
    <col min="8" max="8" width="11.28515625" bestFit="1" customWidth="1"/>
    <col min="9" max="9" width="14.7109375" bestFit="1" customWidth="1"/>
    <col min="10" max="10" width="9.42578125" customWidth="1"/>
  </cols>
  <sheetData>
    <row r="1" spans="1:10">
      <c r="A1" s="1"/>
      <c r="B1" s="73"/>
      <c r="C1" s="73"/>
      <c r="D1" s="63"/>
      <c r="E1" s="63"/>
      <c r="F1" s="73"/>
      <c r="G1" s="63"/>
      <c r="H1" s="63"/>
      <c r="I1" s="73"/>
      <c r="J1" s="65"/>
    </row>
    <row r="2" spans="1:10">
      <c r="A2" s="1"/>
      <c r="B2" s="74" t="s">
        <v>0</v>
      </c>
      <c r="C2" s="73"/>
      <c r="D2" s="63"/>
      <c r="E2" s="63"/>
      <c r="F2" s="73"/>
      <c r="G2" s="63"/>
      <c r="H2" s="75"/>
      <c r="I2" s="76" t="s">
        <v>1</v>
      </c>
      <c r="J2" s="77" t="s">
        <v>33</v>
      </c>
    </row>
    <row r="3" spans="1:10">
      <c r="A3" s="1"/>
      <c r="B3" s="9" t="s">
        <v>397</v>
      </c>
      <c r="C3" s="1"/>
      <c r="D3" s="2"/>
      <c r="E3" s="2"/>
      <c r="F3" s="1"/>
      <c r="G3" s="2"/>
      <c r="H3" s="2"/>
      <c r="I3" s="1"/>
      <c r="J3" s="10"/>
    </row>
    <row r="4" spans="1:10">
      <c r="A4" s="1"/>
      <c r="B4" s="5" t="s">
        <v>34</v>
      </c>
      <c r="C4" s="1"/>
      <c r="D4" s="2"/>
      <c r="E4" s="2"/>
      <c r="F4" s="1"/>
      <c r="G4" s="2"/>
      <c r="H4" s="2"/>
      <c r="I4" s="1"/>
      <c r="J4" s="10"/>
    </row>
    <row r="5" spans="1:10">
      <c r="A5" s="1"/>
      <c r="B5" s="11" t="s">
        <v>398</v>
      </c>
      <c r="C5" s="1"/>
      <c r="D5" s="2"/>
      <c r="E5" s="2"/>
      <c r="F5" s="1"/>
      <c r="G5" s="2"/>
      <c r="H5" s="2"/>
      <c r="I5" s="1"/>
      <c r="J5" s="10"/>
    </row>
    <row r="6" spans="1:10">
      <c r="A6" s="1"/>
      <c r="B6" s="1"/>
      <c r="C6" s="1"/>
      <c r="D6" s="2"/>
      <c r="E6" s="2"/>
      <c r="F6" s="1"/>
      <c r="G6" s="2"/>
      <c r="H6" s="2"/>
      <c r="I6" s="1"/>
      <c r="J6" s="10"/>
    </row>
    <row r="7" spans="1:10">
      <c r="A7" s="1"/>
      <c r="B7" s="12"/>
      <c r="C7" s="12"/>
      <c r="D7" s="6"/>
      <c r="E7" s="6"/>
      <c r="F7" s="6" t="s">
        <v>4</v>
      </c>
      <c r="G7" s="6"/>
      <c r="H7" s="6"/>
      <c r="I7" s="6" t="s">
        <v>5</v>
      </c>
      <c r="J7" s="14"/>
    </row>
    <row r="8" spans="1:10">
      <c r="A8" s="1"/>
      <c r="B8" s="12"/>
      <c r="C8" s="12"/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7" t="s">
        <v>12</v>
      </c>
    </row>
    <row r="9" spans="1:10">
      <c r="A9" s="18"/>
      <c r="B9" s="19" t="s">
        <v>13</v>
      </c>
      <c r="C9" s="1"/>
      <c r="D9" s="2"/>
      <c r="E9" s="2"/>
      <c r="F9" s="43"/>
      <c r="G9" s="78"/>
      <c r="H9" s="78"/>
      <c r="I9" s="18"/>
      <c r="J9" s="79"/>
    </row>
    <row r="10" spans="1:10">
      <c r="A10" s="18"/>
      <c r="B10" s="12"/>
      <c r="C10" s="1"/>
      <c r="D10" s="72">
        <v>361</v>
      </c>
      <c r="E10" s="70" t="s">
        <v>395</v>
      </c>
      <c r="F10" s="22">
        <v>0</v>
      </c>
      <c r="G10" s="30" t="s">
        <v>24</v>
      </c>
      <c r="H10" s="31">
        <v>1</v>
      </c>
      <c r="I10" s="32">
        <v>0</v>
      </c>
      <c r="J10" s="68" t="s">
        <v>29</v>
      </c>
    </row>
    <row r="11" spans="1:10">
      <c r="A11" s="18"/>
      <c r="B11" s="51"/>
      <c r="C11" s="1"/>
      <c r="D11" s="4">
        <v>361</v>
      </c>
      <c r="E11" s="70" t="s">
        <v>395</v>
      </c>
      <c r="F11" s="80">
        <v>0</v>
      </c>
      <c r="G11" s="30" t="s">
        <v>31</v>
      </c>
      <c r="H11" s="31">
        <v>0</v>
      </c>
      <c r="I11" s="32">
        <v>0</v>
      </c>
      <c r="J11" s="68" t="s">
        <v>29</v>
      </c>
    </row>
    <row r="12" spans="1:10">
      <c r="A12" s="18"/>
      <c r="B12" s="1"/>
      <c r="C12" s="1"/>
      <c r="D12" s="4">
        <v>361</v>
      </c>
      <c r="E12" s="70" t="s">
        <v>395</v>
      </c>
      <c r="F12" s="80">
        <v>0</v>
      </c>
      <c r="G12" s="30" t="s">
        <v>31</v>
      </c>
      <c r="H12" s="31">
        <v>0</v>
      </c>
      <c r="I12" s="32">
        <v>0</v>
      </c>
      <c r="J12" s="68" t="s">
        <v>29</v>
      </c>
    </row>
    <row r="13" spans="1:10">
      <c r="A13" s="18"/>
      <c r="B13" s="11"/>
      <c r="C13" s="1"/>
      <c r="D13" s="4">
        <v>362</v>
      </c>
      <c r="E13" s="70" t="s">
        <v>395</v>
      </c>
      <c r="F13" s="80">
        <v>0</v>
      </c>
      <c r="G13" s="30" t="s">
        <v>17</v>
      </c>
      <c r="H13" s="31">
        <v>0</v>
      </c>
      <c r="I13" s="32">
        <v>0</v>
      </c>
      <c r="J13" s="68" t="s">
        <v>29</v>
      </c>
    </row>
    <row r="14" spans="1:10">
      <c r="A14" s="18"/>
      <c r="B14" s="11"/>
      <c r="C14" s="1"/>
      <c r="D14" s="4">
        <v>362</v>
      </c>
      <c r="E14" s="70" t="s">
        <v>395</v>
      </c>
      <c r="F14" s="80">
        <v>0</v>
      </c>
      <c r="G14" s="30" t="s">
        <v>30</v>
      </c>
      <c r="H14" s="31">
        <v>0</v>
      </c>
      <c r="I14" s="32">
        <v>0</v>
      </c>
      <c r="J14" s="68" t="s">
        <v>32</v>
      </c>
    </row>
    <row r="15" spans="1:10">
      <c r="A15" s="18"/>
      <c r="B15" s="51"/>
      <c r="C15" s="1"/>
      <c r="D15" s="4">
        <v>362</v>
      </c>
      <c r="E15" s="70" t="s">
        <v>395</v>
      </c>
      <c r="F15" s="80">
        <v>0</v>
      </c>
      <c r="G15" s="30" t="s">
        <v>20</v>
      </c>
      <c r="H15" s="31">
        <v>0</v>
      </c>
      <c r="I15" s="32">
        <v>0</v>
      </c>
      <c r="J15" s="68" t="s">
        <v>32</v>
      </c>
    </row>
    <row r="16" spans="1:10">
      <c r="A16" s="18"/>
      <c r="B16" s="81"/>
      <c r="C16" s="81"/>
      <c r="D16" s="4">
        <v>362</v>
      </c>
      <c r="E16" s="70" t="s">
        <v>395</v>
      </c>
      <c r="F16" s="80">
        <v>0</v>
      </c>
      <c r="G16" s="30" t="s">
        <v>23</v>
      </c>
      <c r="H16" s="31">
        <v>0</v>
      </c>
      <c r="I16" s="32">
        <v>0</v>
      </c>
      <c r="J16" s="68" t="s">
        <v>32</v>
      </c>
    </row>
    <row r="17" spans="1:10">
      <c r="A17" s="18"/>
      <c r="B17" s="81"/>
      <c r="C17" s="81"/>
      <c r="D17" s="4">
        <v>362</v>
      </c>
      <c r="E17" s="70" t="s">
        <v>395</v>
      </c>
      <c r="F17" s="80">
        <v>0</v>
      </c>
      <c r="G17" s="30" t="s">
        <v>24</v>
      </c>
      <c r="H17" s="31">
        <v>1</v>
      </c>
      <c r="I17" s="32">
        <v>0</v>
      </c>
      <c r="J17" s="68" t="s">
        <v>32</v>
      </c>
    </row>
    <row r="18" spans="1:10">
      <c r="A18" s="18"/>
      <c r="B18" s="82"/>
      <c r="C18" s="66"/>
      <c r="D18" s="67">
        <v>362</v>
      </c>
      <c r="E18" s="70" t="s">
        <v>395</v>
      </c>
      <c r="F18" s="80">
        <v>0</v>
      </c>
      <c r="G18" s="30" t="s">
        <v>31</v>
      </c>
      <c r="H18" s="31">
        <v>0</v>
      </c>
      <c r="I18" s="32">
        <v>0</v>
      </c>
      <c r="J18" s="68" t="s">
        <v>32</v>
      </c>
    </row>
    <row r="19" spans="1:10">
      <c r="A19" s="18"/>
      <c r="B19" s="66"/>
      <c r="C19" s="66"/>
      <c r="D19" s="67">
        <v>362</v>
      </c>
      <c r="E19" s="70" t="s">
        <v>395</v>
      </c>
      <c r="F19" s="80">
        <v>0</v>
      </c>
      <c r="G19" s="30" t="s">
        <v>31</v>
      </c>
      <c r="H19" s="31">
        <v>0</v>
      </c>
      <c r="I19" s="32">
        <v>0</v>
      </c>
      <c r="J19" s="68" t="s">
        <v>32</v>
      </c>
    </row>
    <row r="20" spans="1:10">
      <c r="A20" s="18"/>
      <c r="B20" s="66"/>
      <c r="C20" s="66"/>
      <c r="D20" s="83">
        <v>364</v>
      </c>
      <c r="E20" s="70" t="s">
        <v>395</v>
      </c>
      <c r="F20" s="80">
        <v>0</v>
      </c>
      <c r="G20" s="30" t="s">
        <v>17</v>
      </c>
      <c r="H20" s="31">
        <v>0</v>
      </c>
      <c r="I20" s="32">
        <v>0</v>
      </c>
      <c r="J20" s="68" t="s">
        <v>32</v>
      </c>
    </row>
    <row r="21" spans="1:10">
      <c r="A21" s="18"/>
      <c r="B21" s="66"/>
      <c r="C21" s="81"/>
      <c r="D21" s="67">
        <v>364</v>
      </c>
      <c r="E21" s="70" t="s">
        <v>395</v>
      </c>
      <c r="F21" s="80">
        <v>0</v>
      </c>
      <c r="G21" s="30" t="s">
        <v>30</v>
      </c>
      <c r="H21" s="31">
        <v>0</v>
      </c>
      <c r="I21" s="32">
        <v>0</v>
      </c>
      <c r="J21" s="68" t="s">
        <v>32</v>
      </c>
    </row>
    <row r="22" spans="1:10">
      <c r="A22" s="18"/>
      <c r="B22" s="66"/>
      <c r="C22" s="66"/>
      <c r="D22" s="67">
        <v>364</v>
      </c>
      <c r="E22" s="70" t="s">
        <v>395</v>
      </c>
      <c r="F22" s="80">
        <v>0</v>
      </c>
      <c r="G22" s="30" t="s">
        <v>20</v>
      </c>
      <c r="H22" s="31">
        <v>0</v>
      </c>
      <c r="I22" s="32">
        <v>0</v>
      </c>
      <c r="J22" s="68" t="s">
        <v>32</v>
      </c>
    </row>
    <row r="23" spans="1:10">
      <c r="A23" s="18"/>
      <c r="B23" s="66"/>
      <c r="C23" s="66"/>
      <c r="D23" s="67">
        <v>364</v>
      </c>
      <c r="E23" s="70" t="s">
        <v>395</v>
      </c>
      <c r="F23" s="80">
        <v>0</v>
      </c>
      <c r="G23" s="30" t="s">
        <v>23</v>
      </c>
      <c r="H23" s="31">
        <v>0</v>
      </c>
      <c r="I23" s="32">
        <v>0</v>
      </c>
      <c r="J23" s="68" t="s">
        <v>32</v>
      </c>
    </row>
    <row r="24" spans="1:10">
      <c r="A24" s="18"/>
      <c r="B24" s="66"/>
      <c r="C24" s="66"/>
      <c r="D24" s="67">
        <v>364</v>
      </c>
      <c r="E24" s="70" t="s">
        <v>395</v>
      </c>
      <c r="F24" s="80">
        <v>0</v>
      </c>
      <c r="G24" s="30" t="s">
        <v>24</v>
      </c>
      <c r="H24" s="31">
        <v>1</v>
      </c>
      <c r="I24" s="32">
        <v>0</v>
      </c>
      <c r="J24" s="68" t="s">
        <v>32</v>
      </c>
    </row>
    <row r="25" spans="1:10">
      <c r="A25" s="18"/>
      <c r="B25" s="66"/>
      <c r="C25" s="66"/>
      <c r="D25" s="67">
        <v>364</v>
      </c>
      <c r="E25" s="70" t="s">
        <v>395</v>
      </c>
      <c r="F25" s="80">
        <v>0</v>
      </c>
      <c r="G25" s="30" t="s">
        <v>31</v>
      </c>
      <c r="H25" s="31">
        <v>0</v>
      </c>
      <c r="I25" s="32">
        <v>0</v>
      </c>
      <c r="J25" s="68" t="s">
        <v>32</v>
      </c>
    </row>
    <row r="26" spans="1:10">
      <c r="A26" s="18"/>
      <c r="B26" s="66"/>
      <c r="C26" s="66"/>
      <c r="D26" s="67">
        <v>364</v>
      </c>
      <c r="E26" s="70" t="s">
        <v>395</v>
      </c>
      <c r="F26" s="80">
        <v>0</v>
      </c>
      <c r="G26" s="30" t="s">
        <v>31</v>
      </c>
      <c r="H26" s="31">
        <v>0</v>
      </c>
      <c r="I26" s="32">
        <v>0</v>
      </c>
      <c r="J26" s="68" t="s">
        <v>32</v>
      </c>
    </row>
    <row r="27" spans="1:10">
      <c r="A27" s="18"/>
      <c r="B27" s="66"/>
      <c r="C27" s="66"/>
      <c r="D27" s="67">
        <v>365</v>
      </c>
      <c r="E27" s="70" t="s">
        <v>395</v>
      </c>
      <c r="F27" s="80">
        <v>0</v>
      </c>
      <c r="G27" s="30" t="s">
        <v>17</v>
      </c>
      <c r="H27" s="31">
        <v>0</v>
      </c>
      <c r="I27" s="32">
        <v>0</v>
      </c>
      <c r="J27" s="68" t="s">
        <v>32</v>
      </c>
    </row>
    <row r="28" spans="1:10">
      <c r="A28" s="18"/>
      <c r="B28" s="66"/>
      <c r="C28" s="66"/>
      <c r="D28" s="67">
        <v>365</v>
      </c>
      <c r="E28" s="70" t="s">
        <v>395</v>
      </c>
      <c r="F28" s="80">
        <v>0</v>
      </c>
      <c r="G28" s="30" t="s">
        <v>30</v>
      </c>
      <c r="H28" s="31">
        <v>0</v>
      </c>
      <c r="I28" s="32">
        <v>0</v>
      </c>
      <c r="J28" s="68" t="s">
        <v>32</v>
      </c>
    </row>
    <row r="29" spans="1:10">
      <c r="A29" s="18"/>
      <c r="B29" s="66"/>
      <c r="C29" s="66"/>
      <c r="D29" s="67">
        <v>365</v>
      </c>
      <c r="E29" s="70" t="s">
        <v>395</v>
      </c>
      <c r="F29" s="80">
        <v>0</v>
      </c>
      <c r="G29" s="30" t="s">
        <v>20</v>
      </c>
      <c r="H29" s="31">
        <v>0</v>
      </c>
      <c r="I29" s="32">
        <v>0</v>
      </c>
      <c r="J29" s="68" t="s">
        <v>32</v>
      </c>
    </row>
    <row r="30" spans="1:10">
      <c r="A30" s="18"/>
      <c r="B30" s="66"/>
      <c r="C30" s="66"/>
      <c r="D30" s="67">
        <v>365</v>
      </c>
      <c r="E30" s="70" t="s">
        <v>395</v>
      </c>
      <c r="F30" s="80">
        <v>0</v>
      </c>
      <c r="G30" s="30" t="s">
        <v>23</v>
      </c>
      <c r="H30" s="31">
        <v>0</v>
      </c>
      <c r="I30" s="32">
        <v>0</v>
      </c>
      <c r="J30" s="68" t="s">
        <v>32</v>
      </c>
    </row>
    <row r="31" spans="1:10">
      <c r="A31" s="18"/>
      <c r="B31" s="66"/>
      <c r="C31" s="66"/>
      <c r="D31" s="67">
        <v>365</v>
      </c>
      <c r="E31" s="70" t="s">
        <v>395</v>
      </c>
      <c r="F31" s="80">
        <v>0</v>
      </c>
      <c r="G31" s="30" t="s">
        <v>24</v>
      </c>
      <c r="H31" s="31">
        <v>1</v>
      </c>
      <c r="I31" s="32">
        <v>0</v>
      </c>
      <c r="J31" s="68" t="s">
        <v>32</v>
      </c>
    </row>
    <row r="32" spans="1:10">
      <c r="A32" s="18"/>
      <c r="B32" s="66"/>
      <c r="C32" s="66"/>
      <c r="D32" s="67">
        <v>365</v>
      </c>
      <c r="E32" s="70" t="s">
        <v>395</v>
      </c>
      <c r="F32" s="80">
        <v>0</v>
      </c>
      <c r="G32" s="30" t="s">
        <v>31</v>
      </c>
      <c r="H32" s="31">
        <v>0</v>
      </c>
      <c r="I32" s="32">
        <v>0</v>
      </c>
      <c r="J32" s="68" t="s">
        <v>32</v>
      </c>
    </row>
    <row r="33" spans="1:10">
      <c r="A33" s="18"/>
      <c r="B33" s="66"/>
      <c r="C33" s="66"/>
      <c r="D33" s="67">
        <v>365</v>
      </c>
      <c r="E33" s="70" t="s">
        <v>395</v>
      </c>
      <c r="F33" s="80">
        <v>0</v>
      </c>
      <c r="G33" s="30" t="s">
        <v>31</v>
      </c>
      <c r="H33" s="31">
        <v>0</v>
      </c>
      <c r="I33" s="32">
        <v>0</v>
      </c>
      <c r="J33" s="68" t="s">
        <v>32</v>
      </c>
    </row>
    <row r="34" spans="1:10">
      <c r="A34" s="18"/>
      <c r="B34" s="66"/>
      <c r="C34" s="66"/>
      <c r="D34" s="67">
        <v>366</v>
      </c>
      <c r="E34" s="70" t="s">
        <v>395</v>
      </c>
      <c r="F34" s="80">
        <v>0</v>
      </c>
      <c r="G34" s="30" t="s">
        <v>17</v>
      </c>
      <c r="H34" s="31">
        <v>0</v>
      </c>
      <c r="I34" s="32">
        <v>0</v>
      </c>
      <c r="J34" s="68" t="s">
        <v>32</v>
      </c>
    </row>
    <row r="35" spans="1:10">
      <c r="A35" s="18"/>
      <c r="B35" s="66"/>
      <c r="C35" s="66"/>
      <c r="D35" s="67">
        <v>366</v>
      </c>
      <c r="E35" s="70" t="s">
        <v>395</v>
      </c>
      <c r="F35" s="80">
        <v>0</v>
      </c>
      <c r="G35" s="30" t="s">
        <v>30</v>
      </c>
      <c r="H35" s="31">
        <v>0</v>
      </c>
      <c r="I35" s="32">
        <v>0</v>
      </c>
      <c r="J35" s="68" t="s">
        <v>32</v>
      </c>
    </row>
    <row r="36" spans="1:10">
      <c r="A36" s="18"/>
      <c r="B36" s="66"/>
      <c r="C36" s="66"/>
      <c r="D36" s="67">
        <v>366</v>
      </c>
      <c r="E36" s="70" t="s">
        <v>395</v>
      </c>
      <c r="F36" s="80">
        <v>0</v>
      </c>
      <c r="G36" s="30" t="s">
        <v>20</v>
      </c>
      <c r="H36" s="31">
        <v>0</v>
      </c>
      <c r="I36" s="32">
        <v>0</v>
      </c>
      <c r="J36" s="68" t="s">
        <v>32</v>
      </c>
    </row>
    <row r="37" spans="1:10">
      <c r="A37" s="18"/>
      <c r="B37" s="66"/>
      <c r="C37" s="66"/>
      <c r="D37" s="67">
        <v>366</v>
      </c>
      <c r="E37" s="70" t="s">
        <v>395</v>
      </c>
      <c r="F37" s="80">
        <v>0</v>
      </c>
      <c r="G37" s="30" t="s">
        <v>23</v>
      </c>
      <c r="H37" s="31">
        <v>0</v>
      </c>
      <c r="I37" s="32">
        <v>0</v>
      </c>
      <c r="J37" s="68" t="s">
        <v>32</v>
      </c>
    </row>
    <row r="38" spans="1:10">
      <c r="A38" s="18"/>
      <c r="B38" s="66"/>
      <c r="C38" s="66"/>
      <c r="D38" s="67">
        <v>366</v>
      </c>
      <c r="E38" s="70" t="s">
        <v>395</v>
      </c>
      <c r="F38" s="80">
        <v>0</v>
      </c>
      <c r="G38" s="30" t="s">
        <v>24</v>
      </c>
      <c r="H38" s="31">
        <v>1</v>
      </c>
      <c r="I38" s="32">
        <v>0</v>
      </c>
      <c r="J38" s="68" t="s">
        <v>32</v>
      </c>
    </row>
    <row r="39" spans="1:10">
      <c r="A39" s="18"/>
      <c r="B39" s="66"/>
      <c r="C39" s="66"/>
      <c r="D39" s="67">
        <v>366</v>
      </c>
      <c r="E39" s="70" t="s">
        <v>395</v>
      </c>
      <c r="F39" s="80">
        <v>0</v>
      </c>
      <c r="G39" s="30" t="s">
        <v>31</v>
      </c>
      <c r="H39" s="31">
        <v>0</v>
      </c>
      <c r="I39" s="32">
        <v>0</v>
      </c>
      <c r="J39" s="68" t="s">
        <v>32</v>
      </c>
    </row>
    <row r="40" spans="1:10">
      <c r="A40" s="18"/>
      <c r="B40" s="66"/>
      <c r="C40" s="66"/>
      <c r="D40" s="67">
        <v>366</v>
      </c>
      <c r="E40" s="70" t="s">
        <v>395</v>
      </c>
      <c r="F40" s="80">
        <v>0</v>
      </c>
      <c r="G40" s="30" t="s">
        <v>31</v>
      </c>
      <c r="H40" s="31">
        <v>0</v>
      </c>
      <c r="I40" s="32">
        <v>0</v>
      </c>
      <c r="J40" s="68" t="s">
        <v>32</v>
      </c>
    </row>
    <row r="41" spans="1:10">
      <c r="A41" s="18"/>
      <c r="B41" s="66"/>
      <c r="C41" s="66"/>
      <c r="D41" s="67">
        <v>367</v>
      </c>
      <c r="E41" s="70" t="s">
        <v>395</v>
      </c>
      <c r="F41" s="80">
        <v>0</v>
      </c>
      <c r="G41" s="30" t="s">
        <v>17</v>
      </c>
      <c r="H41" s="31">
        <v>0</v>
      </c>
      <c r="I41" s="32">
        <v>0</v>
      </c>
      <c r="J41" s="68" t="s">
        <v>32</v>
      </c>
    </row>
    <row r="42" spans="1:10">
      <c r="A42" s="18"/>
      <c r="B42" s="66"/>
      <c r="C42" s="66"/>
      <c r="D42" s="67">
        <v>367</v>
      </c>
      <c r="E42" s="70" t="s">
        <v>395</v>
      </c>
      <c r="F42" s="80">
        <v>0</v>
      </c>
      <c r="G42" s="30" t="s">
        <v>30</v>
      </c>
      <c r="H42" s="31">
        <v>0</v>
      </c>
      <c r="I42" s="32">
        <v>0</v>
      </c>
      <c r="J42" s="68" t="s">
        <v>32</v>
      </c>
    </row>
    <row r="43" spans="1:10">
      <c r="A43" s="18"/>
      <c r="B43" s="66"/>
      <c r="C43" s="66"/>
      <c r="D43" s="67">
        <v>367</v>
      </c>
      <c r="E43" s="70" t="s">
        <v>395</v>
      </c>
      <c r="F43" s="80">
        <v>0</v>
      </c>
      <c r="G43" s="30" t="s">
        <v>20</v>
      </c>
      <c r="H43" s="31">
        <v>0</v>
      </c>
      <c r="I43" s="32">
        <v>0</v>
      </c>
      <c r="J43" s="68" t="s">
        <v>32</v>
      </c>
    </row>
    <row r="44" spans="1:10">
      <c r="A44" s="18"/>
      <c r="B44" s="66"/>
      <c r="C44" s="66"/>
      <c r="D44" s="67">
        <v>367</v>
      </c>
      <c r="E44" s="70" t="s">
        <v>395</v>
      </c>
      <c r="F44" s="80">
        <v>0</v>
      </c>
      <c r="G44" s="30" t="s">
        <v>23</v>
      </c>
      <c r="H44" s="31">
        <v>0</v>
      </c>
      <c r="I44" s="32">
        <v>0</v>
      </c>
      <c r="J44" s="68" t="s">
        <v>32</v>
      </c>
    </row>
    <row r="45" spans="1:10">
      <c r="A45" s="18"/>
      <c r="B45" s="66"/>
      <c r="C45" s="66"/>
      <c r="D45" s="67">
        <v>367</v>
      </c>
      <c r="E45" s="70" t="s">
        <v>395</v>
      </c>
      <c r="F45" s="80">
        <v>0</v>
      </c>
      <c r="G45" s="30" t="s">
        <v>24</v>
      </c>
      <c r="H45" s="31">
        <v>1</v>
      </c>
      <c r="I45" s="32">
        <v>0</v>
      </c>
      <c r="J45" s="68" t="s">
        <v>32</v>
      </c>
    </row>
    <row r="46" spans="1:10">
      <c r="A46" s="18"/>
      <c r="B46" s="66"/>
      <c r="C46" s="66"/>
      <c r="D46" s="67">
        <v>367</v>
      </c>
      <c r="E46" s="70" t="s">
        <v>395</v>
      </c>
      <c r="F46" s="80">
        <v>0</v>
      </c>
      <c r="G46" s="30" t="s">
        <v>31</v>
      </c>
      <c r="H46" s="31">
        <v>0</v>
      </c>
      <c r="I46" s="32">
        <v>0</v>
      </c>
      <c r="J46" s="68" t="s">
        <v>32</v>
      </c>
    </row>
    <row r="47" spans="1:10">
      <c r="A47" s="18"/>
      <c r="B47" s="66"/>
      <c r="C47" s="66"/>
      <c r="D47" s="67">
        <v>367</v>
      </c>
      <c r="E47" s="70" t="s">
        <v>395</v>
      </c>
      <c r="F47" s="80">
        <v>0</v>
      </c>
      <c r="G47" s="30" t="s">
        <v>31</v>
      </c>
      <c r="H47" s="31">
        <v>0</v>
      </c>
      <c r="I47" s="32">
        <v>0</v>
      </c>
      <c r="J47" s="68" t="s">
        <v>32</v>
      </c>
    </row>
    <row r="48" spans="1:10">
      <c r="A48" s="18"/>
      <c r="B48" s="66"/>
      <c r="C48" s="66"/>
      <c r="D48" s="67">
        <v>368</v>
      </c>
      <c r="E48" s="70" t="s">
        <v>395</v>
      </c>
      <c r="F48" s="80">
        <v>0</v>
      </c>
      <c r="G48" s="30" t="s">
        <v>17</v>
      </c>
      <c r="H48" s="31">
        <v>0</v>
      </c>
      <c r="I48" s="32">
        <v>0</v>
      </c>
      <c r="J48" s="68" t="s">
        <v>32</v>
      </c>
    </row>
    <row r="49" spans="1:10">
      <c r="A49" s="18"/>
      <c r="B49" s="66"/>
      <c r="C49" s="66"/>
      <c r="D49" s="67">
        <v>368</v>
      </c>
      <c r="E49" s="70" t="s">
        <v>395</v>
      </c>
      <c r="F49" s="80">
        <v>0</v>
      </c>
      <c r="G49" s="30" t="s">
        <v>30</v>
      </c>
      <c r="H49" s="31">
        <v>0</v>
      </c>
      <c r="I49" s="32">
        <v>0</v>
      </c>
      <c r="J49" s="68" t="s">
        <v>32</v>
      </c>
    </row>
    <row r="50" spans="1:10">
      <c r="A50" s="18"/>
      <c r="B50" s="66"/>
      <c r="C50" s="66"/>
      <c r="D50" s="67">
        <v>368</v>
      </c>
      <c r="E50" s="70" t="s">
        <v>395</v>
      </c>
      <c r="F50" s="80">
        <v>0</v>
      </c>
      <c r="G50" s="30" t="s">
        <v>20</v>
      </c>
      <c r="H50" s="31">
        <v>0</v>
      </c>
      <c r="I50" s="32">
        <v>0</v>
      </c>
      <c r="J50" s="68" t="s">
        <v>32</v>
      </c>
    </row>
    <row r="51" spans="1:10">
      <c r="A51" s="18"/>
      <c r="B51" s="66"/>
      <c r="C51" s="66"/>
      <c r="D51" s="44">
        <v>368</v>
      </c>
      <c r="E51" s="70" t="s">
        <v>395</v>
      </c>
      <c r="F51" s="80">
        <v>0</v>
      </c>
      <c r="G51" s="30" t="s">
        <v>23</v>
      </c>
      <c r="H51" s="31">
        <v>0</v>
      </c>
      <c r="I51" s="32">
        <v>0</v>
      </c>
      <c r="J51" s="68" t="s">
        <v>32</v>
      </c>
    </row>
    <row r="52" spans="1:10">
      <c r="A52" s="43"/>
      <c r="B52" s="12"/>
      <c r="C52" s="43"/>
      <c r="D52" s="47">
        <v>368</v>
      </c>
      <c r="E52" s="70" t="s">
        <v>395</v>
      </c>
      <c r="F52" s="80">
        <v>0</v>
      </c>
      <c r="G52" s="30" t="s">
        <v>24</v>
      </c>
      <c r="H52" s="31">
        <v>1</v>
      </c>
      <c r="I52" s="32">
        <v>0</v>
      </c>
      <c r="J52" s="68" t="s">
        <v>32</v>
      </c>
    </row>
    <row r="53" spans="1:10">
      <c r="A53" s="46"/>
      <c r="B53" s="46"/>
      <c r="C53" s="46"/>
      <c r="D53" s="47">
        <v>368</v>
      </c>
      <c r="E53" s="70" t="s">
        <v>395</v>
      </c>
      <c r="F53" s="80">
        <v>0</v>
      </c>
      <c r="G53" s="30" t="s">
        <v>31</v>
      </c>
      <c r="H53" s="31">
        <v>0</v>
      </c>
      <c r="I53" s="32">
        <v>0</v>
      </c>
      <c r="J53" s="68" t="s">
        <v>32</v>
      </c>
    </row>
    <row r="54" spans="1:10">
      <c r="A54" s="46"/>
      <c r="B54" s="46"/>
      <c r="C54" s="46"/>
      <c r="D54" s="47">
        <v>368</v>
      </c>
      <c r="E54" s="70" t="s">
        <v>395</v>
      </c>
      <c r="F54" s="80">
        <v>0</v>
      </c>
      <c r="G54" s="30" t="s">
        <v>31</v>
      </c>
      <c r="H54" s="31">
        <v>0</v>
      </c>
      <c r="I54" s="32">
        <v>0</v>
      </c>
      <c r="J54" s="68" t="s">
        <v>32</v>
      </c>
    </row>
    <row r="55" spans="1:10">
      <c r="A55" s="46"/>
      <c r="B55" s="46"/>
      <c r="C55" s="46"/>
      <c r="D55" s="67"/>
      <c r="E55" s="70"/>
      <c r="F55" s="84"/>
      <c r="G55" s="30"/>
      <c r="H55" s="31"/>
      <c r="I55" s="32"/>
      <c r="J55" s="46"/>
    </row>
    <row r="56" spans="1:10">
      <c r="A56" s="46"/>
      <c r="B56" s="46"/>
      <c r="C56" s="46"/>
      <c r="D56" s="67"/>
      <c r="E56" s="68"/>
      <c r="F56" s="84"/>
      <c r="G56" s="30"/>
      <c r="H56" s="31"/>
      <c r="I56" s="32"/>
      <c r="J56" s="46"/>
    </row>
    <row r="57" spans="1:10" ht="15.75" thickBot="1">
      <c r="A57" s="46"/>
      <c r="B57" s="45" t="s">
        <v>26</v>
      </c>
      <c r="C57" s="46"/>
      <c r="D57" s="46"/>
      <c r="E57" s="46"/>
      <c r="F57" s="46"/>
      <c r="G57" s="46"/>
      <c r="H57" s="46"/>
      <c r="I57" s="46"/>
      <c r="J57" s="46"/>
    </row>
    <row r="58" spans="1:10">
      <c r="A58" s="166"/>
      <c r="B58" s="167"/>
      <c r="C58" s="167"/>
      <c r="D58" s="167"/>
      <c r="E58" s="167"/>
      <c r="F58" s="167"/>
      <c r="G58" s="167"/>
      <c r="H58" s="167"/>
      <c r="I58" s="167"/>
      <c r="J58" s="168"/>
    </row>
    <row r="59" spans="1:10">
      <c r="A59" s="169"/>
      <c r="B59" s="170"/>
      <c r="C59" s="170"/>
      <c r="D59" s="170"/>
      <c r="E59" s="170"/>
      <c r="F59" s="170"/>
      <c r="G59" s="170"/>
      <c r="H59" s="170"/>
      <c r="I59" s="170"/>
      <c r="J59" s="171"/>
    </row>
    <row r="60" spans="1:10">
      <c r="A60" s="169"/>
      <c r="B60" s="170"/>
      <c r="C60" s="170"/>
      <c r="D60" s="170"/>
      <c r="E60" s="170"/>
      <c r="F60" s="170"/>
      <c r="G60" s="170"/>
      <c r="H60" s="170"/>
      <c r="I60" s="170"/>
      <c r="J60" s="171"/>
    </row>
    <row r="61" spans="1:10">
      <c r="A61" s="169"/>
      <c r="B61" s="170"/>
      <c r="C61" s="170"/>
      <c r="D61" s="170"/>
      <c r="E61" s="170"/>
      <c r="F61" s="170"/>
      <c r="G61" s="170"/>
      <c r="H61" s="170"/>
      <c r="I61" s="170"/>
      <c r="J61" s="171"/>
    </row>
    <row r="62" spans="1:10" ht="15.75" thickBot="1">
      <c r="A62" s="172"/>
      <c r="B62" s="173"/>
      <c r="C62" s="173"/>
      <c r="D62" s="173"/>
      <c r="E62" s="173"/>
      <c r="F62" s="173"/>
      <c r="G62" s="173"/>
      <c r="H62" s="173"/>
      <c r="I62" s="173"/>
      <c r="J62" s="174"/>
    </row>
  </sheetData>
  <mergeCells count="1">
    <mergeCell ref="A58:J62"/>
  </mergeCells>
  <dataValidations count="3">
    <dataValidation type="list" errorStyle="warning" allowBlank="1" showInputMessage="1" showErrorMessage="1" errorTitle="FERC ACCOUNT" error="This FERC Account is not included in the drop-down list. Is this the account you want to use?" sqref="D9 D11:D14">
      <formula1>$D$65:$D$399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9">
      <formula1>"1, 2, 3"</formula1>
    </dataValidation>
    <dataValidation type="list" allowBlank="1" showInputMessage="1" showErrorMessage="1" errorTitle="Account Input Error" error="The account number entered is not valid." sqref="D15:D25 D46:D51">
      <formula1>ValidAccount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topLeftCell="A30" zoomScale="80" zoomScaleNormal="100" zoomScaleSheetLayoutView="80" workbookViewId="0">
      <selection activeCell="R18" sqref="R18"/>
    </sheetView>
  </sheetViews>
  <sheetFormatPr defaultRowHeight="15"/>
  <cols>
    <col min="1" max="1" width="4.5703125" customWidth="1"/>
    <col min="5" max="5" width="5.85546875" bestFit="1" customWidth="1"/>
    <col min="6" max="6" width="12.5703125" bestFit="1" customWidth="1"/>
    <col min="7" max="7" width="9.7109375" bestFit="1" customWidth="1"/>
    <col min="8" max="8" width="11.28515625" bestFit="1" customWidth="1"/>
    <col min="9" max="9" width="14.7109375" bestFit="1" customWidth="1"/>
  </cols>
  <sheetData>
    <row r="1" spans="1:10">
      <c r="A1" s="73"/>
      <c r="B1" s="73"/>
      <c r="C1" s="73"/>
      <c r="D1" s="63"/>
      <c r="E1" s="63"/>
      <c r="F1" s="73"/>
      <c r="G1" s="63"/>
      <c r="H1" s="63"/>
      <c r="I1" s="73"/>
      <c r="J1" s="65"/>
    </row>
    <row r="2" spans="1:10">
      <c r="A2" s="73"/>
      <c r="B2" s="85" t="s">
        <v>0</v>
      </c>
      <c r="C2" s="73"/>
      <c r="D2" s="63"/>
      <c r="E2" s="63"/>
      <c r="F2" s="73"/>
      <c r="G2" s="63"/>
      <c r="H2" s="63"/>
      <c r="I2" s="86" t="s">
        <v>1</v>
      </c>
      <c r="J2" s="87" t="s">
        <v>35</v>
      </c>
    </row>
    <row r="3" spans="1:10">
      <c r="A3" s="73"/>
      <c r="B3" s="88" t="s">
        <v>397</v>
      </c>
      <c r="C3" s="73"/>
      <c r="D3" s="63"/>
      <c r="E3" s="63"/>
      <c r="F3" s="73"/>
      <c r="G3" s="63"/>
      <c r="H3" s="63"/>
      <c r="I3" s="73"/>
      <c r="J3" s="89"/>
    </row>
    <row r="4" spans="1:10">
      <c r="A4" s="73"/>
      <c r="B4" s="85" t="s">
        <v>36</v>
      </c>
      <c r="C4" s="73"/>
      <c r="D4" s="63"/>
      <c r="E4" s="63"/>
      <c r="F4" s="73"/>
      <c r="G4" s="63"/>
      <c r="H4" s="63"/>
      <c r="I4" s="73"/>
      <c r="J4" s="89"/>
    </row>
    <row r="5" spans="1:10">
      <c r="A5" s="73"/>
      <c r="B5" s="88" t="s">
        <v>398</v>
      </c>
      <c r="C5" s="73"/>
      <c r="D5" s="63"/>
      <c r="E5" s="63"/>
      <c r="F5" s="73"/>
      <c r="G5" s="63"/>
      <c r="H5" s="63"/>
      <c r="I5" s="73"/>
      <c r="J5" s="89"/>
    </row>
    <row r="6" spans="1:10">
      <c r="A6" s="73"/>
      <c r="B6" s="73"/>
      <c r="C6" s="73"/>
      <c r="D6" s="63"/>
      <c r="E6" s="63"/>
      <c r="F6" s="73"/>
      <c r="G6" s="63"/>
      <c r="H6" s="63"/>
      <c r="I6" s="73"/>
      <c r="J6" s="89"/>
    </row>
    <row r="7" spans="1:10">
      <c r="A7" s="73"/>
      <c r="B7" s="73"/>
      <c r="C7" s="73"/>
      <c r="D7" s="63"/>
      <c r="E7" s="63"/>
      <c r="F7" s="63" t="s">
        <v>4</v>
      </c>
      <c r="G7" s="63"/>
      <c r="H7" s="63"/>
      <c r="I7" s="63" t="s">
        <v>5</v>
      </c>
      <c r="J7" s="65"/>
    </row>
    <row r="8" spans="1:10">
      <c r="A8" s="73"/>
      <c r="B8" s="73"/>
      <c r="C8" s="73"/>
      <c r="D8" s="90" t="s">
        <v>6</v>
      </c>
      <c r="E8" s="90" t="s">
        <v>7</v>
      </c>
      <c r="F8" s="90" t="s">
        <v>8</v>
      </c>
      <c r="G8" s="90" t="s">
        <v>9</v>
      </c>
      <c r="H8" s="90" t="s">
        <v>10</v>
      </c>
      <c r="I8" s="90" t="s">
        <v>11</v>
      </c>
      <c r="J8" s="91" t="s">
        <v>12</v>
      </c>
    </row>
    <row r="9" spans="1:10">
      <c r="A9" s="66"/>
      <c r="B9" s="110" t="s">
        <v>13</v>
      </c>
      <c r="C9" s="66"/>
      <c r="D9" s="68"/>
      <c r="E9" s="68"/>
      <c r="F9" s="66"/>
      <c r="G9" s="68"/>
      <c r="H9" s="68"/>
      <c r="I9" s="66"/>
      <c r="J9" s="94"/>
    </row>
    <row r="10" spans="1:10">
      <c r="A10" s="66"/>
      <c r="B10" s="66"/>
      <c r="C10" s="66"/>
      <c r="D10" s="67">
        <v>369</v>
      </c>
      <c r="E10" s="68" t="s">
        <v>395</v>
      </c>
      <c r="F10" s="160">
        <v>0</v>
      </c>
      <c r="G10" s="92" t="s">
        <v>17</v>
      </c>
      <c r="H10" s="23">
        <v>0</v>
      </c>
      <c r="I10" s="93">
        <v>0</v>
      </c>
      <c r="J10" s="68" t="s">
        <v>32</v>
      </c>
    </row>
    <row r="11" spans="1:10">
      <c r="A11" s="66"/>
      <c r="B11" s="66"/>
      <c r="C11" s="66"/>
      <c r="D11" s="67">
        <v>369</v>
      </c>
      <c r="E11" s="68" t="s">
        <v>395</v>
      </c>
      <c r="F11" s="160">
        <v>0</v>
      </c>
      <c r="G11" s="92" t="s">
        <v>30</v>
      </c>
      <c r="H11" s="23">
        <v>0</v>
      </c>
      <c r="I11" s="93">
        <v>0</v>
      </c>
      <c r="J11" s="68" t="s">
        <v>32</v>
      </c>
    </row>
    <row r="12" spans="1:10">
      <c r="A12" s="66"/>
      <c r="B12" s="66"/>
      <c r="C12" s="66"/>
      <c r="D12" s="67">
        <v>369</v>
      </c>
      <c r="E12" s="68" t="s">
        <v>395</v>
      </c>
      <c r="F12" s="160">
        <v>0</v>
      </c>
      <c r="G12" s="92" t="s">
        <v>20</v>
      </c>
      <c r="H12" s="23">
        <v>0</v>
      </c>
      <c r="I12" s="93">
        <v>0</v>
      </c>
      <c r="J12" s="68" t="s">
        <v>32</v>
      </c>
    </row>
    <row r="13" spans="1:10">
      <c r="A13" s="66"/>
      <c r="B13" s="66"/>
      <c r="C13" s="66"/>
      <c r="D13" s="67">
        <v>369</v>
      </c>
      <c r="E13" s="68" t="s">
        <v>395</v>
      </c>
      <c r="F13" s="160">
        <v>0</v>
      </c>
      <c r="G13" s="92" t="s">
        <v>23</v>
      </c>
      <c r="H13" s="23">
        <v>0</v>
      </c>
      <c r="I13" s="93">
        <v>0</v>
      </c>
      <c r="J13" s="68" t="s">
        <v>32</v>
      </c>
    </row>
    <row r="14" spans="1:10">
      <c r="A14" s="66"/>
      <c r="B14" s="97"/>
      <c r="C14" s="66"/>
      <c r="D14" s="67">
        <v>369</v>
      </c>
      <c r="E14" s="68" t="s">
        <v>395</v>
      </c>
      <c r="F14" s="160">
        <v>0</v>
      </c>
      <c r="G14" s="92" t="s">
        <v>24</v>
      </c>
      <c r="H14" s="23">
        <v>1</v>
      </c>
      <c r="I14" s="93">
        <v>0</v>
      </c>
      <c r="J14" s="68" t="s">
        <v>37</v>
      </c>
    </row>
    <row r="15" spans="1:10">
      <c r="A15" s="66"/>
      <c r="B15" s="88"/>
      <c r="C15" s="66"/>
      <c r="D15" s="67">
        <v>369</v>
      </c>
      <c r="E15" s="68" t="s">
        <v>395</v>
      </c>
      <c r="F15" s="160">
        <v>0</v>
      </c>
      <c r="G15" s="92" t="s">
        <v>31</v>
      </c>
      <c r="H15" s="23">
        <v>0</v>
      </c>
      <c r="I15" s="93">
        <v>0</v>
      </c>
      <c r="J15" s="68" t="s">
        <v>37</v>
      </c>
    </row>
    <row r="16" spans="1:10">
      <c r="A16" s="66"/>
      <c r="B16" s="88"/>
      <c r="C16" s="66"/>
      <c r="D16" s="67">
        <v>369</v>
      </c>
      <c r="E16" s="68" t="s">
        <v>395</v>
      </c>
      <c r="F16" s="160">
        <v>0</v>
      </c>
      <c r="G16" s="92" t="s">
        <v>31</v>
      </c>
      <c r="H16" s="23">
        <v>0</v>
      </c>
      <c r="I16" s="93">
        <v>0</v>
      </c>
      <c r="J16" s="68" t="s">
        <v>37</v>
      </c>
    </row>
    <row r="17" spans="1:10">
      <c r="A17" s="66"/>
      <c r="B17" s="73"/>
      <c r="C17" s="66"/>
      <c r="D17" s="67">
        <v>370</v>
      </c>
      <c r="E17" s="68" t="s">
        <v>395</v>
      </c>
      <c r="F17" s="160">
        <v>0</v>
      </c>
      <c r="G17" s="92" t="s">
        <v>17</v>
      </c>
      <c r="H17" s="23">
        <v>0</v>
      </c>
      <c r="I17" s="93">
        <v>0</v>
      </c>
      <c r="J17" s="68" t="s">
        <v>37</v>
      </c>
    </row>
    <row r="18" spans="1:10">
      <c r="A18" s="66"/>
      <c r="B18" s="73"/>
      <c r="C18" s="66"/>
      <c r="D18" s="67">
        <v>370</v>
      </c>
      <c r="E18" s="68" t="s">
        <v>395</v>
      </c>
      <c r="F18" s="160">
        <v>0</v>
      </c>
      <c r="G18" s="92" t="s">
        <v>30</v>
      </c>
      <c r="H18" s="23">
        <v>0</v>
      </c>
      <c r="I18" s="93">
        <v>0</v>
      </c>
      <c r="J18" s="68" t="s">
        <v>37</v>
      </c>
    </row>
    <row r="19" spans="1:10">
      <c r="A19" s="66"/>
      <c r="B19" s="88"/>
      <c r="C19" s="66"/>
      <c r="D19" s="67">
        <v>370</v>
      </c>
      <c r="E19" s="68" t="s">
        <v>395</v>
      </c>
      <c r="F19" s="160">
        <v>0</v>
      </c>
      <c r="G19" s="92" t="s">
        <v>20</v>
      </c>
      <c r="H19" s="23">
        <v>0</v>
      </c>
      <c r="I19" s="93">
        <v>0</v>
      </c>
      <c r="J19" s="68" t="s">
        <v>37</v>
      </c>
    </row>
    <row r="20" spans="1:10">
      <c r="A20" s="66"/>
      <c r="B20" s="73"/>
      <c r="C20" s="66"/>
      <c r="D20" s="67">
        <v>370</v>
      </c>
      <c r="E20" s="68" t="s">
        <v>395</v>
      </c>
      <c r="F20" s="160">
        <v>0</v>
      </c>
      <c r="G20" s="92" t="s">
        <v>23</v>
      </c>
      <c r="H20" s="23">
        <v>0</v>
      </c>
      <c r="I20" s="93">
        <v>0</v>
      </c>
      <c r="J20" s="68" t="s">
        <v>37</v>
      </c>
    </row>
    <row r="21" spans="1:10">
      <c r="A21" s="66"/>
      <c r="B21" s="73"/>
      <c r="C21" s="66"/>
      <c r="D21" s="67">
        <v>370</v>
      </c>
      <c r="E21" s="68" t="s">
        <v>395</v>
      </c>
      <c r="F21" s="160">
        <v>0</v>
      </c>
      <c r="G21" s="92" t="s">
        <v>24</v>
      </c>
      <c r="H21" s="23">
        <v>1</v>
      </c>
      <c r="I21" s="93">
        <v>0</v>
      </c>
      <c r="J21" s="68" t="s">
        <v>37</v>
      </c>
    </row>
    <row r="22" spans="1:10">
      <c r="A22" s="66"/>
      <c r="B22" s="88"/>
      <c r="C22" s="66"/>
      <c r="D22" s="67">
        <v>370</v>
      </c>
      <c r="E22" s="68" t="s">
        <v>395</v>
      </c>
      <c r="F22" s="160">
        <v>0</v>
      </c>
      <c r="G22" s="92" t="s">
        <v>31</v>
      </c>
      <c r="H22" s="23">
        <v>0</v>
      </c>
      <c r="I22" s="93">
        <v>0</v>
      </c>
      <c r="J22" s="68" t="s">
        <v>37</v>
      </c>
    </row>
    <row r="23" spans="1:10">
      <c r="A23" s="66"/>
      <c r="B23" s="73"/>
      <c r="C23" s="66"/>
      <c r="D23" s="67">
        <v>370</v>
      </c>
      <c r="E23" s="68" t="s">
        <v>395</v>
      </c>
      <c r="F23" s="160">
        <v>0</v>
      </c>
      <c r="G23" s="92" t="s">
        <v>31</v>
      </c>
      <c r="H23" s="23">
        <v>0</v>
      </c>
      <c r="I23" s="93">
        <v>0</v>
      </c>
      <c r="J23" s="68" t="s">
        <v>37</v>
      </c>
    </row>
    <row r="24" spans="1:10">
      <c r="A24" s="66"/>
      <c r="B24" s="66"/>
      <c r="C24" s="66"/>
      <c r="D24" s="67">
        <v>371</v>
      </c>
      <c r="E24" s="68" t="s">
        <v>395</v>
      </c>
      <c r="F24" s="160">
        <v>0</v>
      </c>
      <c r="G24" s="92" t="s">
        <v>17</v>
      </c>
      <c r="H24" s="23">
        <v>0</v>
      </c>
      <c r="I24" s="93">
        <v>0</v>
      </c>
      <c r="J24" s="68" t="s">
        <v>37</v>
      </c>
    </row>
    <row r="25" spans="1:10">
      <c r="A25" s="66"/>
      <c r="B25" s="66"/>
      <c r="C25" s="66"/>
      <c r="D25" s="67">
        <v>371</v>
      </c>
      <c r="E25" s="68" t="s">
        <v>395</v>
      </c>
      <c r="F25" s="160">
        <v>0</v>
      </c>
      <c r="G25" s="92" t="s">
        <v>30</v>
      </c>
      <c r="H25" s="23">
        <v>0</v>
      </c>
      <c r="I25" s="93">
        <v>0</v>
      </c>
      <c r="J25" s="68" t="s">
        <v>37</v>
      </c>
    </row>
    <row r="26" spans="1:10">
      <c r="A26" s="66"/>
      <c r="B26" s="66"/>
      <c r="C26" s="66"/>
      <c r="D26" s="67">
        <v>371</v>
      </c>
      <c r="E26" s="68" t="s">
        <v>395</v>
      </c>
      <c r="F26" s="160">
        <v>0</v>
      </c>
      <c r="G26" s="92" t="s">
        <v>20</v>
      </c>
      <c r="H26" s="23">
        <v>0</v>
      </c>
      <c r="I26" s="93">
        <v>0</v>
      </c>
      <c r="J26" s="68" t="s">
        <v>37</v>
      </c>
    </row>
    <row r="27" spans="1:10">
      <c r="A27" s="66"/>
      <c r="B27" s="66"/>
      <c r="C27" s="66"/>
      <c r="D27" s="67">
        <v>371</v>
      </c>
      <c r="E27" s="68" t="s">
        <v>395</v>
      </c>
      <c r="F27" s="160">
        <v>0</v>
      </c>
      <c r="G27" s="92" t="s">
        <v>23</v>
      </c>
      <c r="H27" s="23">
        <v>0</v>
      </c>
      <c r="I27" s="93">
        <v>0</v>
      </c>
      <c r="J27" s="68" t="s">
        <v>37</v>
      </c>
    </row>
    <row r="28" spans="1:10">
      <c r="A28" s="66"/>
      <c r="B28" s="66"/>
      <c r="C28" s="66"/>
      <c r="D28" s="67">
        <v>371</v>
      </c>
      <c r="E28" s="68" t="s">
        <v>395</v>
      </c>
      <c r="F28" s="160">
        <v>0</v>
      </c>
      <c r="G28" s="92" t="s">
        <v>24</v>
      </c>
      <c r="H28" s="23">
        <v>1</v>
      </c>
      <c r="I28" s="93">
        <v>0</v>
      </c>
      <c r="J28" s="68" t="s">
        <v>37</v>
      </c>
    </row>
    <row r="29" spans="1:10">
      <c r="A29" s="66"/>
      <c r="B29" s="66"/>
      <c r="C29" s="66"/>
      <c r="D29" s="67">
        <v>371</v>
      </c>
      <c r="E29" s="68" t="s">
        <v>395</v>
      </c>
      <c r="F29" s="160">
        <v>0</v>
      </c>
      <c r="G29" s="92" t="s">
        <v>31</v>
      </c>
      <c r="H29" s="23">
        <v>0</v>
      </c>
      <c r="I29" s="93">
        <v>0</v>
      </c>
      <c r="J29" s="68" t="s">
        <v>37</v>
      </c>
    </row>
    <row r="30" spans="1:10">
      <c r="A30" s="66"/>
      <c r="B30" s="66"/>
      <c r="C30" s="66"/>
      <c r="D30" s="67">
        <v>373</v>
      </c>
      <c r="E30" s="68" t="s">
        <v>395</v>
      </c>
      <c r="F30" s="160">
        <v>0</v>
      </c>
      <c r="G30" s="92" t="s">
        <v>17</v>
      </c>
      <c r="H30" s="23">
        <v>0</v>
      </c>
      <c r="I30" s="93">
        <v>0</v>
      </c>
      <c r="J30" s="68" t="s">
        <v>37</v>
      </c>
    </row>
    <row r="31" spans="1:10">
      <c r="A31" s="66"/>
      <c r="B31" s="66"/>
      <c r="C31" s="66"/>
      <c r="D31" s="67">
        <v>373</v>
      </c>
      <c r="E31" s="68" t="s">
        <v>395</v>
      </c>
      <c r="F31" s="160">
        <v>0</v>
      </c>
      <c r="G31" s="92" t="s">
        <v>30</v>
      </c>
      <c r="H31" s="23">
        <v>0</v>
      </c>
      <c r="I31" s="93">
        <v>0</v>
      </c>
      <c r="J31" s="68" t="s">
        <v>37</v>
      </c>
    </row>
    <row r="32" spans="1:10">
      <c r="A32" s="66"/>
      <c r="B32" s="66"/>
      <c r="C32" s="66"/>
      <c r="D32" s="111">
        <v>373</v>
      </c>
      <c r="E32" s="68" t="s">
        <v>395</v>
      </c>
      <c r="F32" s="160">
        <v>0</v>
      </c>
      <c r="G32" s="92" t="s">
        <v>20</v>
      </c>
      <c r="H32" s="23">
        <v>0</v>
      </c>
      <c r="I32" s="93">
        <v>0</v>
      </c>
      <c r="J32" s="68" t="s">
        <v>37</v>
      </c>
    </row>
    <row r="33" spans="1:10">
      <c r="A33" s="66"/>
      <c r="B33" s="66"/>
      <c r="C33" s="66"/>
      <c r="D33" s="67">
        <v>373</v>
      </c>
      <c r="E33" s="68" t="s">
        <v>395</v>
      </c>
      <c r="F33" s="160">
        <v>0</v>
      </c>
      <c r="G33" s="92" t="s">
        <v>23</v>
      </c>
      <c r="H33" s="23">
        <v>0</v>
      </c>
      <c r="I33" s="93">
        <v>0</v>
      </c>
      <c r="J33" s="68" t="s">
        <v>37</v>
      </c>
    </row>
    <row r="34" spans="1:10">
      <c r="A34" s="66"/>
      <c r="B34" s="98"/>
      <c r="C34" s="66"/>
      <c r="D34" s="111">
        <v>373</v>
      </c>
      <c r="E34" s="68" t="s">
        <v>395</v>
      </c>
      <c r="F34" s="160">
        <v>0</v>
      </c>
      <c r="G34" s="92" t="s">
        <v>24</v>
      </c>
      <c r="H34" s="23">
        <v>1</v>
      </c>
      <c r="I34" s="93">
        <v>0</v>
      </c>
      <c r="J34" s="68" t="s">
        <v>37</v>
      </c>
    </row>
    <row r="35" spans="1:10">
      <c r="A35" s="66"/>
      <c r="B35" s="99"/>
      <c r="C35" s="66"/>
      <c r="D35" s="67">
        <v>373</v>
      </c>
      <c r="E35" s="68" t="s">
        <v>395</v>
      </c>
      <c r="F35" s="160">
        <v>0</v>
      </c>
      <c r="G35" s="92" t="s">
        <v>31</v>
      </c>
      <c r="H35" s="23">
        <v>0</v>
      </c>
      <c r="I35" s="93">
        <v>0</v>
      </c>
      <c r="J35" s="68" t="s">
        <v>37</v>
      </c>
    </row>
    <row r="36" spans="1:10">
      <c r="A36" s="66"/>
      <c r="B36" s="98"/>
      <c r="C36" s="66"/>
      <c r="D36" s="67">
        <v>373</v>
      </c>
      <c r="E36" s="68" t="s">
        <v>395</v>
      </c>
      <c r="F36" s="165">
        <v>0</v>
      </c>
      <c r="G36" s="92" t="s">
        <v>31</v>
      </c>
      <c r="H36" s="23">
        <v>0</v>
      </c>
      <c r="I36" s="93">
        <v>0</v>
      </c>
      <c r="J36" s="68" t="s">
        <v>37</v>
      </c>
    </row>
    <row r="37" spans="1:10">
      <c r="A37" s="66"/>
      <c r="B37" s="98"/>
      <c r="C37" s="66"/>
      <c r="D37" s="67">
        <v>389</v>
      </c>
      <c r="E37" s="68" t="s">
        <v>395</v>
      </c>
      <c r="F37" s="165">
        <v>0</v>
      </c>
      <c r="G37" s="92" t="s">
        <v>22</v>
      </c>
      <c r="H37" s="23">
        <v>6.8539355270203509E-2</v>
      </c>
      <c r="I37" s="93">
        <v>0</v>
      </c>
      <c r="J37" s="68" t="s">
        <v>37</v>
      </c>
    </row>
    <row r="38" spans="1:10">
      <c r="A38" s="66"/>
      <c r="B38" s="98"/>
      <c r="C38" s="66"/>
      <c r="D38" s="67">
        <v>389</v>
      </c>
      <c r="E38" s="68" t="s">
        <v>395</v>
      </c>
      <c r="F38" s="160">
        <v>0</v>
      </c>
      <c r="G38" s="92" t="s">
        <v>31</v>
      </c>
      <c r="H38" s="23">
        <v>0</v>
      </c>
      <c r="I38" s="93">
        <v>0</v>
      </c>
      <c r="J38" s="68" t="s">
        <v>37</v>
      </c>
    </row>
    <row r="39" spans="1:10">
      <c r="A39" s="66"/>
      <c r="B39" s="98"/>
      <c r="C39" s="66"/>
      <c r="D39" s="67"/>
      <c r="E39" s="68"/>
      <c r="F39" s="161">
        <v>0</v>
      </c>
      <c r="G39" s="92"/>
      <c r="H39" s="23"/>
      <c r="I39" s="161">
        <v>0</v>
      </c>
      <c r="J39" s="94"/>
    </row>
    <row r="40" spans="1:10">
      <c r="A40" s="66"/>
      <c r="B40" s="98"/>
      <c r="C40" s="66"/>
      <c r="D40" s="67"/>
      <c r="E40" s="68"/>
      <c r="F40" s="160"/>
      <c r="G40" s="92"/>
      <c r="H40" s="23"/>
      <c r="I40" s="93"/>
      <c r="J40" s="101"/>
    </row>
    <row r="41" spans="1:10">
      <c r="A41" s="66"/>
      <c r="B41" s="99"/>
      <c r="C41" s="66"/>
      <c r="D41" s="67">
        <v>390</v>
      </c>
      <c r="E41" s="68" t="s">
        <v>395</v>
      </c>
      <c r="F41" s="160">
        <v>0</v>
      </c>
      <c r="G41" s="92" t="s">
        <v>17</v>
      </c>
      <c r="H41" s="23">
        <v>0</v>
      </c>
      <c r="I41" s="93">
        <v>0</v>
      </c>
      <c r="J41" s="101" t="s">
        <v>37</v>
      </c>
    </row>
    <row r="42" spans="1:10">
      <c r="A42" s="66"/>
      <c r="B42" s="66"/>
      <c r="C42" s="66"/>
      <c r="D42" s="67">
        <v>390</v>
      </c>
      <c r="E42" s="68" t="s">
        <v>395</v>
      </c>
      <c r="F42" s="160">
        <v>0</v>
      </c>
      <c r="G42" s="92" t="s">
        <v>14</v>
      </c>
      <c r="H42" s="23">
        <v>0</v>
      </c>
      <c r="I42" s="93">
        <v>0</v>
      </c>
      <c r="J42" s="101" t="s">
        <v>37</v>
      </c>
    </row>
    <row r="43" spans="1:10">
      <c r="A43" s="66"/>
      <c r="B43" s="66"/>
      <c r="C43" s="66"/>
      <c r="D43" s="67">
        <v>390</v>
      </c>
      <c r="E43" s="68" t="s">
        <v>395</v>
      </c>
      <c r="F43" s="160">
        <v>0</v>
      </c>
      <c r="G43" s="92" t="s">
        <v>16</v>
      </c>
      <c r="H43" s="23">
        <v>0.23084885646883446</v>
      </c>
      <c r="I43" s="93">
        <v>0</v>
      </c>
      <c r="J43" s="101" t="s">
        <v>37</v>
      </c>
    </row>
    <row r="44" spans="1:10">
      <c r="A44" s="66"/>
      <c r="B44" s="66"/>
      <c r="C44" s="66"/>
      <c r="D44" s="67">
        <v>390</v>
      </c>
      <c r="E44" s="68" t="s">
        <v>395</v>
      </c>
      <c r="F44" s="160">
        <v>0</v>
      </c>
      <c r="G44" s="92" t="s">
        <v>19</v>
      </c>
      <c r="H44" s="23">
        <v>6.9173575695716499E-2</v>
      </c>
      <c r="I44" s="93">
        <v>0</v>
      </c>
      <c r="J44" s="101" t="s">
        <v>37</v>
      </c>
    </row>
    <row r="45" spans="1:10">
      <c r="A45" s="66"/>
      <c r="B45" s="66"/>
      <c r="C45" s="66"/>
      <c r="D45" s="67">
        <v>390</v>
      </c>
      <c r="E45" s="68" t="s">
        <v>395</v>
      </c>
      <c r="F45" s="160">
        <v>0</v>
      </c>
      <c r="G45" s="92" t="s">
        <v>30</v>
      </c>
      <c r="H45" s="23">
        <v>0</v>
      </c>
      <c r="I45" s="93">
        <v>0</v>
      </c>
      <c r="J45" s="101" t="s">
        <v>37</v>
      </c>
    </row>
    <row r="46" spans="1:10">
      <c r="A46" s="66"/>
      <c r="B46" s="66"/>
      <c r="C46" s="66"/>
      <c r="D46" s="67">
        <v>390</v>
      </c>
      <c r="E46" s="68" t="s">
        <v>395</v>
      </c>
      <c r="F46" s="160">
        <v>0</v>
      </c>
      <c r="G46" s="92" t="s">
        <v>20</v>
      </c>
      <c r="H46" s="23">
        <v>0</v>
      </c>
      <c r="I46" s="93">
        <v>0</v>
      </c>
      <c r="J46" s="101" t="s">
        <v>37</v>
      </c>
    </row>
    <row r="47" spans="1:10">
      <c r="A47" s="66"/>
      <c r="B47" s="66"/>
      <c r="C47" s="66"/>
      <c r="D47" s="67">
        <v>390</v>
      </c>
      <c r="E47" s="68" t="s">
        <v>395</v>
      </c>
      <c r="F47" s="160">
        <v>0</v>
      </c>
      <c r="G47" s="92" t="s">
        <v>22</v>
      </c>
      <c r="H47" s="23">
        <v>6.8539355270203509E-2</v>
      </c>
      <c r="I47" s="93">
        <v>0</v>
      </c>
      <c r="J47" s="101" t="s">
        <v>37</v>
      </c>
    </row>
    <row r="48" spans="1:10">
      <c r="A48" s="66"/>
      <c r="B48" s="66"/>
      <c r="C48" s="66"/>
      <c r="D48" s="67">
        <v>390</v>
      </c>
      <c r="E48" s="68" t="s">
        <v>395</v>
      </c>
      <c r="F48" s="160">
        <v>0</v>
      </c>
      <c r="G48" s="92" t="s">
        <v>23</v>
      </c>
      <c r="H48" s="23">
        <v>0</v>
      </c>
      <c r="I48" s="93">
        <v>0</v>
      </c>
      <c r="J48" s="101" t="s">
        <v>37</v>
      </c>
    </row>
    <row r="49" spans="1:10">
      <c r="A49" s="66"/>
      <c r="B49" s="66"/>
      <c r="C49" s="66"/>
      <c r="D49" s="67">
        <v>390</v>
      </c>
      <c r="E49" s="68" t="s">
        <v>395</v>
      </c>
      <c r="F49" s="160">
        <v>0</v>
      </c>
      <c r="G49" s="92" t="s">
        <v>24</v>
      </c>
      <c r="H49" s="23">
        <v>1</v>
      </c>
      <c r="I49" s="93">
        <v>0</v>
      </c>
      <c r="J49" s="101" t="s">
        <v>37</v>
      </c>
    </row>
    <row r="50" spans="1:10">
      <c r="A50" s="66"/>
      <c r="B50" s="66"/>
      <c r="C50" s="66"/>
      <c r="D50" s="67">
        <v>390</v>
      </c>
      <c r="E50" s="68" t="s">
        <v>395</v>
      </c>
      <c r="F50" s="160">
        <v>0</v>
      </c>
      <c r="G50" s="92" t="s">
        <v>31</v>
      </c>
      <c r="H50" s="23">
        <v>0</v>
      </c>
      <c r="I50" s="93">
        <v>0</v>
      </c>
      <c r="J50" s="101" t="s">
        <v>37</v>
      </c>
    </row>
    <row r="51" spans="1:10">
      <c r="A51" s="66"/>
      <c r="B51" s="66"/>
      <c r="C51" s="66"/>
      <c r="D51" s="67">
        <v>390</v>
      </c>
      <c r="E51" s="68" t="s">
        <v>395</v>
      </c>
      <c r="F51" s="160">
        <v>0</v>
      </c>
      <c r="G51" s="92" t="s">
        <v>31</v>
      </c>
      <c r="H51" s="23">
        <v>0</v>
      </c>
      <c r="I51" s="93">
        <v>0</v>
      </c>
      <c r="J51" s="101" t="s">
        <v>37</v>
      </c>
    </row>
    <row r="52" spans="1:10">
      <c r="A52" s="66"/>
      <c r="B52" s="73"/>
      <c r="C52" s="66"/>
      <c r="D52" s="67"/>
      <c r="E52" s="68"/>
      <c r="F52" s="84"/>
      <c r="G52" s="92"/>
      <c r="H52" s="23"/>
      <c r="I52" s="93"/>
      <c r="J52" s="94"/>
    </row>
    <row r="53" spans="1:10">
      <c r="A53" s="66"/>
      <c r="B53" s="66"/>
      <c r="C53" s="66"/>
      <c r="D53" s="67"/>
      <c r="E53" s="68"/>
      <c r="F53" s="84"/>
      <c r="G53" s="92"/>
      <c r="H53" s="23"/>
      <c r="I53" s="93"/>
      <c r="J53" s="67"/>
    </row>
    <row r="54" spans="1:10">
      <c r="A54" s="66"/>
      <c r="B54" s="66"/>
      <c r="C54" s="66"/>
      <c r="D54" s="67"/>
      <c r="E54" s="68"/>
      <c r="F54" s="84"/>
      <c r="G54" s="92"/>
      <c r="H54" s="23"/>
      <c r="I54" s="93"/>
      <c r="J54" s="67"/>
    </row>
    <row r="55" spans="1:10">
      <c r="A55" s="66"/>
      <c r="B55" s="66"/>
      <c r="C55" s="66"/>
      <c r="D55" s="67"/>
      <c r="E55" s="68"/>
      <c r="F55" s="84"/>
      <c r="G55" s="92"/>
      <c r="H55" s="23"/>
      <c r="I55" s="93"/>
      <c r="J55" s="67"/>
    </row>
    <row r="56" spans="1:10">
      <c r="A56" s="66"/>
      <c r="B56" s="66"/>
      <c r="C56" s="66"/>
      <c r="D56" s="67"/>
      <c r="E56" s="68"/>
      <c r="F56" s="84"/>
      <c r="G56" s="92"/>
      <c r="H56" s="23"/>
      <c r="I56" s="93"/>
      <c r="J56" s="67"/>
    </row>
    <row r="57" spans="1:10" ht="15.75" thickBot="1">
      <c r="A57" s="66"/>
      <c r="B57" s="82" t="s">
        <v>26</v>
      </c>
      <c r="C57" s="66"/>
      <c r="D57" s="68"/>
      <c r="E57" s="68"/>
      <c r="F57" s="66"/>
      <c r="G57" s="68"/>
      <c r="H57" s="68"/>
      <c r="I57" s="66"/>
      <c r="J57" s="67"/>
    </row>
    <row r="58" spans="1:10">
      <c r="A58" s="114"/>
      <c r="B58" s="114"/>
      <c r="C58" s="114"/>
      <c r="D58" s="115"/>
      <c r="E58" s="115"/>
      <c r="F58" s="116"/>
      <c r="G58" s="115"/>
      <c r="H58" s="115"/>
      <c r="I58" s="114"/>
      <c r="J58" s="117"/>
    </row>
    <row r="59" spans="1:10">
      <c r="A59" s="66"/>
      <c r="B59" s="66"/>
      <c r="C59" s="66"/>
      <c r="D59" s="68"/>
      <c r="E59" s="68"/>
      <c r="F59" s="66"/>
      <c r="G59" s="68"/>
      <c r="H59" s="68"/>
      <c r="I59" s="66"/>
      <c r="J59" s="118"/>
    </row>
    <row r="60" spans="1:10">
      <c r="A60" s="66"/>
      <c r="B60" s="66"/>
      <c r="C60" s="66"/>
      <c r="D60" s="68"/>
      <c r="E60" s="68"/>
      <c r="F60" s="66"/>
      <c r="G60" s="68"/>
      <c r="H60" s="68"/>
      <c r="I60" s="66"/>
      <c r="J60" s="118"/>
    </row>
    <row r="61" spans="1:10" ht="15.75" thickBot="1">
      <c r="A61" s="120"/>
      <c r="B61" s="120"/>
      <c r="C61" s="120"/>
      <c r="D61" s="121"/>
      <c r="E61" s="121"/>
      <c r="F61" s="120"/>
      <c r="G61" s="121"/>
      <c r="H61" s="121"/>
      <c r="I61" s="120"/>
      <c r="J61" s="122"/>
    </row>
    <row r="62" spans="1:10">
      <c r="A62" s="73"/>
      <c r="B62" s="73"/>
      <c r="C62" s="73"/>
      <c r="D62" s="63"/>
      <c r="E62" s="63"/>
      <c r="F62" s="73"/>
      <c r="G62" s="63"/>
      <c r="H62" s="63"/>
      <c r="I62" s="73"/>
      <c r="J62" s="65"/>
    </row>
  </sheetData>
  <conditionalFormatting sqref="B14">
    <cfRule type="cellIs" dxfId="0" priority="1" stopIfTrue="1" operator="equal">
      <formula>"Title"</formula>
    </cfRule>
  </conditionalFormatting>
  <dataValidations count="2">
    <dataValidation type="list" allowBlank="1" showInputMessage="1" showErrorMessage="1" errorTitle="Account Input Error" error="The account number entered is not valid." sqref="D35:D53 D31 D57:D61 D9 D33">
      <formula1>ValidAccount</formula1>
    </dataValidation>
    <dataValidation type="list" allowBlank="1" showInputMessage="1" showErrorMessage="1" errorTitle="Adjsutment Type Input Error" error="An invalid adjustment type was entered._x000a__x000a_Valid values are 1, 2, or 3." sqref="E33 E57:E61 E9 E31 E35:E53">
      <formula1>"1,2,3"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rowBreaks count="1" manualBreakCount="1">
    <brk id="62" max="16383" man="1"/>
  </rowBreaks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view="pageBreakPreview" zoomScale="90" zoomScaleNormal="100" zoomScaleSheetLayoutView="90" workbookViewId="0">
      <selection activeCell="R18" sqref="R18"/>
    </sheetView>
  </sheetViews>
  <sheetFormatPr defaultRowHeight="15"/>
  <cols>
    <col min="1" max="1" width="4.85546875" customWidth="1"/>
    <col min="4" max="4" width="9.85546875" bestFit="1" customWidth="1"/>
    <col min="5" max="5" width="5" bestFit="1" customWidth="1"/>
    <col min="6" max="6" width="11.140625" bestFit="1" customWidth="1"/>
    <col min="7" max="7" width="8.42578125" bestFit="1" customWidth="1"/>
    <col min="8" max="8" width="10.7109375" bestFit="1" customWidth="1"/>
    <col min="9" max="9" width="13.7109375" bestFit="1" customWidth="1"/>
    <col min="10" max="10" width="7.140625" bestFit="1" customWidth="1"/>
  </cols>
  <sheetData>
    <row r="1" spans="1:10">
      <c r="A1" s="73"/>
      <c r="B1" s="73"/>
      <c r="C1" s="73"/>
      <c r="D1" s="63"/>
      <c r="E1" s="63"/>
      <c r="F1" s="73"/>
      <c r="G1" s="63"/>
      <c r="H1" s="63"/>
      <c r="I1" s="73"/>
      <c r="J1" s="65"/>
    </row>
    <row r="2" spans="1:10">
      <c r="A2" s="73"/>
      <c r="B2" s="85" t="s">
        <v>0</v>
      </c>
      <c r="C2" s="73"/>
      <c r="D2" s="63"/>
      <c r="E2" s="63"/>
      <c r="F2" s="73"/>
      <c r="G2" s="63"/>
      <c r="H2" s="63"/>
      <c r="I2" s="86" t="s">
        <v>1</v>
      </c>
      <c r="J2" s="87" t="s">
        <v>38</v>
      </c>
    </row>
    <row r="3" spans="1:10">
      <c r="A3" s="73"/>
      <c r="B3" s="88" t="s">
        <v>397</v>
      </c>
      <c r="C3" s="73"/>
      <c r="D3" s="63"/>
      <c r="E3" s="63"/>
      <c r="F3" s="73"/>
      <c r="G3" s="63"/>
      <c r="H3" s="63"/>
      <c r="I3" s="73"/>
      <c r="J3" s="89"/>
    </row>
    <row r="4" spans="1:10">
      <c r="A4" s="73"/>
      <c r="B4" s="85" t="s">
        <v>39</v>
      </c>
      <c r="C4" s="73"/>
      <c r="D4" s="63"/>
      <c r="E4" s="63"/>
      <c r="F4" s="73"/>
      <c r="G4" s="63"/>
      <c r="H4" s="63"/>
      <c r="I4" s="73"/>
      <c r="J4" s="89"/>
    </row>
    <row r="5" spans="1:10">
      <c r="A5" s="73"/>
      <c r="B5" s="88" t="s">
        <v>398</v>
      </c>
      <c r="C5" s="73"/>
      <c r="D5" s="63"/>
      <c r="E5" s="63"/>
      <c r="F5" s="73"/>
      <c r="G5" s="63"/>
      <c r="H5" s="63"/>
      <c r="I5" s="73"/>
      <c r="J5" s="89"/>
    </row>
    <row r="6" spans="1:10">
      <c r="A6" s="73"/>
      <c r="B6" s="73"/>
      <c r="C6" s="73"/>
      <c r="D6" s="63"/>
      <c r="E6" s="63"/>
      <c r="F6" s="73"/>
      <c r="G6" s="63"/>
      <c r="H6" s="63"/>
      <c r="I6" s="73"/>
      <c r="J6" s="89"/>
    </row>
    <row r="7" spans="1:10">
      <c r="A7" s="73"/>
      <c r="B7" s="73"/>
      <c r="C7" s="73"/>
      <c r="D7" s="63"/>
      <c r="E7" s="63"/>
      <c r="F7" s="63" t="s">
        <v>4</v>
      </c>
      <c r="G7" s="63"/>
      <c r="H7" s="63"/>
      <c r="I7" s="63" t="s">
        <v>5</v>
      </c>
      <c r="J7" s="65"/>
    </row>
    <row r="8" spans="1:10">
      <c r="A8" s="73"/>
      <c r="B8" s="73"/>
      <c r="C8" s="73"/>
      <c r="D8" s="90" t="s">
        <v>6</v>
      </c>
      <c r="E8" s="90" t="s">
        <v>7</v>
      </c>
      <c r="F8" s="90" t="s">
        <v>8</v>
      </c>
      <c r="G8" s="90" t="s">
        <v>9</v>
      </c>
      <c r="H8" s="90" t="s">
        <v>10</v>
      </c>
      <c r="I8" s="90" t="s">
        <v>11</v>
      </c>
      <c r="J8" s="91" t="s">
        <v>12</v>
      </c>
    </row>
    <row r="9" spans="1:10">
      <c r="A9" s="66"/>
      <c r="B9" s="110" t="s">
        <v>13</v>
      </c>
      <c r="C9" s="66"/>
      <c r="D9" s="68"/>
      <c r="E9" s="68"/>
      <c r="F9" s="66"/>
      <c r="G9" s="68"/>
      <c r="H9" s="68"/>
      <c r="I9" s="66"/>
      <c r="J9" s="94"/>
    </row>
    <row r="10" spans="1:10">
      <c r="A10" s="66"/>
      <c r="B10" s="82"/>
      <c r="C10" s="66"/>
      <c r="D10" s="67">
        <v>391</v>
      </c>
      <c r="E10" s="68" t="s">
        <v>395</v>
      </c>
      <c r="F10" s="160">
        <v>0</v>
      </c>
      <c r="G10" s="92" t="s">
        <v>17</v>
      </c>
      <c r="H10" s="23">
        <v>0</v>
      </c>
      <c r="I10" s="93">
        <v>0</v>
      </c>
      <c r="J10" s="68" t="s">
        <v>37</v>
      </c>
    </row>
    <row r="11" spans="1:10">
      <c r="A11" s="66"/>
      <c r="B11" s="82"/>
      <c r="C11" s="66"/>
      <c r="D11" s="67">
        <v>391</v>
      </c>
      <c r="E11" s="68" t="s">
        <v>395</v>
      </c>
      <c r="F11" s="160">
        <v>0</v>
      </c>
      <c r="G11" s="92" t="s">
        <v>18</v>
      </c>
      <c r="H11" s="23">
        <v>0</v>
      </c>
      <c r="I11" s="93">
        <v>0</v>
      </c>
      <c r="J11" s="68" t="s">
        <v>37</v>
      </c>
    </row>
    <row r="12" spans="1:10">
      <c r="A12" s="66"/>
      <c r="B12" s="82"/>
      <c r="C12" s="66"/>
      <c r="D12" s="67">
        <v>391</v>
      </c>
      <c r="E12" s="68" t="s">
        <v>395</v>
      </c>
      <c r="F12" s="160">
        <v>0</v>
      </c>
      <c r="G12" s="92" t="s">
        <v>14</v>
      </c>
      <c r="H12" s="23">
        <v>0</v>
      </c>
      <c r="I12" s="93">
        <v>0</v>
      </c>
      <c r="J12" s="68" t="s">
        <v>37</v>
      </c>
    </row>
    <row r="13" spans="1:10">
      <c r="A13" s="66"/>
      <c r="B13" s="82"/>
      <c r="C13" s="66"/>
      <c r="D13" s="67">
        <v>391</v>
      </c>
      <c r="E13" s="68" t="s">
        <v>395</v>
      </c>
      <c r="F13" s="160">
        <v>0</v>
      </c>
      <c r="G13" s="92" t="s">
        <v>16</v>
      </c>
      <c r="H13" s="23">
        <v>0.23084885646883446</v>
      </c>
      <c r="I13" s="93">
        <v>0</v>
      </c>
      <c r="J13" s="68" t="s">
        <v>37</v>
      </c>
    </row>
    <row r="14" spans="1:10">
      <c r="A14" s="66"/>
      <c r="B14" s="82"/>
      <c r="C14" s="66"/>
      <c r="D14" s="67">
        <v>391</v>
      </c>
      <c r="E14" s="68" t="s">
        <v>395</v>
      </c>
      <c r="F14" s="160">
        <v>0</v>
      </c>
      <c r="G14" s="92" t="s">
        <v>19</v>
      </c>
      <c r="H14" s="23">
        <v>6.9173575695716499E-2</v>
      </c>
      <c r="I14" s="93">
        <v>0</v>
      </c>
      <c r="J14" s="68" t="s">
        <v>37</v>
      </c>
    </row>
    <row r="15" spans="1:10">
      <c r="A15" s="66"/>
      <c r="B15" s="82"/>
      <c r="C15" s="66"/>
      <c r="D15" s="67">
        <v>391</v>
      </c>
      <c r="E15" s="68" t="s">
        <v>395</v>
      </c>
      <c r="F15" s="160">
        <v>0</v>
      </c>
      <c r="G15" s="92" t="s">
        <v>30</v>
      </c>
      <c r="H15" s="23">
        <v>0</v>
      </c>
      <c r="I15" s="93">
        <v>0</v>
      </c>
      <c r="J15" s="68" t="s">
        <v>37</v>
      </c>
    </row>
    <row r="16" spans="1:10">
      <c r="A16" s="66"/>
      <c r="B16" s="82"/>
      <c r="C16" s="66"/>
      <c r="D16" s="67">
        <v>391</v>
      </c>
      <c r="E16" s="68" t="s">
        <v>395</v>
      </c>
      <c r="F16" s="160">
        <v>0</v>
      </c>
      <c r="G16" s="92" t="s">
        <v>41</v>
      </c>
      <c r="H16" s="23">
        <v>0.22612324164332259</v>
      </c>
      <c r="I16" s="93">
        <v>0</v>
      </c>
      <c r="J16" s="68" t="s">
        <v>37</v>
      </c>
    </row>
    <row r="17" spans="1:10">
      <c r="A17" s="66"/>
      <c r="B17" s="82"/>
      <c r="C17" s="66"/>
      <c r="D17" s="67">
        <v>391</v>
      </c>
      <c r="E17" s="68" t="s">
        <v>395</v>
      </c>
      <c r="F17" s="160">
        <v>0</v>
      </c>
      <c r="G17" s="92" t="s">
        <v>25</v>
      </c>
      <c r="H17" s="23">
        <v>0.22953887558714423</v>
      </c>
      <c r="I17" s="93">
        <v>0</v>
      </c>
      <c r="J17" s="68" t="s">
        <v>37</v>
      </c>
    </row>
    <row r="18" spans="1:10">
      <c r="A18" s="66"/>
      <c r="B18" s="82"/>
      <c r="C18" s="66"/>
      <c r="D18" s="67">
        <v>391</v>
      </c>
      <c r="E18" s="68" t="s">
        <v>395</v>
      </c>
      <c r="F18" s="160">
        <v>0</v>
      </c>
      <c r="G18" s="92" t="s">
        <v>20</v>
      </c>
      <c r="H18" s="23">
        <v>0</v>
      </c>
      <c r="I18" s="93">
        <v>0</v>
      </c>
      <c r="J18" s="68" t="s">
        <v>37</v>
      </c>
    </row>
    <row r="19" spans="1:10">
      <c r="A19" s="66"/>
      <c r="B19" s="82"/>
      <c r="C19" s="66"/>
      <c r="D19" s="67">
        <v>391</v>
      </c>
      <c r="E19" s="68" t="s">
        <v>395</v>
      </c>
      <c r="F19" s="160">
        <v>0</v>
      </c>
      <c r="G19" s="92" t="s">
        <v>22</v>
      </c>
      <c r="H19" s="23">
        <v>6.8539355270203509E-2</v>
      </c>
      <c r="I19" s="93">
        <v>0</v>
      </c>
      <c r="J19" s="68" t="s">
        <v>37</v>
      </c>
    </row>
    <row r="20" spans="1:10">
      <c r="A20" s="66"/>
      <c r="B20" s="82"/>
      <c r="C20" s="66"/>
      <c r="D20" s="67">
        <v>391</v>
      </c>
      <c r="E20" s="68" t="s">
        <v>395</v>
      </c>
      <c r="F20" s="160">
        <v>0</v>
      </c>
      <c r="G20" s="92" t="s">
        <v>23</v>
      </c>
      <c r="H20" s="23">
        <v>0</v>
      </c>
      <c r="I20" s="93">
        <v>0</v>
      </c>
      <c r="J20" s="68" t="s">
        <v>40</v>
      </c>
    </row>
    <row r="21" spans="1:10">
      <c r="A21" s="66"/>
      <c r="B21" s="82"/>
      <c r="C21" s="66"/>
      <c r="D21" s="67">
        <v>391</v>
      </c>
      <c r="E21" s="68" t="s">
        <v>395</v>
      </c>
      <c r="F21" s="160">
        <v>0</v>
      </c>
      <c r="G21" s="92" t="s">
        <v>24</v>
      </c>
      <c r="H21" s="23">
        <v>1</v>
      </c>
      <c r="I21" s="93">
        <v>0</v>
      </c>
      <c r="J21" s="68" t="s">
        <v>40</v>
      </c>
    </row>
    <row r="22" spans="1:10">
      <c r="A22" s="66"/>
      <c r="B22" s="82"/>
      <c r="C22" s="66"/>
      <c r="D22" s="67">
        <v>391</v>
      </c>
      <c r="E22" s="68" t="s">
        <v>395</v>
      </c>
      <c r="F22" s="160">
        <v>0</v>
      </c>
      <c r="G22" s="92" t="s">
        <v>31</v>
      </c>
      <c r="H22" s="23">
        <v>0</v>
      </c>
      <c r="I22" s="93">
        <v>0</v>
      </c>
      <c r="J22" s="68" t="s">
        <v>40</v>
      </c>
    </row>
    <row r="23" spans="1:10">
      <c r="A23" s="66"/>
      <c r="B23" s="82"/>
      <c r="C23" s="66"/>
      <c r="D23" s="67">
        <v>391</v>
      </c>
      <c r="E23" s="68" t="s">
        <v>395</v>
      </c>
      <c r="F23" s="160">
        <v>0</v>
      </c>
      <c r="G23" s="92" t="s">
        <v>31</v>
      </c>
      <c r="H23" s="23">
        <v>0</v>
      </c>
      <c r="I23" s="93">
        <v>0</v>
      </c>
      <c r="J23" s="68" t="s">
        <v>40</v>
      </c>
    </row>
    <row r="24" spans="1:10">
      <c r="A24" s="66"/>
      <c r="B24" s="82"/>
      <c r="C24" s="66"/>
      <c r="D24" s="67">
        <v>392</v>
      </c>
      <c r="E24" s="68" t="s">
        <v>395</v>
      </c>
      <c r="F24" s="160">
        <v>0</v>
      </c>
      <c r="G24" s="92" t="s">
        <v>17</v>
      </c>
      <c r="H24" s="23">
        <v>0</v>
      </c>
      <c r="I24" s="93">
        <v>0</v>
      </c>
      <c r="J24" s="68" t="s">
        <v>40</v>
      </c>
    </row>
    <row r="25" spans="1:10">
      <c r="A25" s="66"/>
      <c r="B25" s="82"/>
      <c r="C25" s="66"/>
      <c r="D25" s="67">
        <v>392</v>
      </c>
      <c r="E25" s="68" t="s">
        <v>395</v>
      </c>
      <c r="F25" s="160">
        <v>0</v>
      </c>
      <c r="G25" s="92" t="s">
        <v>18</v>
      </c>
      <c r="H25" s="23">
        <v>0</v>
      </c>
      <c r="I25" s="93">
        <v>0</v>
      </c>
      <c r="J25" s="68" t="s">
        <v>40</v>
      </c>
    </row>
    <row r="26" spans="1:10">
      <c r="A26" s="66"/>
      <c r="B26" s="82"/>
      <c r="C26" s="66"/>
      <c r="D26" s="67">
        <v>392</v>
      </c>
      <c r="E26" s="68" t="s">
        <v>395</v>
      </c>
      <c r="F26" s="160">
        <v>0</v>
      </c>
      <c r="G26" s="92" t="s">
        <v>14</v>
      </c>
      <c r="H26" s="23">
        <v>0</v>
      </c>
      <c r="I26" s="93">
        <v>0</v>
      </c>
      <c r="J26" s="68" t="s">
        <v>40</v>
      </c>
    </row>
    <row r="27" spans="1:10">
      <c r="A27" s="66"/>
      <c r="B27" s="82"/>
      <c r="C27" s="66"/>
      <c r="D27" s="67">
        <v>392</v>
      </c>
      <c r="E27" s="68" t="s">
        <v>395</v>
      </c>
      <c r="F27" s="160">
        <v>0</v>
      </c>
      <c r="G27" s="92" t="s">
        <v>16</v>
      </c>
      <c r="H27" s="23">
        <v>0.23084885646883446</v>
      </c>
      <c r="I27" s="93">
        <v>0</v>
      </c>
      <c r="J27" s="68" t="s">
        <v>40</v>
      </c>
    </row>
    <row r="28" spans="1:10">
      <c r="A28" s="66"/>
      <c r="B28" s="123"/>
      <c r="C28" s="66"/>
      <c r="D28" s="67">
        <v>392</v>
      </c>
      <c r="E28" s="68" t="s">
        <v>395</v>
      </c>
      <c r="F28" s="160">
        <v>0</v>
      </c>
      <c r="G28" s="92" t="s">
        <v>30</v>
      </c>
      <c r="H28" s="23">
        <v>0</v>
      </c>
      <c r="I28" s="93">
        <v>0</v>
      </c>
      <c r="J28" s="68" t="s">
        <v>40</v>
      </c>
    </row>
    <row r="29" spans="1:10">
      <c r="A29" s="66"/>
      <c r="B29" s="123"/>
      <c r="C29" s="66"/>
      <c r="D29" s="67">
        <v>392</v>
      </c>
      <c r="E29" s="68" t="s">
        <v>395</v>
      </c>
      <c r="F29" s="160">
        <v>0</v>
      </c>
      <c r="G29" s="92" t="s">
        <v>20</v>
      </c>
      <c r="H29" s="23">
        <v>0</v>
      </c>
      <c r="I29" s="93">
        <v>0</v>
      </c>
      <c r="J29" s="68" t="s">
        <v>40</v>
      </c>
    </row>
    <row r="30" spans="1:10">
      <c r="A30" s="66"/>
      <c r="B30" s="123"/>
      <c r="C30" s="66"/>
      <c r="D30" s="67">
        <v>392</v>
      </c>
      <c r="E30" s="68" t="s">
        <v>395</v>
      </c>
      <c r="F30" s="160">
        <v>0</v>
      </c>
      <c r="G30" s="92" t="s">
        <v>22</v>
      </c>
      <c r="H30" s="23">
        <v>6.8539355270203509E-2</v>
      </c>
      <c r="I30" s="93">
        <v>0</v>
      </c>
      <c r="J30" s="68" t="s">
        <v>40</v>
      </c>
    </row>
    <row r="31" spans="1:10">
      <c r="A31" s="66"/>
      <c r="B31" s="123"/>
      <c r="C31" s="66"/>
      <c r="D31" s="67">
        <v>392</v>
      </c>
      <c r="E31" s="68" t="s">
        <v>395</v>
      </c>
      <c r="F31" s="160">
        <v>0</v>
      </c>
      <c r="G31" s="92" t="s">
        <v>23</v>
      </c>
      <c r="H31" s="23">
        <v>0</v>
      </c>
      <c r="I31" s="93">
        <v>0</v>
      </c>
      <c r="J31" s="68" t="s">
        <v>40</v>
      </c>
    </row>
    <row r="32" spans="1:10">
      <c r="A32" s="66"/>
      <c r="B32" s="123"/>
      <c r="C32" s="66"/>
      <c r="D32" s="67">
        <v>392</v>
      </c>
      <c r="E32" s="68" t="s">
        <v>395</v>
      </c>
      <c r="F32" s="160">
        <v>0</v>
      </c>
      <c r="G32" s="92" t="s">
        <v>24</v>
      </c>
      <c r="H32" s="23">
        <v>1</v>
      </c>
      <c r="I32" s="93">
        <v>0</v>
      </c>
      <c r="J32" s="68" t="s">
        <v>40</v>
      </c>
    </row>
    <row r="33" spans="1:10">
      <c r="A33" s="66"/>
      <c r="B33" s="123"/>
      <c r="C33" s="66"/>
      <c r="D33" s="67">
        <v>392</v>
      </c>
      <c r="E33" s="68" t="s">
        <v>395</v>
      </c>
      <c r="F33" s="160">
        <v>0</v>
      </c>
      <c r="G33" s="92" t="s">
        <v>31</v>
      </c>
      <c r="H33" s="23">
        <v>0</v>
      </c>
      <c r="I33" s="93">
        <v>0</v>
      </c>
      <c r="J33" s="68" t="s">
        <v>40</v>
      </c>
    </row>
    <row r="34" spans="1:10">
      <c r="A34" s="66"/>
      <c r="B34" s="123"/>
      <c r="C34" s="66"/>
      <c r="D34" s="67">
        <v>392</v>
      </c>
      <c r="E34" s="68" t="s">
        <v>395</v>
      </c>
      <c r="F34" s="160">
        <v>0</v>
      </c>
      <c r="G34" s="92" t="s">
        <v>31</v>
      </c>
      <c r="H34" s="23">
        <v>0</v>
      </c>
      <c r="I34" s="93">
        <v>0</v>
      </c>
      <c r="J34" s="68" t="s">
        <v>40</v>
      </c>
    </row>
    <row r="35" spans="1:10">
      <c r="A35" s="66"/>
      <c r="B35" s="123"/>
      <c r="C35" s="73"/>
      <c r="D35" s="67">
        <v>393</v>
      </c>
      <c r="E35" s="68" t="s">
        <v>395</v>
      </c>
      <c r="F35" s="160">
        <v>0</v>
      </c>
      <c r="G35" s="92" t="s">
        <v>17</v>
      </c>
      <c r="H35" s="23">
        <v>0</v>
      </c>
      <c r="I35" s="93">
        <v>0</v>
      </c>
      <c r="J35" s="68" t="s">
        <v>40</v>
      </c>
    </row>
    <row r="36" spans="1:10">
      <c r="A36" s="66"/>
      <c r="B36" s="98"/>
      <c r="C36" s="66"/>
      <c r="D36" s="67">
        <v>393</v>
      </c>
      <c r="E36" s="68" t="s">
        <v>395</v>
      </c>
      <c r="F36" s="160">
        <v>0</v>
      </c>
      <c r="G36" s="92" t="s">
        <v>14</v>
      </c>
      <c r="H36" s="23">
        <v>0</v>
      </c>
      <c r="I36" s="93">
        <v>0</v>
      </c>
      <c r="J36" s="68" t="s">
        <v>40</v>
      </c>
    </row>
    <row r="37" spans="1:10">
      <c r="A37" s="66"/>
      <c r="B37" s="123"/>
      <c r="C37" s="66"/>
      <c r="D37" s="67">
        <v>393</v>
      </c>
      <c r="E37" s="68" t="s">
        <v>395</v>
      </c>
      <c r="F37" s="160">
        <v>0</v>
      </c>
      <c r="G37" s="92" t="s">
        <v>16</v>
      </c>
      <c r="H37" s="23">
        <v>0.23084885646883446</v>
      </c>
      <c r="I37" s="93">
        <v>0</v>
      </c>
      <c r="J37" s="68" t="s">
        <v>40</v>
      </c>
    </row>
    <row r="38" spans="1:10">
      <c r="A38" s="66"/>
      <c r="B38" s="123"/>
      <c r="C38" s="66"/>
      <c r="D38" s="67">
        <v>393</v>
      </c>
      <c r="E38" s="68" t="s">
        <v>395</v>
      </c>
      <c r="F38" s="160">
        <v>0</v>
      </c>
      <c r="G38" s="92" t="s">
        <v>30</v>
      </c>
      <c r="H38" s="23">
        <v>0</v>
      </c>
      <c r="I38" s="93">
        <v>0</v>
      </c>
      <c r="J38" s="68" t="s">
        <v>40</v>
      </c>
    </row>
    <row r="39" spans="1:10">
      <c r="A39" s="66"/>
      <c r="B39" s="98"/>
      <c r="C39" s="66"/>
      <c r="D39" s="67">
        <v>393</v>
      </c>
      <c r="E39" s="68" t="s">
        <v>395</v>
      </c>
      <c r="F39" s="160">
        <v>0</v>
      </c>
      <c r="G39" s="92" t="s">
        <v>20</v>
      </c>
      <c r="H39" s="23">
        <v>0</v>
      </c>
      <c r="I39" s="93">
        <v>0</v>
      </c>
      <c r="J39" s="68" t="s">
        <v>40</v>
      </c>
    </row>
    <row r="40" spans="1:10">
      <c r="A40" s="66"/>
      <c r="B40" s="98"/>
      <c r="C40" s="66"/>
      <c r="D40" s="67">
        <v>393</v>
      </c>
      <c r="E40" s="68" t="s">
        <v>395</v>
      </c>
      <c r="F40" s="160">
        <v>0</v>
      </c>
      <c r="G40" s="92" t="s">
        <v>23</v>
      </c>
      <c r="H40" s="23">
        <v>0</v>
      </c>
      <c r="I40" s="93">
        <v>0</v>
      </c>
      <c r="J40" s="68" t="s">
        <v>40</v>
      </c>
    </row>
    <row r="41" spans="1:10">
      <c r="A41" s="66"/>
      <c r="B41" s="66"/>
      <c r="C41" s="66"/>
      <c r="D41" s="67">
        <v>393</v>
      </c>
      <c r="E41" s="68" t="s">
        <v>395</v>
      </c>
      <c r="F41" s="160">
        <v>0</v>
      </c>
      <c r="G41" s="92" t="s">
        <v>24</v>
      </c>
      <c r="H41" s="23">
        <v>1</v>
      </c>
      <c r="I41" s="93">
        <v>0</v>
      </c>
      <c r="J41" s="68" t="s">
        <v>40</v>
      </c>
    </row>
    <row r="42" spans="1:10">
      <c r="A42" s="66"/>
      <c r="B42" s="98"/>
      <c r="C42" s="66"/>
      <c r="D42" s="67">
        <v>393</v>
      </c>
      <c r="E42" s="68" t="s">
        <v>395</v>
      </c>
      <c r="F42" s="160">
        <v>0</v>
      </c>
      <c r="G42" s="92" t="s">
        <v>31</v>
      </c>
      <c r="H42" s="23">
        <v>0</v>
      </c>
      <c r="I42" s="93">
        <v>0</v>
      </c>
      <c r="J42" s="68" t="s">
        <v>40</v>
      </c>
    </row>
    <row r="43" spans="1:10">
      <c r="A43" s="66"/>
      <c r="B43" s="98"/>
      <c r="C43" s="66"/>
      <c r="D43" s="67">
        <v>393</v>
      </c>
      <c r="E43" s="68" t="s">
        <v>395</v>
      </c>
      <c r="F43" s="160">
        <v>0</v>
      </c>
      <c r="G43" s="92" t="s">
        <v>31</v>
      </c>
      <c r="H43" s="23">
        <v>0</v>
      </c>
      <c r="I43" s="93">
        <v>0</v>
      </c>
      <c r="J43" s="68" t="s">
        <v>40</v>
      </c>
    </row>
    <row r="44" spans="1:10">
      <c r="A44" s="66"/>
      <c r="B44" s="98"/>
      <c r="C44" s="66"/>
      <c r="D44" s="67">
        <v>394</v>
      </c>
      <c r="E44" s="68" t="s">
        <v>395</v>
      </c>
      <c r="F44" s="165">
        <v>0</v>
      </c>
      <c r="G44" s="92" t="s">
        <v>17</v>
      </c>
      <c r="H44" s="23">
        <v>0</v>
      </c>
      <c r="I44" s="93">
        <v>0</v>
      </c>
      <c r="J44" s="68" t="s">
        <v>40</v>
      </c>
    </row>
    <row r="45" spans="1:10">
      <c r="A45" s="66"/>
      <c r="B45" s="98"/>
      <c r="C45" s="66"/>
      <c r="D45" s="67">
        <v>394</v>
      </c>
      <c r="E45" s="68" t="s">
        <v>395</v>
      </c>
      <c r="F45" s="165">
        <v>0</v>
      </c>
      <c r="G45" s="92" t="s">
        <v>14</v>
      </c>
      <c r="H45" s="23">
        <v>0</v>
      </c>
      <c r="I45" s="93">
        <v>0</v>
      </c>
      <c r="J45" s="68" t="s">
        <v>40</v>
      </c>
    </row>
    <row r="46" spans="1:10">
      <c r="A46" s="66"/>
      <c r="B46" s="66"/>
      <c r="C46" s="66"/>
      <c r="D46" s="67">
        <v>394</v>
      </c>
      <c r="E46" s="68" t="s">
        <v>395</v>
      </c>
      <c r="F46" s="165">
        <v>0</v>
      </c>
      <c r="G46" s="92" t="s">
        <v>16</v>
      </c>
      <c r="H46" s="23">
        <v>0.23084885646883446</v>
      </c>
      <c r="I46" s="93">
        <v>0</v>
      </c>
      <c r="J46" s="68" t="s">
        <v>40</v>
      </c>
    </row>
    <row r="47" spans="1:10">
      <c r="A47" s="66"/>
      <c r="B47" s="66"/>
      <c r="C47" s="66"/>
      <c r="D47" s="67">
        <v>394</v>
      </c>
      <c r="E47" s="68" t="s">
        <v>395</v>
      </c>
      <c r="F47" s="165">
        <v>0</v>
      </c>
      <c r="G47" s="92" t="s">
        <v>30</v>
      </c>
      <c r="H47" s="23">
        <v>0</v>
      </c>
      <c r="I47" s="93">
        <v>0</v>
      </c>
      <c r="J47" s="68" t="s">
        <v>40</v>
      </c>
    </row>
    <row r="48" spans="1:10">
      <c r="A48" s="66"/>
      <c r="B48" s="66"/>
      <c r="C48" s="66"/>
      <c r="D48" s="67">
        <v>394</v>
      </c>
      <c r="E48" s="68" t="s">
        <v>395</v>
      </c>
      <c r="F48" s="165">
        <v>0</v>
      </c>
      <c r="G48" s="92" t="s">
        <v>25</v>
      </c>
      <c r="H48" s="23">
        <v>0.22953887558714423</v>
      </c>
      <c r="I48" s="93">
        <v>0</v>
      </c>
      <c r="J48" s="68" t="s">
        <v>40</v>
      </c>
    </row>
    <row r="49" spans="1:10">
      <c r="A49" s="66"/>
      <c r="B49" s="66"/>
      <c r="C49" s="66"/>
      <c r="D49" s="67">
        <v>394</v>
      </c>
      <c r="E49" s="68" t="s">
        <v>395</v>
      </c>
      <c r="F49" s="165">
        <v>0</v>
      </c>
      <c r="G49" s="92" t="s">
        <v>20</v>
      </c>
      <c r="H49" s="23">
        <v>0</v>
      </c>
      <c r="I49" s="93">
        <v>0</v>
      </c>
      <c r="J49" s="68" t="s">
        <v>40</v>
      </c>
    </row>
    <row r="50" spans="1:10">
      <c r="A50" s="66"/>
      <c r="B50" s="66"/>
      <c r="C50" s="66"/>
      <c r="D50" s="67">
        <v>394</v>
      </c>
      <c r="E50" s="68" t="s">
        <v>395</v>
      </c>
      <c r="F50" s="165">
        <v>0</v>
      </c>
      <c r="G50" s="92" t="s">
        <v>22</v>
      </c>
      <c r="H50" s="23">
        <v>6.8539355270203509E-2</v>
      </c>
      <c r="I50" s="93">
        <v>0</v>
      </c>
      <c r="J50" s="68" t="s">
        <v>40</v>
      </c>
    </row>
    <row r="51" spans="1:10">
      <c r="A51" s="66"/>
      <c r="B51" s="66"/>
      <c r="C51" s="66"/>
      <c r="D51" s="67">
        <v>394</v>
      </c>
      <c r="E51" s="68" t="s">
        <v>395</v>
      </c>
      <c r="F51" s="160">
        <v>0</v>
      </c>
      <c r="G51" s="92" t="s">
        <v>23</v>
      </c>
      <c r="H51" s="23">
        <v>0</v>
      </c>
      <c r="I51" s="93">
        <v>0</v>
      </c>
      <c r="J51" s="68" t="s">
        <v>40</v>
      </c>
    </row>
    <row r="52" spans="1:10">
      <c r="A52" s="66"/>
      <c r="B52" s="66"/>
      <c r="C52" s="66"/>
      <c r="D52" s="67">
        <v>394</v>
      </c>
      <c r="E52" s="68" t="s">
        <v>395</v>
      </c>
      <c r="F52" s="160">
        <v>0</v>
      </c>
      <c r="G52" s="92" t="s">
        <v>24</v>
      </c>
      <c r="H52" s="23">
        <v>1</v>
      </c>
      <c r="I52" s="93">
        <v>0</v>
      </c>
      <c r="J52" s="68" t="s">
        <v>40</v>
      </c>
    </row>
    <row r="53" spans="1:10">
      <c r="A53" s="66"/>
      <c r="B53" s="66"/>
      <c r="C53" s="66"/>
      <c r="D53" s="67">
        <v>394</v>
      </c>
      <c r="E53" s="68" t="s">
        <v>395</v>
      </c>
      <c r="F53" s="160">
        <v>0</v>
      </c>
      <c r="G53" s="92" t="s">
        <v>31</v>
      </c>
      <c r="H53" s="23">
        <v>0</v>
      </c>
      <c r="I53" s="93">
        <v>0</v>
      </c>
      <c r="J53" s="68" t="s">
        <v>40</v>
      </c>
    </row>
    <row r="54" spans="1:10">
      <c r="A54" s="66"/>
      <c r="B54" s="66"/>
      <c r="C54" s="66"/>
      <c r="D54" s="67">
        <v>394</v>
      </c>
      <c r="E54" s="68" t="s">
        <v>395</v>
      </c>
      <c r="F54" s="160">
        <v>0</v>
      </c>
      <c r="G54" s="92" t="s">
        <v>31</v>
      </c>
      <c r="H54" s="23">
        <v>0</v>
      </c>
      <c r="I54" s="93">
        <v>0</v>
      </c>
      <c r="J54" s="68" t="s">
        <v>40</v>
      </c>
    </row>
    <row r="55" spans="1:10">
      <c r="A55" s="66"/>
      <c r="B55" s="66"/>
      <c r="C55" s="66"/>
      <c r="D55" s="67">
        <v>395</v>
      </c>
      <c r="E55" s="68" t="s">
        <v>395</v>
      </c>
      <c r="F55" s="160">
        <v>0</v>
      </c>
      <c r="G55" s="92" t="s">
        <v>17</v>
      </c>
      <c r="H55" s="23">
        <v>0</v>
      </c>
      <c r="I55" s="93">
        <v>0</v>
      </c>
      <c r="J55" s="68" t="s">
        <v>40</v>
      </c>
    </row>
    <row r="56" spans="1:10">
      <c r="A56" s="66"/>
      <c r="B56" s="66"/>
      <c r="C56" s="66"/>
      <c r="D56" s="67">
        <v>395</v>
      </c>
      <c r="E56" s="68" t="s">
        <v>395</v>
      </c>
      <c r="F56" s="160">
        <v>0</v>
      </c>
      <c r="G56" s="92" t="s">
        <v>14</v>
      </c>
      <c r="H56" s="23">
        <v>0</v>
      </c>
      <c r="I56" s="93">
        <v>0</v>
      </c>
      <c r="J56" s="68" t="s">
        <v>40</v>
      </c>
    </row>
    <row r="57" spans="1:10">
      <c r="A57" s="66"/>
      <c r="B57" s="73"/>
      <c r="C57" s="66"/>
      <c r="D57" s="67">
        <v>395</v>
      </c>
      <c r="E57" s="68" t="s">
        <v>395</v>
      </c>
      <c r="F57" s="160">
        <v>0</v>
      </c>
      <c r="G57" s="92" t="s">
        <v>16</v>
      </c>
      <c r="H57" s="23">
        <v>0.23084885646883446</v>
      </c>
      <c r="I57" s="93">
        <v>0</v>
      </c>
      <c r="J57" s="68" t="s">
        <v>40</v>
      </c>
    </row>
    <row r="58" spans="1:10">
      <c r="A58" s="66"/>
      <c r="B58" s="66"/>
      <c r="C58" s="66"/>
      <c r="D58" s="67">
        <v>395</v>
      </c>
      <c r="E58" s="68" t="s">
        <v>395</v>
      </c>
      <c r="F58" s="160">
        <v>0</v>
      </c>
      <c r="G58" s="92" t="s">
        <v>30</v>
      </c>
      <c r="H58" s="23">
        <v>0</v>
      </c>
      <c r="I58" s="93">
        <v>0</v>
      </c>
      <c r="J58" s="68" t="s">
        <v>40</v>
      </c>
    </row>
    <row r="59" spans="1:10">
      <c r="A59" s="66"/>
      <c r="B59" s="66"/>
      <c r="C59" s="66"/>
      <c r="D59" s="67">
        <v>395</v>
      </c>
      <c r="E59" s="68" t="s">
        <v>395</v>
      </c>
      <c r="F59" s="160">
        <v>0</v>
      </c>
      <c r="G59" s="92" t="s">
        <v>25</v>
      </c>
      <c r="H59" s="23">
        <v>0.22953887558714423</v>
      </c>
      <c r="I59" s="93">
        <v>0</v>
      </c>
      <c r="J59" s="68" t="s">
        <v>40</v>
      </c>
    </row>
    <row r="60" spans="1:10">
      <c r="A60" s="66"/>
      <c r="B60" s="66"/>
      <c r="C60" s="66"/>
      <c r="D60" s="67">
        <v>395</v>
      </c>
      <c r="E60" s="68" t="s">
        <v>395</v>
      </c>
      <c r="F60" s="160">
        <v>0</v>
      </c>
      <c r="G60" s="92" t="s">
        <v>20</v>
      </c>
      <c r="H60" s="23">
        <v>0</v>
      </c>
      <c r="I60" s="93">
        <v>0</v>
      </c>
      <c r="J60" s="68" t="s">
        <v>40</v>
      </c>
    </row>
    <row r="61" spans="1:10">
      <c r="A61" s="66"/>
      <c r="B61" s="66"/>
      <c r="C61" s="66"/>
      <c r="D61" s="67">
        <v>395</v>
      </c>
      <c r="E61" s="68" t="s">
        <v>395</v>
      </c>
      <c r="F61" s="160">
        <v>0</v>
      </c>
      <c r="G61" s="92" t="s">
        <v>22</v>
      </c>
      <c r="H61" s="23">
        <v>6.8539355270203509E-2</v>
      </c>
      <c r="I61" s="93">
        <v>0</v>
      </c>
      <c r="J61" s="68" t="s">
        <v>40</v>
      </c>
    </row>
    <row r="62" spans="1:10">
      <c r="A62" s="66"/>
      <c r="B62" s="66"/>
      <c r="C62" s="66"/>
      <c r="D62" s="111">
        <v>395</v>
      </c>
      <c r="E62" s="68" t="s">
        <v>395</v>
      </c>
      <c r="F62" s="160">
        <v>0</v>
      </c>
      <c r="G62" s="92" t="s">
        <v>23</v>
      </c>
      <c r="H62" s="23">
        <v>0</v>
      </c>
      <c r="I62" s="93">
        <v>0</v>
      </c>
      <c r="J62" s="68" t="s">
        <v>40</v>
      </c>
    </row>
    <row r="63" spans="1:10">
      <c r="A63" s="66"/>
      <c r="B63" s="66"/>
      <c r="C63" s="66"/>
      <c r="D63" s="111"/>
      <c r="E63" s="68"/>
      <c r="F63" s="95"/>
      <c r="G63" s="92"/>
      <c r="H63" s="23"/>
      <c r="I63" s="93"/>
      <c r="J63" s="67"/>
    </row>
    <row r="64" spans="1:10">
      <c r="A64" s="66"/>
      <c r="B64" s="66"/>
      <c r="C64" s="66"/>
      <c r="D64" s="67"/>
      <c r="E64" s="63"/>
      <c r="F64" s="95"/>
      <c r="G64" s="92"/>
      <c r="H64" s="23"/>
      <c r="I64" s="93"/>
      <c r="J64" s="94"/>
    </row>
    <row r="65" spans="1:10" ht="15.75" thickBot="1">
      <c r="A65" s="66"/>
      <c r="B65" s="82" t="s">
        <v>26</v>
      </c>
      <c r="C65" s="66"/>
      <c r="D65" s="68"/>
      <c r="E65" s="68"/>
      <c r="F65" s="95"/>
      <c r="G65" s="107"/>
      <c r="H65" s="107"/>
      <c r="I65" s="95"/>
      <c r="J65" s="94"/>
    </row>
    <row r="66" spans="1:10">
      <c r="A66" s="113"/>
      <c r="B66" s="114"/>
      <c r="C66" s="114"/>
      <c r="D66" s="115"/>
      <c r="E66" s="115"/>
      <c r="F66" s="124"/>
      <c r="G66" s="125"/>
      <c r="H66" s="125"/>
      <c r="I66" s="124"/>
      <c r="J66" s="126"/>
    </row>
    <row r="67" spans="1:10">
      <c r="A67" s="112"/>
      <c r="B67" s="66"/>
      <c r="C67" s="66"/>
      <c r="D67" s="68"/>
      <c r="E67" s="68"/>
      <c r="F67" s="95"/>
      <c r="G67" s="107"/>
      <c r="H67" s="107"/>
      <c r="I67" s="95"/>
      <c r="J67" s="127"/>
    </row>
    <row r="68" spans="1:10">
      <c r="A68" s="112"/>
      <c r="B68" s="66"/>
      <c r="C68" s="66"/>
      <c r="D68" s="68"/>
      <c r="E68" s="68"/>
      <c r="F68" s="95"/>
      <c r="G68" s="107"/>
      <c r="H68" s="107"/>
      <c r="I68" s="95"/>
      <c r="J68" s="127"/>
    </row>
    <row r="69" spans="1:10">
      <c r="A69" s="112"/>
      <c r="B69" s="66"/>
      <c r="C69" s="66"/>
      <c r="D69" s="68"/>
      <c r="E69" s="68"/>
      <c r="F69" s="95"/>
      <c r="G69" s="107"/>
      <c r="H69" s="107"/>
      <c r="I69" s="95"/>
      <c r="J69" s="127"/>
    </row>
    <row r="70" spans="1:10" ht="15.75" thickBot="1">
      <c r="A70" s="119"/>
      <c r="B70" s="120"/>
      <c r="C70" s="120"/>
      <c r="D70" s="121"/>
      <c r="E70" s="121"/>
      <c r="F70" s="128"/>
      <c r="G70" s="129"/>
      <c r="H70" s="129"/>
      <c r="I70" s="128"/>
      <c r="J70" s="130"/>
    </row>
    <row r="71" spans="1:10">
      <c r="A71" s="73"/>
      <c r="B71" s="73"/>
      <c r="C71" s="73"/>
      <c r="D71" s="63"/>
      <c r="E71" s="63"/>
      <c r="F71" s="73"/>
      <c r="G71" s="63"/>
      <c r="H71" s="63"/>
      <c r="I71" s="73"/>
      <c r="J71" s="65"/>
    </row>
  </sheetData>
  <dataValidations count="3">
    <dataValidation type="list" errorStyle="warning" allowBlank="1" showInputMessage="1" showErrorMessage="1" errorTitle="FERC ACCOUNT" error="This FERC Account is not included in the drop-down list. Is this the account you want to use?" sqref="D32">
      <formula1>$D$67:$D$401</formula1>
    </dataValidation>
    <dataValidation type="list" allowBlank="1" showInputMessage="1" showErrorMessage="1" errorTitle="Adjsutment Type Input Error" error="An invalid adjustment type was entered._x000a__x000a_Valid values are 1, 2, or 3." sqref="E65:E70 F64">
      <formula1>"1,2,3"</formula1>
    </dataValidation>
    <dataValidation type="list" allowBlank="1" showInputMessage="1" showErrorMessage="1" errorTitle="Account Input Error" error="The account number entered is not valid." sqref="D25:D31 D33:D61 D64:D70">
      <formula1>ValidAccount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topLeftCell="A13" zoomScale="90" zoomScaleNormal="100" zoomScaleSheetLayoutView="90" workbookViewId="0">
      <selection activeCell="R18" sqref="R18"/>
    </sheetView>
  </sheetViews>
  <sheetFormatPr defaultRowHeight="15"/>
  <cols>
    <col min="1" max="1" width="4.42578125" customWidth="1"/>
    <col min="6" max="6" width="13.28515625" bestFit="1" customWidth="1"/>
    <col min="7" max="7" width="8.7109375" bestFit="1" customWidth="1"/>
    <col min="8" max="8" width="11" bestFit="1" customWidth="1"/>
    <col min="9" max="9" width="14" bestFit="1" customWidth="1"/>
  </cols>
  <sheetData>
    <row r="1" spans="1:10">
      <c r="A1" s="73"/>
      <c r="B1" s="73"/>
      <c r="C1" s="73"/>
      <c r="D1" s="63"/>
      <c r="E1" s="63"/>
      <c r="F1" s="73"/>
      <c r="G1" s="63"/>
      <c r="H1" s="63"/>
      <c r="I1" s="73"/>
      <c r="J1" s="65"/>
    </row>
    <row r="2" spans="1:10">
      <c r="A2" s="73"/>
      <c r="B2" s="85" t="s">
        <v>0</v>
      </c>
      <c r="C2" s="73"/>
      <c r="D2" s="63"/>
      <c r="E2" s="63"/>
      <c r="F2" s="73"/>
      <c r="G2" s="63"/>
      <c r="H2" s="63"/>
      <c r="I2" s="86" t="s">
        <v>1</v>
      </c>
      <c r="J2" s="87" t="s">
        <v>43</v>
      </c>
    </row>
    <row r="3" spans="1:10">
      <c r="A3" s="73"/>
      <c r="B3" s="88" t="s">
        <v>397</v>
      </c>
      <c r="C3" s="73"/>
      <c r="D3" s="63"/>
      <c r="E3" s="63"/>
      <c r="F3" s="73"/>
      <c r="G3" s="63"/>
      <c r="H3" s="63"/>
      <c r="I3" s="73"/>
      <c r="J3" s="89"/>
    </row>
    <row r="4" spans="1:10">
      <c r="A4" s="73"/>
      <c r="B4" s="85" t="s">
        <v>44</v>
      </c>
      <c r="C4" s="73"/>
      <c r="D4" s="63"/>
      <c r="E4" s="63"/>
      <c r="F4" s="73"/>
      <c r="G4" s="63"/>
      <c r="H4" s="63"/>
      <c r="I4" s="73"/>
      <c r="J4" s="89"/>
    </row>
    <row r="5" spans="1:10">
      <c r="A5" s="73"/>
      <c r="B5" s="88" t="s">
        <v>398</v>
      </c>
      <c r="C5" s="73"/>
      <c r="D5" s="63"/>
      <c r="E5" s="63"/>
      <c r="F5" s="73"/>
      <c r="G5" s="63"/>
      <c r="H5" s="63"/>
      <c r="I5" s="73"/>
      <c r="J5" s="89"/>
    </row>
    <row r="6" spans="1:10">
      <c r="A6" s="73"/>
      <c r="B6" s="73"/>
      <c r="C6" s="73"/>
      <c r="D6" s="63"/>
      <c r="E6" s="63"/>
      <c r="F6" s="73"/>
      <c r="G6" s="63"/>
      <c r="H6" s="63"/>
      <c r="I6" s="73"/>
      <c r="J6" s="89"/>
    </row>
    <row r="7" spans="1:10">
      <c r="A7" s="73"/>
      <c r="B7" s="73"/>
      <c r="C7" s="73"/>
      <c r="D7" s="63"/>
      <c r="E7" s="63"/>
      <c r="F7" s="63" t="s">
        <v>4</v>
      </c>
      <c r="G7" s="63"/>
      <c r="H7" s="63"/>
      <c r="I7" s="63" t="s">
        <v>5</v>
      </c>
      <c r="J7" s="65"/>
    </row>
    <row r="8" spans="1:10">
      <c r="A8" s="73"/>
      <c r="B8" s="73"/>
      <c r="C8" s="73"/>
      <c r="D8" s="90" t="s">
        <v>6</v>
      </c>
      <c r="E8" s="90" t="s">
        <v>7</v>
      </c>
      <c r="F8" s="90" t="s">
        <v>8</v>
      </c>
      <c r="G8" s="90" t="s">
        <v>9</v>
      </c>
      <c r="H8" s="90" t="s">
        <v>10</v>
      </c>
      <c r="I8" s="90" t="s">
        <v>11</v>
      </c>
      <c r="J8" s="91" t="s">
        <v>12</v>
      </c>
    </row>
    <row r="9" spans="1:10">
      <c r="A9" s="66"/>
      <c r="B9" s="110" t="s">
        <v>13</v>
      </c>
      <c r="C9" s="66"/>
      <c r="D9" s="68"/>
      <c r="E9" s="68"/>
      <c r="F9" s="66"/>
      <c r="G9" s="68"/>
      <c r="H9" s="68"/>
      <c r="I9" s="66"/>
      <c r="J9" s="94"/>
    </row>
    <row r="10" spans="1:10">
      <c r="A10" s="66"/>
      <c r="B10" s="82"/>
      <c r="C10" s="66"/>
      <c r="D10" s="67">
        <v>395</v>
      </c>
      <c r="E10" s="63" t="s">
        <v>395</v>
      </c>
      <c r="F10" s="160">
        <v>0</v>
      </c>
      <c r="G10" s="92" t="s">
        <v>24</v>
      </c>
      <c r="H10" s="23">
        <v>1</v>
      </c>
      <c r="I10" s="164">
        <v>0</v>
      </c>
      <c r="J10" s="96" t="s">
        <v>40</v>
      </c>
    </row>
    <row r="11" spans="1:10">
      <c r="A11" s="66"/>
      <c r="B11" s="82"/>
      <c r="C11" s="66"/>
      <c r="D11" s="67">
        <v>395</v>
      </c>
      <c r="E11" s="63" t="s">
        <v>395</v>
      </c>
      <c r="F11" s="160">
        <v>0</v>
      </c>
      <c r="G11" s="92" t="s">
        <v>31</v>
      </c>
      <c r="H11" s="23">
        <v>0</v>
      </c>
      <c r="I11" s="164">
        <v>0</v>
      </c>
      <c r="J11" s="96" t="s">
        <v>40</v>
      </c>
    </row>
    <row r="12" spans="1:10">
      <c r="A12" s="66"/>
      <c r="B12" s="82"/>
      <c r="C12" s="131"/>
      <c r="D12" s="67">
        <v>395</v>
      </c>
      <c r="E12" s="63" t="s">
        <v>395</v>
      </c>
      <c r="F12" s="160">
        <v>0</v>
      </c>
      <c r="G12" s="92" t="s">
        <v>31</v>
      </c>
      <c r="H12" s="23">
        <v>0</v>
      </c>
      <c r="I12" s="164">
        <v>0</v>
      </c>
      <c r="J12" s="96" t="s">
        <v>40</v>
      </c>
    </row>
    <row r="13" spans="1:10">
      <c r="A13" s="66"/>
      <c r="B13" s="82"/>
      <c r="C13" s="66"/>
      <c r="D13" s="67">
        <v>396</v>
      </c>
      <c r="E13" s="63" t="s">
        <v>395</v>
      </c>
      <c r="F13" s="160">
        <v>0</v>
      </c>
      <c r="G13" s="92" t="s">
        <v>17</v>
      </c>
      <c r="H13" s="23">
        <v>0</v>
      </c>
      <c r="I13" s="164">
        <v>0</v>
      </c>
      <c r="J13" s="96" t="s">
        <v>42</v>
      </c>
    </row>
    <row r="14" spans="1:10">
      <c r="A14" s="66"/>
      <c r="B14" s="82"/>
      <c r="C14" s="66"/>
      <c r="D14" s="67">
        <v>396</v>
      </c>
      <c r="E14" s="63" t="s">
        <v>395</v>
      </c>
      <c r="F14" s="160">
        <v>0</v>
      </c>
      <c r="G14" s="92" t="s">
        <v>14</v>
      </c>
      <c r="H14" s="23">
        <v>0</v>
      </c>
      <c r="I14" s="164">
        <v>0</v>
      </c>
      <c r="J14" s="96" t="s">
        <v>42</v>
      </c>
    </row>
    <row r="15" spans="1:10">
      <c r="A15" s="66"/>
      <c r="B15" s="82"/>
      <c r="C15" s="66"/>
      <c r="D15" s="67">
        <v>396</v>
      </c>
      <c r="E15" s="63" t="s">
        <v>395</v>
      </c>
      <c r="F15" s="160">
        <v>0</v>
      </c>
      <c r="G15" s="92" t="s">
        <v>16</v>
      </c>
      <c r="H15" s="23">
        <v>0.23084885646883446</v>
      </c>
      <c r="I15" s="164">
        <v>0</v>
      </c>
      <c r="J15" s="96" t="s">
        <v>42</v>
      </c>
    </row>
    <row r="16" spans="1:10">
      <c r="A16" s="66"/>
      <c r="B16" s="82"/>
      <c r="C16" s="66"/>
      <c r="D16" s="67">
        <v>396</v>
      </c>
      <c r="E16" s="63" t="s">
        <v>395</v>
      </c>
      <c r="F16" s="160">
        <v>0</v>
      </c>
      <c r="G16" s="92" t="s">
        <v>30</v>
      </c>
      <c r="H16" s="23">
        <v>0</v>
      </c>
      <c r="I16" s="164">
        <v>0</v>
      </c>
      <c r="J16" s="96" t="s">
        <v>42</v>
      </c>
    </row>
    <row r="17" spans="1:10">
      <c r="A17" s="66"/>
      <c r="B17" s="82"/>
      <c r="C17" s="109"/>
      <c r="D17" s="67">
        <v>396</v>
      </c>
      <c r="E17" s="63" t="s">
        <v>395</v>
      </c>
      <c r="F17" s="160">
        <v>0</v>
      </c>
      <c r="G17" s="92" t="s">
        <v>25</v>
      </c>
      <c r="H17" s="23">
        <v>0.22953887558714423</v>
      </c>
      <c r="I17" s="164">
        <v>0</v>
      </c>
      <c r="J17" s="96" t="s">
        <v>42</v>
      </c>
    </row>
    <row r="18" spans="1:10">
      <c r="A18" s="66"/>
      <c r="B18" s="82"/>
      <c r="C18" s="66"/>
      <c r="D18" s="67">
        <v>396</v>
      </c>
      <c r="E18" s="106" t="s">
        <v>395</v>
      </c>
      <c r="F18" s="160">
        <v>0</v>
      </c>
      <c r="G18" s="92" t="s">
        <v>20</v>
      </c>
      <c r="H18" s="23">
        <v>0</v>
      </c>
      <c r="I18" s="164">
        <v>0</v>
      </c>
      <c r="J18" s="96" t="s">
        <v>42</v>
      </c>
    </row>
    <row r="19" spans="1:10">
      <c r="A19" s="66"/>
      <c r="B19" s="82"/>
      <c r="C19" s="66"/>
      <c r="D19" s="67">
        <v>396</v>
      </c>
      <c r="E19" s="106" t="s">
        <v>395</v>
      </c>
      <c r="F19" s="160">
        <v>0</v>
      </c>
      <c r="G19" s="92" t="s">
        <v>22</v>
      </c>
      <c r="H19" s="23">
        <v>6.8539355270203509E-2</v>
      </c>
      <c r="I19" s="164">
        <v>0</v>
      </c>
      <c r="J19" s="96" t="s">
        <v>42</v>
      </c>
    </row>
    <row r="20" spans="1:10">
      <c r="A20" s="66"/>
      <c r="B20" s="82"/>
      <c r="C20" s="66"/>
      <c r="D20" s="67">
        <v>396</v>
      </c>
      <c r="E20" s="106" t="s">
        <v>395</v>
      </c>
      <c r="F20" s="160">
        <v>0</v>
      </c>
      <c r="G20" s="92" t="s">
        <v>23</v>
      </c>
      <c r="H20" s="23">
        <v>0</v>
      </c>
      <c r="I20" s="164">
        <v>0</v>
      </c>
      <c r="J20" s="96" t="s">
        <v>42</v>
      </c>
    </row>
    <row r="21" spans="1:10">
      <c r="A21" s="66"/>
      <c r="B21" s="66"/>
      <c r="C21" s="66"/>
      <c r="D21" s="67">
        <v>396</v>
      </c>
      <c r="E21" s="106" t="s">
        <v>395</v>
      </c>
      <c r="F21" s="160">
        <v>0</v>
      </c>
      <c r="G21" s="92" t="s">
        <v>24</v>
      </c>
      <c r="H21" s="23">
        <v>1</v>
      </c>
      <c r="I21" s="164">
        <v>0</v>
      </c>
      <c r="J21" s="96" t="s">
        <v>42</v>
      </c>
    </row>
    <row r="22" spans="1:10">
      <c r="A22" s="66"/>
      <c r="B22" s="82"/>
      <c r="C22" s="109"/>
      <c r="D22" s="67">
        <v>396</v>
      </c>
      <c r="E22" s="106" t="s">
        <v>395</v>
      </c>
      <c r="F22" s="160">
        <v>0</v>
      </c>
      <c r="G22" s="92" t="s">
        <v>31</v>
      </c>
      <c r="H22" s="23">
        <v>0</v>
      </c>
      <c r="I22" s="164">
        <v>0</v>
      </c>
      <c r="J22" s="96" t="s">
        <v>42</v>
      </c>
    </row>
    <row r="23" spans="1:10">
      <c r="A23" s="66"/>
      <c r="B23" s="82"/>
      <c r="C23" s="109"/>
      <c r="D23" s="67">
        <v>396</v>
      </c>
      <c r="E23" s="63" t="s">
        <v>395</v>
      </c>
      <c r="F23" s="160">
        <v>0</v>
      </c>
      <c r="G23" s="92" t="s">
        <v>31</v>
      </c>
      <c r="H23" s="23">
        <v>0</v>
      </c>
      <c r="I23" s="164">
        <v>0</v>
      </c>
      <c r="J23" s="96" t="s">
        <v>42</v>
      </c>
    </row>
    <row r="24" spans="1:10">
      <c r="A24" s="66"/>
      <c r="B24" s="82"/>
      <c r="C24" s="109"/>
      <c r="D24" s="67">
        <v>397</v>
      </c>
      <c r="E24" s="63" t="s">
        <v>395</v>
      </c>
      <c r="F24" s="160">
        <v>0</v>
      </c>
      <c r="G24" s="92" t="s">
        <v>17</v>
      </c>
      <c r="H24" s="23">
        <v>0</v>
      </c>
      <c r="I24" s="164">
        <v>0</v>
      </c>
      <c r="J24" s="96" t="s">
        <v>42</v>
      </c>
    </row>
    <row r="25" spans="1:10">
      <c r="A25" s="66"/>
      <c r="B25" s="82"/>
      <c r="C25" s="66"/>
      <c r="D25" s="67">
        <v>397</v>
      </c>
      <c r="E25" s="63" t="s">
        <v>395</v>
      </c>
      <c r="F25" s="160">
        <v>0</v>
      </c>
      <c r="G25" s="92" t="s">
        <v>18</v>
      </c>
      <c r="H25" s="23">
        <v>0</v>
      </c>
      <c r="I25" s="164">
        <v>0</v>
      </c>
      <c r="J25" s="96" t="s">
        <v>42</v>
      </c>
    </row>
    <row r="26" spans="1:10">
      <c r="A26" s="66"/>
      <c r="B26" s="82"/>
      <c r="C26" s="66"/>
      <c r="D26" s="67">
        <v>397</v>
      </c>
      <c r="E26" s="63" t="s">
        <v>395</v>
      </c>
      <c r="F26" s="160">
        <v>0</v>
      </c>
      <c r="G26" s="92" t="s">
        <v>14</v>
      </c>
      <c r="H26" s="23">
        <v>0</v>
      </c>
      <c r="I26" s="164">
        <v>0</v>
      </c>
      <c r="J26" s="96" t="s">
        <v>42</v>
      </c>
    </row>
    <row r="27" spans="1:10">
      <c r="A27" s="66"/>
      <c r="B27" s="66"/>
      <c r="C27" s="66"/>
      <c r="D27" s="67">
        <v>397</v>
      </c>
      <c r="E27" s="63" t="s">
        <v>395</v>
      </c>
      <c r="F27" s="163">
        <v>0</v>
      </c>
      <c r="G27" s="92" t="s">
        <v>16</v>
      </c>
      <c r="H27" s="23">
        <v>0.23084885646883446</v>
      </c>
      <c r="I27" s="164">
        <v>0</v>
      </c>
      <c r="J27" s="96" t="s">
        <v>42</v>
      </c>
    </row>
    <row r="28" spans="1:10">
      <c r="A28" s="66"/>
      <c r="B28" s="66"/>
      <c r="C28" s="66"/>
      <c r="D28" s="67">
        <v>397</v>
      </c>
      <c r="E28" s="68" t="s">
        <v>395</v>
      </c>
      <c r="F28" s="160">
        <v>0</v>
      </c>
      <c r="G28" s="92" t="s">
        <v>19</v>
      </c>
      <c r="H28" s="23">
        <v>6.9173575695716499E-2</v>
      </c>
      <c r="I28" s="164">
        <v>0</v>
      </c>
      <c r="J28" s="96" t="s">
        <v>42</v>
      </c>
    </row>
    <row r="29" spans="1:10">
      <c r="A29" s="66"/>
      <c r="B29" s="66"/>
      <c r="C29" s="66"/>
      <c r="D29" s="67">
        <v>397</v>
      </c>
      <c r="E29" s="68" t="s">
        <v>395</v>
      </c>
      <c r="F29" s="160">
        <v>0</v>
      </c>
      <c r="G29" s="92" t="s">
        <v>30</v>
      </c>
      <c r="H29" s="23">
        <v>0</v>
      </c>
      <c r="I29" s="164">
        <v>0</v>
      </c>
      <c r="J29" s="96" t="s">
        <v>42</v>
      </c>
    </row>
    <row r="30" spans="1:10">
      <c r="A30" s="66"/>
      <c r="B30" s="66"/>
      <c r="C30" s="66"/>
      <c r="D30" s="67">
        <v>397</v>
      </c>
      <c r="E30" s="68" t="s">
        <v>395</v>
      </c>
      <c r="F30" s="160">
        <v>0</v>
      </c>
      <c r="G30" s="92" t="s">
        <v>25</v>
      </c>
      <c r="H30" s="23">
        <v>0.22953887558714423</v>
      </c>
      <c r="I30" s="164">
        <v>0</v>
      </c>
      <c r="J30" s="96" t="s">
        <v>42</v>
      </c>
    </row>
    <row r="31" spans="1:10">
      <c r="A31" s="66"/>
      <c r="B31" s="66"/>
      <c r="C31" s="66"/>
      <c r="D31" s="67">
        <v>397</v>
      </c>
      <c r="E31" s="68" t="s">
        <v>395</v>
      </c>
      <c r="F31" s="160">
        <v>0</v>
      </c>
      <c r="G31" s="92" t="s">
        <v>20</v>
      </c>
      <c r="H31" s="23">
        <v>0</v>
      </c>
      <c r="I31" s="164">
        <v>0</v>
      </c>
      <c r="J31" s="96" t="s">
        <v>42</v>
      </c>
    </row>
    <row r="32" spans="1:10">
      <c r="A32" s="66"/>
      <c r="B32" s="98"/>
      <c r="C32" s="66"/>
      <c r="D32" s="67">
        <v>397</v>
      </c>
      <c r="E32" s="68" t="s">
        <v>395</v>
      </c>
      <c r="F32" s="160">
        <v>0</v>
      </c>
      <c r="G32" s="92" t="s">
        <v>22</v>
      </c>
      <c r="H32" s="23">
        <v>6.8539355270203509E-2</v>
      </c>
      <c r="I32" s="164">
        <v>0</v>
      </c>
      <c r="J32" s="96" t="s">
        <v>42</v>
      </c>
    </row>
    <row r="33" spans="1:10">
      <c r="A33" s="66"/>
      <c r="B33" s="98"/>
      <c r="C33" s="66"/>
      <c r="D33" s="67">
        <v>397</v>
      </c>
      <c r="E33" s="68" t="s">
        <v>395</v>
      </c>
      <c r="F33" s="160">
        <v>0</v>
      </c>
      <c r="G33" s="92" t="s">
        <v>23</v>
      </c>
      <c r="H33" s="23">
        <v>0</v>
      </c>
      <c r="I33" s="164">
        <v>0</v>
      </c>
      <c r="J33" s="96" t="s">
        <v>42</v>
      </c>
    </row>
    <row r="34" spans="1:10">
      <c r="A34" s="66"/>
      <c r="B34" s="98"/>
      <c r="C34" s="66"/>
      <c r="D34" s="67">
        <v>397</v>
      </c>
      <c r="E34" s="68" t="s">
        <v>395</v>
      </c>
      <c r="F34" s="160">
        <v>0</v>
      </c>
      <c r="G34" s="92" t="s">
        <v>24</v>
      </c>
      <c r="H34" s="23">
        <v>1</v>
      </c>
      <c r="I34" s="164">
        <v>0</v>
      </c>
      <c r="J34" s="96" t="s">
        <v>42</v>
      </c>
    </row>
    <row r="35" spans="1:10">
      <c r="A35" s="66"/>
      <c r="B35" s="98"/>
      <c r="C35" s="73"/>
      <c r="D35" s="67">
        <v>397</v>
      </c>
      <c r="E35" s="68" t="s">
        <v>395</v>
      </c>
      <c r="F35" s="160">
        <v>0</v>
      </c>
      <c r="G35" s="92" t="s">
        <v>31</v>
      </c>
      <c r="H35" s="23">
        <v>0</v>
      </c>
      <c r="I35" s="164">
        <v>0</v>
      </c>
      <c r="J35" s="96" t="s">
        <v>42</v>
      </c>
    </row>
    <row r="36" spans="1:10">
      <c r="A36" s="66"/>
      <c r="B36" s="98"/>
      <c r="C36" s="66"/>
      <c r="D36" s="67">
        <v>397</v>
      </c>
      <c r="E36" s="68" t="s">
        <v>395</v>
      </c>
      <c r="F36" s="160">
        <v>0</v>
      </c>
      <c r="G36" s="92" t="s">
        <v>31</v>
      </c>
      <c r="H36" s="23">
        <v>0</v>
      </c>
      <c r="I36" s="164">
        <v>0</v>
      </c>
      <c r="J36" s="96" t="s">
        <v>42</v>
      </c>
    </row>
    <row r="37" spans="1:10">
      <c r="A37" s="66"/>
      <c r="B37" s="98"/>
      <c r="C37" s="66"/>
      <c r="D37" s="67"/>
      <c r="E37" s="68"/>
      <c r="F37" s="161">
        <v>0</v>
      </c>
      <c r="G37" s="92"/>
      <c r="H37" s="23"/>
      <c r="I37" s="161">
        <v>0</v>
      </c>
      <c r="J37" s="132"/>
    </row>
    <row r="38" spans="1:10">
      <c r="A38" s="66"/>
      <c r="B38" s="98"/>
      <c r="C38" s="66"/>
      <c r="D38" s="67"/>
      <c r="E38" s="68"/>
      <c r="F38" s="84"/>
      <c r="G38" s="92"/>
      <c r="H38" s="23"/>
      <c r="I38" s="93"/>
      <c r="J38" s="132"/>
    </row>
    <row r="39" spans="1:10">
      <c r="A39" s="66"/>
      <c r="B39" s="98"/>
      <c r="C39" s="66"/>
      <c r="D39" s="67">
        <v>398</v>
      </c>
      <c r="E39" s="68" t="s">
        <v>395</v>
      </c>
      <c r="F39" s="160">
        <v>0</v>
      </c>
      <c r="G39" s="92" t="s">
        <v>14</v>
      </c>
      <c r="H39" s="23">
        <v>0</v>
      </c>
      <c r="I39" s="160">
        <v>0</v>
      </c>
      <c r="J39" s="96" t="s">
        <v>42</v>
      </c>
    </row>
    <row r="40" spans="1:10">
      <c r="A40" s="66"/>
      <c r="B40" s="98"/>
      <c r="C40" s="66"/>
      <c r="D40" s="67">
        <v>398</v>
      </c>
      <c r="E40" s="68" t="s">
        <v>395</v>
      </c>
      <c r="F40" s="160">
        <v>0</v>
      </c>
      <c r="G40" s="92" t="s">
        <v>16</v>
      </c>
      <c r="H40" s="23">
        <v>0.23084885646883446</v>
      </c>
      <c r="I40" s="160">
        <v>0</v>
      </c>
      <c r="J40" s="96" t="s">
        <v>42</v>
      </c>
    </row>
    <row r="41" spans="1:10">
      <c r="A41" s="66"/>
      <c r="B41" s="66"/>
      <c r="C41" s="66"/>
      <c r="D41" s="67">
        <v>398</v>
      </c>
      <c r="E41" s="68" t="s">
        <v>395</v>
      </c>
      <c r="F41" s="160">
        <v>0</v>
      </c>
      <c r="G41" s="92" t="s">
        <v>30</v>
      </c>
      <c r="H41" s="23">
        <v>0</v>
      </c>
      <c r="I41" s="160">
        <v>0</v>
      </c>
      <c r="J41" s="96" t="s">
        <v>42</v>
      </c>
    </row>
    <row r="42" spans="1:10">
      <c r="A42" s="66"/>
      <c r="B42" s="98"/>
      <c r="C42" s="66"/>
      <c r="D42" s="67">
        <v>398</v>
      </c>
      <c r="E42" s="68" t="s">
        <v>395</v>
      </c>
      <c r="F42" s="160">
        <v>0</v>
      </c>
      <c r="G42" s="92" t="s">
        <v>25</v>
      </c>
      <c r="H42" s="23">
        <v>0.22953887558714423</v>
      </c>
      <c r="I42" s="160">
        <v>0</v>
      </c>
      <c r="J42" s="96" t="s">
        <v>42</v>
      </c>
    </row>
    <row r="43" spans="1:10">
      <c r="A43" s="66"/>
      <c r="B43" s="98"/>
      <c r="C43" s="66"/>
      <c r="D43" s="67">
        <v>398</v>
      </c>
      <c r="E43" s="68" t="s">
        <v>395</v>
      </c>
      <c r="F43" s="160">
        <v>0</v>
      </c>
      <c r="G43" s="92" t="s">
        <v>20</v>
      </c>
      <c r="H43" s="23">
        <v>0</v>
      </c>
      <c r="I43" s="160">
        <v>0</v>
      </c>
      <c r="J43" s="96" t="s">
        <v>42</v>
      </c>
    </row>
    <row r="44" spans="1:10">
      <c r="A44" s="66"/>
      <c r="B44" s="98"/>
      <c r="C44" s="66"/>
      <c r="D44" s="67">
        <v>398</v>
      </c>
      <c r="E44" s="68" t="s">
        <v>395</v>
      </c>
      <c r="F44" s="160">
        <v>0</v>
      </c>
      <c r="G44" s="92" t="s">
        <v>22</v>
      </c>
      <c r="H44" s="23">
        <v>6.8539355270203509E-2</v>
      </c>
      <c r="I44" s="160">
        <v>0</v>
      </c>
      <c r="J44" s="96" t="s">
        <v>42</v>
      </c>
    </row>
    <row r="45" spans="1:10">
      <c r="A45" s="66"/>
      <c r="B45" s="98"/>
      <c r="C45" s="66"/>
      <c r="D45" s="67">
        <v>398</v>
      </c>
      <c r="E45" s="68" t="s">
        <v>395</v>
      </c>
      <c r="F45" s="160">
        <v>0</v>
      </c>
      <c r="G45" s="92" t="s">
        <v>23</v>
      </c>
      <c r="H45" s="23">
        <v>0</v>
      </c>
      <c r="I45" s="160">
        <v>0</v>
      </c>
      <c r="J45" s="96" t="s">
        <v>42</v>
      </c>
    </row>
    <row r="46" spans="1:10">
      <c r="A46" s="66"/>
      <c r="B46" s="66"/>
      <c r="C46" s="66"/>
      <c r="D46" s="67">
        <v>398</v>
      </c>
      <c r="E46" s="68" t="s">
        <v>395</v>
      </c>
      <c r="F46" s="160">
        <v>0</v>
      </c>
      <c r="G46" s="92" t="s">
        <v>24</v>
      </c>
      <c r="H46" s="23">
        <v>1</v>
      </c>
      <c r="I46" s="160">
        <v>0</v>
      </c>
      <c r="J46" s="96" t="s">
        <v>42</v>
      </c>
    </row>
    <row r="47" spans="1:10">
      <c r="A47" s="66"/>
      <c r="B47" s="66"/>
      <c r="C47" s="66"/>
      <c r="D47" s="67">
        <v>398</v>
      </c>
      <c r="E47" s="68" t="s">
        <v>395</v>
      </c>
      <c r="F47" s="160">
        <v>0</v>
      </c>
      <c r="G47" s="92" t="s">
        <v>31</v>
      </c>
      <c r="H47" s="23">
        <v>0</v>
      </c>
      <c r="I47" s="160">
        <v>0</v>
      </c>
      <c r="J47" s="96" t="s">
        <v>42</v>
      </c>
    </row>
    <row r="48" spans="1:10">
      <c r="A48" s="66"/>
      <c r="B48" s="66"/>
      <c r="C48" s="66"/>
      <c r="D48" s="67">
        <v>398</v>
      </c>
      <c r="E48" s="68" t="s">
        <v>395</v>
      </c>
      <c r="F48" s="160">
        <v>0</v>
      </c>
      <c r="G48" s="92" t="s">
        <v>31</v>
      </c>
      <c r="H48" s="23">
        <v>0</v>
      </c>
      <c r="I48" s="160">
        <v>0</v>
      </c>
      <c r="J48" s="96" t="s">
        <v>42</v>
      </c>
    </row>
    <row r="49" spans="1:10">
      <c r="A49" s="66"/>
      <c r="B49" s="66"/>
      <c r="C49" s="66"/>
      <c r="D49" s="67">
        <v>399</v>
      </c>
      <c r="E49" s="68" t="s">
        <v>395</v>
      </c>
      <c r="F49" s="160">
        <v>0</v>
      </c>
      <c r="G49" s="92" t="s">
        <v>18</v>
      </c>
      <c r="H49" s="23">
        <v>0</v>
      </c>
      <c r="I49" s="160">
        <v>0</v>
      </c>
      <c r="J49" s="96" t="s">
        <v>42</v>
      </c>
    </row>
    <row r="50" spans="1:10">
      <c r="A50" s="66"/>
      <c r="B50" s="66"/>
      <c r="C50" s="66"/>
      <c r="D50" s="68"/>
      <c r="E50" s="68"/>
      <c r="F50" s="84"/>
      <c r="G50" s="92"/>
      <c r="H50" s="23"/>
      <c r="I50" s="93"/>
      <c r="J50" s="67"/>
    </row>
    <row r="51" spans="1:10">
      <c r="A51" s="66"/>
      <c r="B51" s="66"/>
      <c r="C51" s="66"/>
      <c r="D51" s="68"/>
      <c r="E51" s="68"/>
      <c r="F51" s="84"/>
      <c r="G51" s="92"/>
      <c r="H51" s="23"/>
      <c r="I51" s="93"/>
      <c r="J51" s="67"/>
    </row>
    <row r="52" spans="1:10">
      <c r="A52" s="66"/>
      <c r="B52" s="73"/>
      <c r="C52" s="66"/>
      <c r="D52" s="68"/>
      <c r="E52" s="68"/>
      <c r="F52" s="84"/>
      <c r="G52" s="92"/>
      <c r="H52" s="23"/>
      <c r="I52" s="93"/>
      <c r="J52" s="94"/>
    </row>
    <row r="53" spans="1:10">
      <c r="A53" s="66"/>
      <c r="B53" s="66"/>
      <c r="C53" s="66"/>
      <c r="D53" s="68"/>
      <c r="E53" s="68"/>
      <c r="F53" s="84"/>
      <c r="G53" s="92"/>
      <c r="H53" s="23"/>
      <c r="I53" s="93"/>
      <c r="J53" s="67"/>
    </row>
    <row r="54" spans="1:10">
      <c r="A54" s="66"/>
      <c r="B54" s="66"/>
      <c r="C54" s="98"/>
      <c r="D54" s="68"/>
      <c r="E54" s="68"/>
      <c r="F54" s="133"/>
      <c r="G54" s="68"/>
      <c r="H54" s="68"/>
      <c r="I54" s="133"/>
      <c r="J54" s="67"/>
    </row>
    <row r="55" spans="1:10">
      <c r="A55" s="66"/>
      <c r="B55" s="82" t="s">
        <v>26</v>
      </c>
      <c r="C55" s="66"/>
      <c r="D55" s="68"/>
      <c r="E55" s="68"/>
      <c r="F55" s="66"/>
      <c r="G55" s="68"/>
      <c r="H55" s="68"/>
      <c r="I55" s="66"/>
      <c r="J55" s="67"/>
    </row>
    <row r="56" spans="1:10" ht="15.75" thickBot="1">
      <c r="A56" s="66"/>
      <c r="B56" s="82"/>
      <c r="C56" s="66"/>
      <c r="D56" s="68"/>
      <c r="E56" s="68"/>
      <c r="F56" s="66"/>
      <c r="G56" s="68"/>
      <c r="H56" s="68"/>
      <c r="I56" s="66"/>
      <c r="J56" s="67"/>
    </row>
    <row r="57" spans="1:10">
      <c r="A57" s="113"/>
      <c r="B57" s="114"/>
      <c r="C57" s="114"/>
      <c r="D57" s="115"/>
      <c r="E57" s="115"/>
      <c r="F57" s="116"/>
      <c r="G57" s="115"/>
      <c r="H57" s="115"/>
      <c r="I57" s="114"/>
      <c r="J57" s="117"/>
    </row>
    <row r="58" spans="1:10">
      <c r="A58" s="112"/>
      <c r="B58" s="66"/>
      <c r="C58" s="66"/>
      <c r="D58" s="68"/>
      <c r="E58" s="68"/>
      <c r="F58" s="66"/>
      <c r="G58" s="68"/>
      <c r="H58" s="68"/>
      <c r="I58" s="66"/>
      <c r="J58" s="118"/>
    </row>
    <row r="59" spans="1:10">
      <c r="A59" s="112"/>
      <c r="B59" s="66"/>
      <c r="C59" s="66"/>
      <c r="D59" s="68"/>
      <c r="E59" s="68"/>
      <c r="F59" s="66"/>
      <c r="G59" s="68"/>
      <c r="H59" s="68"/>
      <c r="I59" s="66"/>
      <c r="J59" s="118"/>
    </row>
    <row r="60" spans="1:10" ht="15.75" thickBot="1">
      <c r="A60" s="119"/>
      <c r="B60" s="120"/>
      <c r="C60" s="120"/>
      <c r="D60" s="121"/>
      <c r="E60" s="121"/>
      <c r="F60" s="120"/>
      <c r="G60" s="121"/>
      <c r="H60" s="121"/>
      <c r="I60" s="120"/>
      <c r="J60" s="122"/>
    </row>
    <row r="61" spans="1:10">
      <c r="A61" s="73"/>
      <c r="B61" s="73"/>
      <c r="C61" s="73"/>
      <c r="D61" s="63"/>
      <c r="E61" s="63"/>
      <c r="F61" s="73"/>
      <c r="G61" s="63"/>
      <c r="H61" s="63"/>
      <c r="I61" s="73"/>
      <c r="J61" s="65"/>
    </row>
  </sheetData>
  <dataValidations disablePrompts="1" count="4">
    <dataValidation allowBlank="1" showInputMessage="1" showErrorMessage="1" errorTitle="Adjsutment Type Input Error" error="An invalid adjustment type was entered._x000a__x000a_Valid values are 1, 2, or 3." sqref="F26"/>
    <dataValidation type="list" errorStyle="warning" allowBlank="1" showInputMessage="1" showErrorMessage="1" errorTitle="FERC ACCOUNT" error="This FERC Account is not included in the drop-down list. Is this the account you want to use?" sqref="D31">
      <formula1>$D$66:$D$400</formula1>
    </dataValidation>
    <dataValidation type="list" allowBlank="1" showInputMessage="1" showErrorMessage="1" errorTitle="Adjsutment Type Input Error" error="An invalid adjustment type was entered._x000a__x000a_Valid values are 1, 2, or 3." sqref="F15:F17 F23:F25 F27 E21:E22 E28:E60">
      <formula1>"1,2,3"</formula1>
    </dataValidation>
    <dataValidation type="list" allowBlank="1" showInputMessage="1" showErrorMessage="1" errorTitle="Account Input Error" error="The account number entered is not valid." sqref="C54 D10:D30 D32:D60">
      <formula1>ValidAccount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="90" zoomScaleNormal="100" zoomScaleSheetLayoutView="90" workbookViewId="0">
      <selection activeCell="R18" sqref="R18"/>
    </sheetView>
  </sheetViews>
  <sheetFormatPr defaultRowHeight="15"/>
  <cols>
    <col min="1" max="1" width="3.5703125" customWidth="1"/>
    <col min="5" max="5" width="5" bestFit="1" customWidth="1"/>
    <col min="6" max="6" width="13" bestFit="1" customWidth="1"/>
    <col min="7" max="7" width="8.42578125" bestFit="1" customWidth="1"/>
    <col min="8" max="8" width="10.7109375" bestFit="1" customWidth="1"/>
    <col min="9" max="9" width="13.7109375" bestFit="1" customWidth="1"/>
    <col min="10" max="10" width="8.28515625" bestFit="1" customWidth="1"/>
  </cols>
  <sheetData>
    <row r="1" spans="1:10">
      <c r="A1" s="73"/>
      <c r="B1" s="73"/>
      <c r="C1" s="73"/>
      <c r="D1" s="63"/>
      <c r="E1" s="63"/>
      <c r="F1" s="73"/>
      <c r="G1" s="63"/>
      <c r="H1" s="63"/>
      <c r="I1" s="73"/>
      <c r="J1" s="65"/>
    </row>
    <row r="2" spans="1:10">
      <c r="A2" s="73"/>
      <c r="B2" s="85" t="s">
        <v>0</v>
      </c>
      <c r="C2" s="73"/>
      <c r="D2" s="63"/>
      <c r="E2" s="63"/>
      <c r="F2" s="73"/>
      <c r="G2" s="63"/>
      <c r="H2" s="63"/>
      <c r="I2" s="86" t="s">
        <v>1</v>
      </c>
      <c r="J2" s="87" t="s">
        <v>45</v>
      </c>
    </row>
    <row r="3" spans="1:10">
      <c r="A3" s="73"/>
      <c r="B3" s="88" t="s">
        <v>397</v>
      </c>
      <c r="C3" s="73"/>
      <c r="D3" s="63"/>
      <c r="E3" s="63"/>
      <c r="F3" s="73"/>
      <c r="G3" s="63"/>
      <c r="H3" s="63"/>
      <c r="I3" s="73"/>
      <c r="J3" s="89"/>
    </row>
    <row r="4" spans="1:10">
      <c r="A4" s="73"/>
      <c r="B4" s="85" t="s">
        <v>46</v>
      </c>
      <c r="C4" s="73"/>
      <c r="D4" s="63"/>
      <c r="E4" s="63"/>
      <c r="F4" s="73"/>
      <c r="G4" s="63"/>
      <c r="H4" s="63"/>
      <c r="I4" s="73"/>
      <c r="J4" s="89"/>
    </row>
    <row r="5" spans="1:10">
      <c r="A5" s="73"/>
      <c r="B5" s="88" t="s">
        <v>398</v>
      </c>
      <c r="C5" s="73"/>
      <c r="D5" s="63"/>
      <c r="E5" s="63"/>
      <c r="F5" s="73"/>
      <c r="G5" s="63"/>
      <c r="H5" s="63"/>
      <c r="I5" s="73"/>
      <c r="J5" s="89"/>
    </row>
    <row r="6" spans="1:10">
      <c r="A6" s="73"/>
      <c r="B6" s="73"/>
      <c r="C6" s="73"/>
      <c r="D6" s="63"/>
      <c r="E6" s="63"/>
      <c r="F6" s="73"/>
      <c r="G6" s="63"/>
      <c r="H6" s="63"/>
      <c r="I6" s="73"/>
      <c r="J6" s="89"/>
    </row>
    <row r="7" spans="1:10">
      <c r="A7" s="73"/>
      <c r="B7" s="73"/>
      <c r="C7" s="73"/>
      <c r="D7" s="63"/>
      <c r="E7" s="63"/>
      <c r="F7" s="63" t="s">
        <v>4</v>
      </c>
      <c r="G7" s="63"/>
      <c r="H7" s="63"/>
      <c r="I7" s="63" t="s">
        <v>5</v>
      </c>
      <c r="J7" s="65"/>
    </row>
    <row r="8" spans="1:10">
      <c r="A8" s="73"/>
      <c r="B8" s="73"/>
      <c r="C8" s="73"/>
      <c r="D8" s="90" t="s">
        <v>6</v>
      </c>
      <c r="E8" s="90" t="s">
        <v>7</v>
      </c>
      <c r="F8" s="90" t="s">
        <v>8</v>
      </c>
      <c r="G8" s="90" t="s">
        <v>9</v>
      </c>
      <c r="H8" s="90" t="s">
        <v>10</v>
      </c>
      <c r="I8" s="90" t="s">
        <v>11</v>
      </c>
      <c r="J8" s="91" t="s">
        <v>12</v>
      </c>
    </row>
    <row r="9" spans="1:10">
      <c r="A9" s="66"/>
      <c r="B9" s="110" t="s">
        <v>13</v>
      </c>
      <c r="C9" s="66"/>
      <c r="D9" s="68"/>
      <c r="E9" s="68"/>
      <c r="F9" s="102"/>
      <c r="G9" s="68"/>
      <c r="H9" s="68"/>
      <c r="I9" s="66"/>
      <c r="J9" s="94"/>
    </row>
    <row r="10" spans="1:10">
      <c r="A10" s="66"/>
      <c r="B10" s="103"/>
      <c r="C10" s="66"/>
      <c r="D10" s="68" t="s">
        <v>47</v>
      </c>
      <c r="E10" s="68" t="s">
        <v>395</v>
      </c>
      <c r="F10" s="160">
        <v>0</v>
      </c>
      <c r="G10" s="92" t="s">
        <v>17</v>
      </c>
      <c r="H10" s="23">
        <v>0</v>
      </c>
      <c r="I10" s="93">
        <v>0</v>
      </c>
      <c r="J10" s="96" t="s">
        <v>42</v>
      </c>
    </row>
    <row r="11" spans="1:10">
      <c r="A11" s="66"/>
      <c r="B11" s="103"/>
      <c r="C11" s="66"/>
      <c r="D11" s="68" t="s">
        <v>47</v>
      </c>
      <c r="E11" s="68" t="s">
        <v>395</v>
      </c>
      <c r="F11" s="160">
        <v>0</v>
      </c>
      <c r="G11" s="92" t="s">
        <v>30</v>
      </c>
      <c r="H11" s="23">
        <v>0</v>
      </c>
      <c r="I11" s="93">
        <v>0</v>
      </c>
      <c r="J11" s="96" t="s">
        <v>42</v>
      </c>
    </row>
    <row r="12" spans="1:10">
      <c r="A12" s="66"/>
      <c r="B12" s="103"/>
      <c r="C12" s="66"/>
      <c r="D12" s="68" t="s">
        <v>47</v>
      </c>
      <c r="E12" s="68" t="s">
        <v>395</v>
      </c>
      <c r="F12" s="160">
        <v>0</v>
      </c>
      <c r="G12" s="92" t="s">
        <v>20</v>
      </c>
      <c r="H12" s="23">
        <v>0</v>
      </c>
      <c r="I12" s="93">
        <v>0</v>
      </c>
      <c r="J12" s="96" t="s">
        <v>42</v>
      </c>
    </row>
    <row r="13" spans="1:10">
      <c r="A13" s="66"/>
      <c r="B13" s="103"/>
      <c r="C13" s="66"/>
      <c r="D13" s="68" t="s">
        <v>47</v>
      </c>
      <c r="E13" s="68" t="s">
        <v>395</v>
      </c>
      <c r="F13" s="160">
        <v>0</v>
      </c>
      <c r="G13" s="92" t="s">
        <v>23</v>
      </c>
      <c r="H13" s="23">
        <v>0</v>
      </c>
      <c r="I13" s="93">
        <v>0</v>
      </c>
      <c r="J13" s="96" t="s">
        <v>42</v>
      </c>
    </row>
    <row r="14" spans="1:10">
      <c r="A14" s="66"/>
      <c r="B14" s="103"/>
      <c r="C14" s="66"/>
      <c r="D14" s="68" t="s">
        <v>47</v>
      </c>
      <c r="E14" s="68" t="s">
        <v>395</v>
      </c>
      <c r="F14" s="160">
        <v>0</v>
      </c>
      <c r="G14" s="92" t="s">
        <v>24</v>
      </c>
      <c r="H14" s="23">
        <v>1</v>
      </c>
      <c r="I14" s="93">
        <v>0</v>
      </c>
      <c r="J14" s="96" t="s">
        <v>42</v>
      </c>
    </row>
    <row r="15" spans="1:10">
      <c r="A15" s="66"/>
      <c r="B15" s="103"/>
      <c r="C15" s="66"/>
      <c r="D15" s="68" t="s">
        <v>47</v>
      </c>
      <c r="E15" s="68" t="s">
        <v>395</v>
      </c>
      <c r="F15" s="160">
        <v>0</v>
      </c>
      <c r="G15" s="92" t="s">
        <v>31</v>
      </c>
      <c r="H15" s="23">
        <v>0</v>
      </c>
      <c r="I15" s="93">
        <v>0</v>
      </c>
      <c r="J15" s="96" t="s">
        <v>42</v>
      </c>
    </row>
    <row r="16" spans="1:10">
      <c r="A16" s="66"/>
      <c r="B16" s="103"/>
      <c r="C16" s="66"/>
      <c r="D16" s="68" t="s">
        <v>49</v>
      </c>
      <c r="E16" s="68" t="s">
        <v>395</v>
      </c>
      <c r="F16" s="160">
        <v>0</v>
      </c>
      <c r="G16" s="92" t="s">
        <v>22</v>
      </c>
      <c r="H16" s="23">
        <v>6.8539355270203509E-2</v>
      </c>
      <c r="I16" s="93">
        <v>0</v>
      </c>
      <c r="J16" s="96" t="s">
        <v>42</v>
      </c>
    </row>
    <row r="17" spans="1:10">
      <c r="A17" s="66"/>
      <c r="B17" s="103"/>
      <c r="C17" s="66"/>
      <c r="D17" s="68" t="s">
        <v>50</v>
      </c>
      <c r="E17" s="68" t="s">
        <v>395</v>
      </c>
      <c r="F17" s="160">
        <v>0</v>
      </c>
      <c r="G17" s="92" t="s">
        <v>22</v>
      </c>
      <c r="H17" s="23">
        <v>6.8539355270203509E-2</v>
      </c>
      <c r="I17" s="93">
        <v>0</v>
      </c>
      <c r="J17" s="96" t="s">
        <v>42</v>
      </c>
    </row>
    <row r="18" spans="1:10">
      <c r="A18" s="66"/>
      <c r="B18" s="103"/>
      <c r="C18" s="66"/>
      <c r="D18" s="68" t="s">
        <v>51</v>
      </c>
      <c r="E18" s="68" t="s">
        <v>395</v>
      </c>
      <c r="F18" s="160">
        <v>0</v>
      </c>
      <c r="G18" s="92" t="s">
        <v>14</v>
      </c>
      <c r="H18" s="23">
        <v>0</v>
      </c>
      <c r="I18" s="93">
        <v>0</v>
      </c>
      <c r="J18" s="96" t="s">
        <v>42</v>
      </c>
    </row>
    <row r="19" spans="1:10">
      <c r="A19" s="66"/>
      <c r="B19" s="103"/>
      <c r="C19" s="66"/>
      <c r="D19" s="68" t="s">
        <v>51</v>
      </c>
      <c r="E19" s="68" t="s">
        <v>395</v>
      </c>
      <c r="F19" s="160">
        <v>0</v>
      </c>
      <c r="G19" s="92" t="s">
        <v>21</v>
      </c>
      <c r="H19" s="23">
        <v>7.9057273540331513E-2</v>
      </c>
      <c r="I19" s="93">
        <v>0</v>
      </c>
      <c r="J19" s="96" t="s">
        <v>42</v>
      </c>
    </row>
    <row r="20" spans="1:10">
      <c r="A20" s="66"/>
      <c r="B20" s="103"/>
      <c r="C20" s="66"/>
      <c r="D20" s="68" t="s">
        <v>52</v>
      </c>
      <c r="E20" s="68" t="s">
        <v>395</v>
      </c>
      <c r="F20" s="160">
        <v>0</v>
      </c>
      <c r="G20" s="92" t="s">
        <v>14</v>
      </c>
      <c r="H20" s="23">
        <v>0</v>
      </c>
      <c r="I20" s="93">
        <v>0</v>
      </c>
      <c r="J20" s="96" t="s">
        <v>42</v>
      </c>
    </row>
    <row r="21" spans="1:10">
      <c r="A21" s="66"/>
      <c r="B21" s="103"/>
      <c r="C21" s="66"/>
      <c r="D21" s="68" t="s">
        <v>52</v>
      </c>
      <c r="E21" s="68" t="s">
        <v>395</v>
      </c>
      <c r="F21" s="160">
        <v>0</v>
      </c>
      <c r="G21" s="92" t="s">
        <v>21</v>
      </c>
      <c r="H21" s="23">
        <v>7.9057273540331513E-2</v>
      </c>
      <c r="I21" s="93">
        <v>0</v>
      </c>
      <c r="J21" s="96" t="s">
        <v>48</v>
      </c>
    </row>
    <row r="22" spans="1:10">
      <c r="A22" s="66"/>
      <c r="B22" s="103"/>
      <c r="C22" s="66"/>
      <c r="D22" s="68" t="s">
        <v>53</v>
      </c>
      <c r="E22" s="68" t="s">
        <v>395</v>
      </c>
      <c r="F22" s="160">
        <v>0</v>
      </c>
      <c r="G22" s="92" t="s">
        <v>14</v>
      </c>
      <c r="H22" s="23">
        <v>0</v>
      </c>
      <c r="I22" s="93">
        <v>0</v>
      </c>
      <c r="J22" s="96" t="s">
        <v>48</v>
      </c>
    </row>
    <row r="23" spans="1:10">
      <c r="A23" s="66"/>
      <c r="B23" s="103"/>
      <c r="C23" s="66"/>
      <c r="D23" s="68" t="s">
        <v>53</v>
      </c>
      <c r="E23" s="68" t="s">
        <v>395</v>
      </c>
      <c r="F23" s="160">
        <v>0</v>
      </c>
      <c r="G23" s="92" t="s">
        <v>16</v>
      </c>
      <c r="H23" s="23">
        <v>0.23084885646883446</v>
      </c>
      <c r="I23" s="93">
        <v>0</v>
      </c>
      <c r="J23" s="96" t="s">
        <v>48</v>
      </c>
    </row>
    <row r="24" spans="1:10">
      <c r="A24" s="66"/>
      <c r="B24" s="103"/>
      <c r="C24" s="66"/>
      <c r="D24" s="68" t="s">
        <v>53</v>
      </c>
      <c r="E24" s="68" t="s">
        <v>395</v>
      </c>
      <c r="F24" s="160">
        <v>0</v>
      </c>
      <c r="G24" s="92" t="s">
        <v>21</v>
      </c>
      <c r="H24" s="23">
        <v>7.9057273540331513E-2</v>
      </c>
      <c r="I24" s="93">
        <v>0</v>
      </c>
      <c r="J24" s="96" t="s">
        <v>48</v>
      </c>
    </row>
    <row r="25" spans="1:10">
      <c r="A25" s="66"/>
      <c r="B25" s="103"/>
      <c r="C25" s="66"/>
      <c r="D25" s="68"/>
      <c r="E25" s="68"/>
      <c r="F25" s="161">
        <v>0</v>
      </c>
      <c r="G25" s="104"/>
      <c r="H25" s="105"/>
      <c r="I25" s="161">
        <v>0</v>
      </c>
      <c r="J25" s="94"/>
    </row>
    <row r="26" spans="1:10">
      <c r="A26" s="66"/>
      <c r="B26" s="103"/>
      <c r="C26" s="66"/>
      <c r="D26" s="68"/>
      <c r="E26" s="68"/>
      <c r="F26" s="160"/>
      <c r="G26" s="104"/>
      <c r="H26" s="105"/>
      <c r="I26" s="96"/>
      <c r="J26" s="94"/>
    </row>
    <row r="27" spans="1:10" ht="15.75" thickBot="1">
      <c r="A27" s="66"/>
      <c r="B27" s="103"/>
      <c r="C27" s="66"/>
      <c r="D27" s="68"/>
      <c r="E27" s="68"/>
      <c r="F27" s="162">
        <v>0</v>
      </c>
      <c r="G27" s="104"/>
      <c r="H27" s="105"/>
      <c r="I27" s="162">
        <v>0</v>
      </c>
      <c r="J27" s="94"/>
    </row>
    <row r="28" spans="1:10">
      <c r="A28" s="66"/>
      <c r="B28" s="103"/>
      <c r="C28" s="66"/>
      <c r="D28" s="68"/>
      <c r="E28" s="68"/>
      <c r="F28" s="102"/>
      <c r="G28" s="104"/>
      <c r="H28" s="105"/>
      <c r="I28" s="96"/>
      <c r="J28" s="94"/>
    </row>
    <row r="29" spans="1:10">
      <c r="A29" s="66"/>
      <c r="B29" s="103"/>
      <c r="C29" s="66"/>
      <c r="D29" s="68"/>
      <c r="E29" s="68"/>
      <c r="F29" s="102"/>
      <c r="G29" s="104"/>
      <c r="H29" s="105"/>
      <c r="I29" s="96"/>
      <c r="J29" s="94"/>
    </row>
    <row r="30" spans="1:10">
      <c r="A30" s="66"/>
      <c r="B30" s="103"/>
      <c r="C30" s="66"/>
      <c r="D30" s="68"/>
      <c r="E30" s="68"/>
      <c r="F30" s="102"/>
      <c r="G30" s="104"/>
      <c r="H30" s="105"/>
      <c r="I30" s="96"/>
      <c r="J30" s="94"/>
    </row>
    <row r="31" spans="1:10">
      <c r="A31" s="66"/>
      <c r="B31" s="103"/>
      <c r="C31" s="66"/>
      <c r="D31" s="68"/>
      <c r="E31" s="68"/>
      <c r="F31" s="102"/>
      <c r="G31" s="104"/>
      <c r="H31" s="105"/>
      <c r="I31" s="96"/>
      <c r="J31" s="94"/>
    </row>
    <row r="32" spans="1:10">
      <c r="A32" s="66"/>
      <c r="B32" s="103"/>
      <c r="C32" s="66"/>
      <c r="D32" s="68"/>
      <c r="E32" s="68"/>
      <c r="F32" s="102"/>
      <c r="G32" s="104"/>
      <c r="H32" s="105"/>
      <c r="I32" s="96"/>
      <c r="J32" s="94"/>
    </row>
    <row r="33" spans="1:10">
      <c r="A33" s="66"/>
      <c r="B33" s="103"/>
      <c r="C33" s="66"/>
      <c r="D33" s="68"/>
      <c r="E33" s="68"/>
      <c r="F33" s="102"/>
      <c r="G33" s="104"/>
      <c r="H33" s="105"/>
      <c r="I33" s="96"/>
      <c r="J33" s="94"/>
    </row>
    <row r="34" spans="1:10">
      <c r="A34" s="66"/>
      <c r="B34" s="103"/>
      <c r="C34" s="66"/>
      <c r="D34" s="68"/>
      <c r="E34" s="68"/>
      <c r="F34" s="102"/>
      <c r="G34" s="104"/>
      <c r="H34" s="105"/>
      <c r="I34" s="96"/>
      <c r="J34" s="94"/>
    </row>
    <row r="35" spans="1:10">
      <c r="A35" s="66"/>
      <c r="B35" s="103"/>
      <c r="C35" s="66"/>
      <c r="D35" s="68"/>
      <c r="E35" s="68"/>
      <c r="F35" s="102"/>
      <c r="G35" s="104"/>
      <c r="H35" s="105"/>
      <c r="I35" s="96"/>
      <c r="J35" s="94"/>
    </row>
    <row r="36" spans="1:10">
      <c r="A36" s="66"/>
      <c r="B36" s="103"/>
      <c r="C36" s="66"/>
      <c r="D36" s="68"/>
      <c r="E36" s="68"/>
      <c r="F36" s="102"/>
      <c r="G36" s="68"/>
      <c r="H36" s="68"/>
      <c r="I36" s="66"/>
      <c r="J36" s="94"/>
    </row>
    <row r="37" spans="1:10">
      <c r="A37" s="66"/>
      <c r="B37" s="103"/>
      <c r="C37" s="66"/>
      <c r="D37" s="68"/>
      <c r="E37" s="68"/>
      <c r="F37" s="102"/>
      <c r="G37" s="68"/>
      <c r="H37" s="68"/>
      <c r="I37" s="66"/>
      <c r="J37" s="94"/>
    </row>
    <row r="38" spans="1:10">
      <c r="A38" s="66"/>
      <c r="B38" s="82"/>
      <c r="C38" s="66"/>
      <c r="D38" s="68"/>
      <c r="E38" s="106"/>
      <c r="F38" s="107"/>
      <c r="G38" s="104"/>
      <c r="H38" s="108"/>
      <c r="I38" s="108"/>
      <c r="J38" s="68"/>
    </row>
    <row r="39" spans="1:10">
      <c r="A39" s="66"/>
      <c r="B39" s="66"/>
      <c r="C39" s="66"/>
      <c r="D39" s="68"/>
      <c r="E39" s="106"/>
      <c r="F39" s="95"/>
      <c r="G39" s="104"/>
      <c r="H39" s="108"/>
      <c r="I39" s="95"/>
      <c r="J39" s="68"/>
    </row>
    <row r="40" spans="1:10">
      <c r="A40" s="66"/>
      <c r="B40" s="66"/>
      <c r="C40" s="66"/>
      <c r="D40" s="68"/>
      <c r="E40" s="106"/>
      <c r="F40" s="95"/>
      <c r="G40" s="104"/>
      <c r="H40" s="108"/>
      <c r="I40" s="95"/>
      <c r="J40" s="67"/>
    </row>
    <row r="41" spans="1:10">
      <c r="A41" s="66"/>
      <c r="B41" s="66"/>
      <c r="C41" s="66"/>
      <c r="D41" s="68"/>
      <c r="E41" s="106"/>
      <c r="F41" s="95"/>
      <c r="G41" s="104"/>
      <c r="H41" s="108"/>
      <c r="I41" s="95"/>
      <c r="J41" s="67"/>
    </row>
    <row r="42" spans="1:10">
      <c r="A42" s="66"/>
      <c r="B42" s="66"/>
      <c r="C42" s="66"/>
      <c r="D42" s="68"/>
      <c r="E42" s="106"/>
      <c r="F42" s="95"/>
      <c r="G42" s="104"/>
      <c r="H42" s="108"/>
      <c r="I42" s="95"/>
      <c r="J42" s="67"/>
    </row>
    <row r="43" spans="1:10">
      <c r="A43" s="66"/>
      <c r="B43" s="66"/>
      <c r="C43" s="66"/>
      <c r="D43" s="68"/>
      <c r="E43" s="106"/>
      <c r="F43" s="95"/>
      <c r="G43" s="104"/>
      <c r="H43" s="108"/>
      <c r="I43" s="95"/>
      <c r="J43" s="67"/>
    </row>
    <row r="44" spans="1:10">
      <c r="A44" s="66"/>
      <c r="B44" s="66"/>
      <c r="C44" s="66"/>
      <c r="D44" s="68"/>
      <c r="E44" s="106"/>
      <c r="F44" s="95"/>
      <c r="G44" s="104"/>
      <c r="H44" s="108"/>
      <c r="I44" s="95"/>
      <c r="J44" s="67"/>
    </row>
    <row r="45" spans="1:10">
      <c r="A45" s="66"/>
      <c r="B45" s="66"/>
      <c r="C45" s="66"/>
      <c r="D45" s="68"/>
      <c r="E45" s="106"/>
      <c r="F45" s="95"/>
      <c r="G45" s="104"/>
      <c r="H45" s="108"/>
      <c r="I45" s="95"/>
      <c r="J45" s="67"/>
    </row>
    <row r="46" spans="1:10">
      <c r="A46" s="66"/>
      <c r="B46" s="66"/>
      <c r="C46" s="66"/>
      <c r="D46" s="68"/>
      <c r="E46" s="106"/>
      <c r="F46" s="95"/>
      <c r="G46" s="104"/>
      <c r="H46" s="108"/>
      <c r="I46" s="95"/>
      <c r="J46" s="67"/>
    </row>
    <row r="47" spans="1:10">
      <c r="A47" s="66"/>
      <c r="B47" s="66"/>
      <c r="C47" s="66"/>
      <c r="D47" s="68"/>
      <c r="E47" s="106"/>
      <c r="F47" s="95"/>
      <c r="G47" s="104"/>
      <c r="H47" s="108"/>
      <c r="I47" s="95"/>
      <c r="J47" s="68"/>
    </row>
    <row r="48" spans="1:10">
      <c r="A48" s="66"/>
      <c r="B48" s="66"/>
      <c r="C48" s="66"/>
      <c r="D48" s="68"/>
      <c r="E48" s="106"/>
      <c r="F48" s="95"/>
      <c r="G48" s="104"/>
      <c r="H48" s="108"/>
      <c r="I48" s="95"/>
      <c r="J48" s="68"/>
    </row>
    <row r="49" spans="1:10">
      <c r="A49" s="66"/>
      <c r="B49" s="66"/>
      <c r="C49" s="66"/>
      <c r="D49" s="68"/>
      <c r="E49" s="106"/>
      <c r="F49" s="95"/>
      <c r="G49" s="104"/>
      <c r="H49" s="108"/>
      <c r="I49" s="95"/>
      <c r="J49" s="68"/>
    </row>
    <row r="50" spans="1:10">
      <c r="A50" s="66"/>
      <c r="B50" s="66"/>
      <c r="C50" s="66"/>
      <c r="D50" s="68"/>
      <c r="E50" s="106"/>
      <c r="F50" s="95"/>
      <c r="G50" s="104"/>
      <c r="H50" s="108"/>
      <c r="I50" s="95"/>
      <c r="J50" s="68"/>
    </row>
    <row r="51" spans="1:10">
      <c r="A51" s="66"/>
      <c r="B51" s="66"/>
      <c r="C51" s="66"/>
      <c r="D51" s="68"/>
      <c r="E51" s="106"/>
      <c r="F51" s="95"/>
      <c r="G51" s="104"/>
      <c r="H51" s="108"/>
      <c r="I51" s="95"/>
      <c r="J51" s="68"/>
    </row>
    <row r="52" spans="1:10">
      <c r="A52" s="66"/>
      <c r="B52" s="66"/>
      <c r="C52" s="109"/>
      <c r="D52" s="68"/>
      <c r="E52" s="106"/>
      <c r="F52" s="95"/>
      <c r="G52" s="68"/>
      <c r="H52" s="68"/>
      <c r="I52" s="95"/>
      <c r="J52" s="67"/>
    </row>
    <row r="53" spans="1:10">
      <c r="A53" s="66"/>
      <c r="B53" s="66"/>
      <c r="C53" s="66"/>
      <c r="D53" s="68"/>
      <c r="E53" s="68"/>
      <c r="F53" s="95"/>
      <c r="G53" s="68"/>
      <c r="H53" s="68"/>
      <c r="I53" s="95"/>
      <c r="J53" s="67"/>
    </row>
    <row r="54" spans="1:10">
      <c r="A54" s="66"/>
      <c r="B54" s="66"/>
      <c r="C54" s="66"/>
      <c r="D54" s="68"/>
      <c r="E54" s="68"/>
      <c r="F54" s="100"/>
      <c r="G54" s="68"/>
      <c r="H54" s="68"/>
      <c r="I54" s="66"/>
      <c r="J54" s="67"/>
    </row>
    <row r="55" spans="1:10" ht="15.75" thickBot="1">
      <c r="A55" s="66"/>
      <c r="B55" s="82" t="s">
        <v>26</v>
      </c>
      <c r="C55" s="66"/>
      <c r="D55" s="68"/>
      <c r="E55" s="68"/>
      <c r="F55" s="66"/>
      <c r="G55" s="68"/>
      <c r="H55" s="68"/>
      <c r="I55" s="68"/>
      <c r="J55" s="94"/>
    </row>
    <row r="56" spans="1:10">
      <c r="A56" s="113"/>
      <c r="B56" s="114"/>
      <c r="C56" s="114"/>
      <c r="D56" s="115"/>
      <c r="E56" s="115"/>
      <c r="F56" s="114"/>
      <c r="G56" s="115"/>
      <c r="H56" s="115"/>
      <c r="I56" s="115"/>
      <c r="J56" s="117"/>
    </row>
    <row r="57" spans="1:10">
      <c r="A57" s="112"/>
      <c r="B57" s="66"/>
      <c r="C57" s="66"/>
      <c r="D57" s="68"/>
      <c r="E57" s="68"/>
      <c r="F57" s="66"/>
      <c r="G57" s="68"/>
      <c r="H57" s="68"/>
      <c r="I57" s="66"/>
      <c r="J57" s="118"/>
    </row>
    <row r="58" spans="1:10">
      <c r="A58" s="112"/>
      <c r="B58" s="66"/>
      <c r="C58" s="66"/>
      <c r="D58" s="68"/>
      <c r="E58" s="68"/>
      <c r="F58" s="134"/>
      <c r="G58" s="68"/>
      <c r="H58" s="68"/>
      <c r="I58" s="66"/>
      <c r="J58" s="118"/>
    </row>
    <row r="59" spans="1:10">
      <c r="A59" s="112"/>
      <c r="B59" s="66"/>
      <c r="C59" s="66"/>
      <c r="D59" s="68"/>
      <c r="E59" s="68"/>
      <c r="F59" s="66"/>
      <c r="G59" s="68"/>
      <c r="H59" s="68"/>
      <c r="I59" s="66"/>
      <c r="J59" s="118"/>
    </row>
    <row r="60" spans="1:10">
      <c r="A60" s="112"/>
      <c r="B60" s="66"/>
      <c r="C60" s="66"/>
      <c r="D60" s="68"/>
      <c r="E60" s="68"/>
      <c r="F60" s="66"/>
      <c r="G60" s="68"/>
      <c r="H60" s="68"/>
      <c r="I60" s="66"/>
      <c r="J60" s="118"/>
    </row>
    <row r="61" spans="1:10" ht="15.75" thickBot="1">
      <c r="A61" s="119"/>
      <c r="B61" s="120"/>
      <c r="C61" s="120"/>
      <c r="D61" s="121"/>
      <c r="E61" s="121"/>
      <c r="F61" s="120"/>
      <c r="G61" s="121"/>
      <c r="H61" s="121"/>
      <c r="I61" s="120"/>
      <c r="J61" s="122"/>
    </row>
  </sheetData>
  <dataValidations count="2">
    <dataValidation type="list" allowBlank="1" showInputMessage="1" showErrorMessage="1" errorTitle="Adjsutment Type Input Error" error="An invalid adjustment type was entered._x000a__x000a_Valid values are 1, 2, or 3." sqref="E47:E51 E53:E61 E9:E39">
      <formula1>"1,2,3"</formula1>
    </dataValidation>
    <dataValidation type="list" allowBlank="1" showInputMessage="1" showErrorMessage="1" errorTitle="Account Input Error" error="The account number entered is not valid." sqref="D9:D39 D47:D61">
      <formula1>ValidAccount</formula1>
    </dataValidation>
  </dataValidations>
  <pageMargins left="0.7" right="0.7" top="0.75" bottom="0.75" header="0.3" footer="0.3"/>
  <pageSetup scale="74" orientation="portrait" r:id="rId1"/>
  <headerFooter scaleWithDoc="0">
    <oddHeader>&amp;L&amp;"Ariel,Bold"&amp;10WA UE-140762&amp;C&amp;"Ariel,Bold"&amp;10Attachment Bench Request 12-6</oddHead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5"/>
  <sheetViews>
    <sheetView tabSelected="1" view="pageBreakPreview" topLeftCell="A85" zoomScale="90" zoomScaleNormal="100" zoomScaleSheetLayoutView="90" workbookViewId="0">
      <selection activeCell="R18" sqref="R18"/>
    </sheetView>
  </sheetViews>
  <sheetFormatPr defaultRowHeight="12.75"/>
  <cols>
    <col min="1" max="2" width="9.140625" style="148"/>
    <col min="3" max="3" width="9.85546875" style="148" bestFit="1" customWidth="1"/>
    <col min="4" max="4" width="17.7109375" style="148" bestFit="1" customWidth="1"/>
    <col min="5" max="5" width="16.85546875" style="148" bestFit="1" customWidth="1"/>
    <col min="6" max="6" width="14.85546875" style="149" bestFit="1" customWidth="1"/>
    <col min="7" max="7" width="15.28515625" style="149" customWidth="1"/>
    <col min="8" max="8" width="15" style="136" bestFit="1" customWidth="1"/>
    <col min="9" max="9" width="9.140625" style="136"/>
    <col min="10" max="10" width="14" style="136" bestFit="1" customWidth="1"/>
    <col min="11" max="16384" width="9.140625" style="136"/>
  </cols>
  <sheetData>
    <row r="1" spans="1:11">
      <c r="A1" s="135" t="s">
        <v>0</v>
      </c>
    </row>
    <row r="2" spans="1:11">
      <c r="A2" s="135" t="str">
        <f>'Page 8.12'!B3</f>
        <v>Washington Results of Operations -  December 2013</v>
      </c>
    </row>
    <row r="3" spans="1:11">
      <c r="A3" s="135" t="s">
        <v>54</v>
      </c>
    </row>
    <row r="5" spans="1:11">
      <c r="A5" s="137" t="s">
        <v>55</v>
      </c>
      <c r="B5" s="137" t="s">
        <v>56</v>
      </c>
      <c r="C5" s="137" t="s">
        <v>57</v>
      </c>
      <c r="D5" s="138" t="s">
        <v>58</v>
      </c>
      <c r="E5" s="138" t="s">
        <v>59</v>
      </c>
      <c r="F5" s="138" t="s">
        <v>60</v>
      </c>
      <c r="G5" s="138" t="s">
        <v>396</v>
      </c>
      <c r="H5" s="139"/>
    </row>
    <row r="6" spans="1:11" ht="15">
      <c r="A6" s="150" t="s">
        <v>61</v>
      </c>
      <c r="B6" s="150" t="s">
        <v>14</v>
      </c>
      <c r="C6" s="150" t="s">
        <v>62</v>
      </c>
      <c r="D6" s="151">
        <v>14386054.03875</v>
      </c>
      <c r="E6" s="159">
        <v>14386244.550000001</v>
      </c>
      <c r="F6" s="152">
        <f>E6-D6</f>
        <v>190.51125000044703</v>
      </c>
      <c r="G6" s="153">
        <v>8.1199999999999992</v>
      </c>
      <c r="H6" s="140"/>
      <c r="J6" s="140"/>
      <c r="K6" s="141"/>
    </row>
    <row r="7" spans="1:11" ht="15">
      <c r="A7" s="150" t="s">
        <v>61</v>
      </c>
      <c r="B7" s="150" t="s">
        <v>16</v>
      </c>
      <c r="C7" s="150" t="s">
        <v>63</v>
      </c>
      <c r="D7" s="151">
        <v>179523709.72916597</v>
      </c>
      <c r="E7" s="159">
        <v>179526782.5</v>
      </c>
      <c r="F7" s="152">
        <f t="shared" ref="F7:F62" si="0">E7-D7</f>
        <v>3072.7708340287209</v>
      </c>
      <c r="G7" s="154">
        <v>8.1199999999999992</v>
      </c>
      <c r="H7" s="140"/>
      <c r="J7" s="140"/>
      <c r="K7" s="141"/>
    </row>
    <row r="8" spans="1:11" ht="15">
      <c r="A8" s="150" t="s">
        <v>64</v>
      </c>
      <c r="B8" s="150" t="s">
        <v>17</v>
      </c>
      <c r="C8" s="150" t="s">
        <v>65</v>
      </c>
      <c r="D8" s="151">
        <v>360316.28791666601</v>
      </c>
      <c r="E8" s="159">
        <v>360895.89</v>
      </c>
      <c r="F8" s="152">
        <f t="shared" si="0"/>
        <v>579.60208333400078</v>
      </c>
      <c r="G8" s="154">
        <v>8.1199999999999992</v>
      </c>
      <c r="H8" s="140"/>
      <c r="J8" s="140"/>
      <c r="K8" s="141"/>
    </row>
    <row r="9" spans="1:11" ht="15">
      <c r="A9" s="150" t="s">
        <v>64</v>
      </c>
      <c r="B9" s="150" t="s">
        <v>18</v>
      </c>
      <c r="C9" s="150" t="s">
        <v>66</v>
      </c>
      <c r="D9" s="151">
        <v>3679667.8587500001</v>
      </c>
      <c r="E9" s="159">
        <v>3687562.69</v>
      </c>
      <c r="F9" s="152">
        <f t="shared" si="0"/>
        <v>7894.8312499998137</v>
      </c>
      <c r="G9" s="154">
        <v>8.1199999999999992</v>
      </c>
      <c r="H9" s="140"/>
      <c r="J9" s="140"/>
      <c r="K9" s="141"/>
    </row>
    <row r="10" spans="1:11" ht="15">
      <c r="A10" s="150" t="s">
        <v>64</v>
      </c>
      <c r="B10" s="150" t="s">
        <v>14</v>
      </c>
      <c r="C10" s="150" t="s">
        <v>67</v>
      </c>
      <c r="D10" s="151">
        <v>68936167.528333306</v>
      </c>
      <c r="E10" s="159">
        <v>68857362.5</v>
      </c>
      <c r="F10" s="152">
        <f t="shared" si="0"/>
        <v>-78805.028333306313</v>
      </c>
      <c r="G10" s="154">
        <v>8.1199999999999992</v>
      </c>
      <c r="H10" s="140"/>
      <c r="J10" s="140"/>
      <c r="K10" s="141"/>
    </row>
    <row r="11" spans="1:11" ht="15">
      <c r="A11" s="150" t="s">
        <v>64</v>
      </c>
      <c r="B11" s="150" t="s">
        <v>16</v>
      </c>
      <c r="C11" s="150" t="s">
        <v>68</v>
      </c>
      <c r="D11" s="151">
        <v>77347613.515000001</v>
      </c>
      <c r="E11" s="159">
        <v>79369420.5</v>
      </c>
      <c r="F11" s="152">
        <f t="shared" si="0"/>
        <v>2021806.9849999994</v>
      </c>
      <c r="G11" s="154">
        <v>8.1199999999999992</v>
      </c>
      <c r="H11" s="140"/>
      <c r="J11" s="140"/>
      <c r="K11" s="141"/>
    </row>
    <row r="12" spans="1:11" ht="15">
      <c r="A12" s="150" t="s">
        <v>64</v>
      </c>
      <c r="B12" s="150" t="s">
        <v>19</v>
      </c>
      <c r="C12" s="150" t="s">
        <v>69</v>
      </c>
      <c r="D12" s="151">
        <v>123570796.25416601</v>
      </c>
      <c r="E12" s="159">
        <v>124442326.58</v>
      </c>
      <c r="F12" s="152">
        <f t="shared" si="0"/>
        <v>871530.32583399117</v>
      </c>
      <c r="G12" s="154">
        <v>8.1199999999999992</v>
      </c>
      <c r="H12" s="140"/>
      <c r="J12" s="140"/>
      <c r="K12" s="141"/>
    </row>
    <row r="13" spans="1:11" ht="15">
      <c r="A13" s="150" t="s">
        <v>64</v>
      </c>
      <c r="B13" s="150" t="s">
        <v>20</v>
      </c>
      <c r="C13" s="150" t="s">
        <v>70</v>
      </c>
      <c r="D13" s="151">
        <v>4288401.6845833296</v>
      </c>
      <c r="E13" s="159">
        <v>4297083.58</v>
      </c>
      <c r="F13" s="152">
        <f t="shared" si="0"/>
        <v>8681.8954166704789</v>
      </c>
      <c r="G13" s="154">
        <v>8.1199999999999992</v>
      </c>
      <c r="H13" s="140"/>
      <c r="J13" s="140"/>
      <c r="K13" s="141"/>
    </row>
    <row r="14" spans="1:11" ht="15">
      <c r="A14" s="150" t="s">
        <v>64</v>
      </c>
      <c r="B14" s="150" t="s">
        <v>21</v>
      </c>
      <c r="C14" s="150" t="s">
        <v>71</v>
      </c>
      <c r="D14" s="151">
        <v>1581458.0237499999</v>
      </c>
      <c r="E14" s="159">
        <v>1581299.43</v>
      </c>
      <c r="F14" s="152">
        <f t="shared" si="0"/>
        <v>-158.59375</v>
      </c>
      <c r="G14" s="154">
        <v>8.1199999999999992</v>
      </c>
      <c r="H14" s="140"/>
      <c r="J14" s="140"/>
      <c r="K14" s="141"/>
    </row>
    <row r="15" spans="1:11" ht="15">
      <c r="A15" s="150" t="s">
        <v>64</v>
      </c>
      <c r="B15" s="150" t="s">
        <v>22</v>
      </c>
      <c r="C15" s="150" t="s">
        <v>72</v>
      </c>
      <c r="D15" s="151">
        <v>359480214.88958299</v>
      </c>
      <c r="E15" s="159">
        <v>357856528.88</v>
      </c>
      <c r="F15" s="152">
        <f t="shared" si="0"/>
        <v>-1623686.0095829964</v>
      </c>
      <c r="G15" s="154">
        <v>8.1199999999999992</v>
      </c>
      <c r="H15" s="140"/>
      <c r="J15" s="140"/>
      <c r="K15" s="141"/>
    </row>
    <row r="16" spans="1:11" ht="15">
      <c r="A16" s="150" t="s">
        <v>64</v>
      </c>
      <c r="B16" s="150" t="s">
        <v>23</v>
      </c>
      <c r="C16" s="150" t="s">
        <v>73</v>
      </c>
      <c r="D16" s="151">
        <v>3020797.2441666601</v>
      </c>
      <c r="E16" s="159">
        <v>3020129.1</v>
      </c>
      <c r="F16" s="152">
        <f t="shared" si="0"/>
        <v>-668.14416666002944</v>
      </c>
      <c r="G16" s="154">
        <v>8.1199999999999992</v>
      </c>
      <c r="H16" s="140"/>
      <c r="J16" s="140"/>
      <c r="K16" s="141"/>
    </row>
    <row r="17" spans="1:11" ht="15">
      <c r="A17" s="150" t="s">
        <v>64</v>
      </c>
      <c r="B17" s="150" t="s">
        <v>24</v>
      </c>
      <c r="C17" s="150" t="s">
        <v>74</v>
      </c>
      <c r="D17" s="151">
        <v>1504655.2541666599</v>
      </c>
      <c r="E17" s="159">
        <v>1508048.5</v>
      </c>
      <c r="F17" s="152">
        <f t="shared" si="0"/>
        <v>3393.2458333401009</v>
      </c>
      <c r="G17" s="154">
        <v>8.1199999999999992</v>
      </c>
      <c r="H17" s="140"/>
      <c r="J17" s="140"/>
      <c r="K17" s="141"/>
    </row>
    <row r="18" spans="1:11" ht="15">
      <c r="A18" s="150" t="s">
        <v>76</v>
      </c>
      <c r="B18" s="150" t="s">
        <v>14</v>
      </c>
      <c r="C18" s="150" t="s">
        <v>77</v>
      </c>
      <c r="D18" s="151">
        <v>90653415.543750003</v>
      </c>
      <c r="E18" s="159">
        <v>90654504.379999995</v>
      </c>
      <c r="F18" s="152">
        <f t="shared" si="0"/>
        <v>1088.8362499922514</v>
      </c>
      <c r="G18" s="154">
        <v>8.1199999999999992</v>
      </c>
      <c r="H18" s="140"/>
      <c r="J18" s="140"/>
      <c r="K18" s="141"/>
    </row>
    <row r="19" spans="1:11" ht="15">
      <c r="A19" s="150" t="s">
        <v>76</v>
      </c>
      <c r="B19" s="150" t="s">
        <v>16</v>
      </c>
      <c r="C19" s="150" t="s">
        <v>78</v>
      </c>
      <c r="D19" s="151">
        <v>1373863.3166666599</v>
      </c>
      <c r="E19" s="159">
        <v>1788102.9</v>
      </c>
      <c r="F19" s="152">
        <f t="shared" si="0"/>
        <v>414239.58333334001</v>
      </c>
      <c r="G19" s="154">
        <v>8.1199999999999992</v>
      </c>
      <c r="H19" s="140"/>
      <c r="J19" s="140"/>
      <c r="K19" s="141"/>
    </row>
    <row r="20" spans="1:11" ht="15">
      <c r="A20" s="150" t="s">
        <v>79</v>
      </c>
      <c r="B20" s="150" t="s">
        <v>14</v>
      </c>
      <c r="C20" s="150" t="s">
        <v>80</v>
      </c>
      <c r="D20" s="151">
        <v>800680922.19583297</v>
      </c>
      <c r="E20" s="159">
        <v>804940796.00999999</v>
      </c>
      <c r="F20" s="152">
        <f t="shared" si="0"/>
        <v>4259873.8141670227</v>
      </c>
      <c r="G20" s="154">
        <v>8.1199999999999992</v>
      </c>
      <c r="H20" s="140"/>
      <c r="J20" s="140"/>
      <c r="K20" s="141"/>
    </row>
    <row r="21" spans="1:11" ht="15">
      <c r="A21" s="150" t="s">
        <v>79</v>
      </c>
      <c r="B21" s="150" t="s">
        <v>16</v>
      </c>
      <c r="C21" s="150" t="s">
        <v>81</v>
      </c>
      <c r="D21" s="151">
        <v>65815395.418750003</v>
      </c>
      <c r="E21" s="159">
        <v>66334039.350000001</v>
      </c>
      <c r="F21" s="152">
        <f t="shared" si="0"/>
        <v>518643.93124999851</v>
      </c>
      <c r="G21" s="154">
        <v>8.1199999999999992</v>
      </c>
      <c r="H21" s="140"/>
      <c r="J21" s="140"/>
      <c r="K21" s="141"/>
    </row>
    <row r="22" spans="1:11" ht="15">
      <c r="A22" s="150" t="s">
        <v>79</v>
      </c>
      <c r="B22" s="150" t="s">
        <v>25</v>
      </c>
      <c r="C22" s="150" t="s">
        <v>82</v>
      </c>
      <c r="D22" s="151">
        <v>139304632.04833299</v>
      </c>
      <c r="E22" s="159">
        <v>138628321.87</v>
      </c>
      <c r="F22" s="152">
        <f t="shared" si="0"/>
        <v>-676310.17833298445</v>
      </c>
      <c r="G22" s="154">
        <v>8.1199999999999992</v>
      </c>
      <c r="H22" s="140"/>
      <c r="J22" s="140"/>
      <c r="K22" s="141"/>
    </row>
    <row r="23" spans="1:11" ht="15">
      <c r="A23" s="150" t="s">
        <v>83</v>
      </c>
      <c r="B23" s="150" t="s">
        <v>14</v>
      </c>
      <c r="C23" s="150" t="s">
        <v>84</v>
      </c>
      <c r="D23" s="151">
        <v>3291970798.4712501</v>
      </c>
      <c r="E23" s="159">
        <v>3298358450.4899998</v>
      </c>
      <c r="F23" s="152">
        <f t="shared" si="0"/>
        <v>6387652.0187497139</v>
      </c>
      <c r="G23" s="154">
        <v>8.1199999999999992</v>
      </c>
      <c r="H23" s="140"/>
      <c r="J23" s="140"/>
      <c r="K23" s="141"/>
    </row>
    <row r="24" spans="1:11" ht="15">
      <c r="A24" s="150" t="s">
        <v>83</v>
      </c>
      <c r="B24" s="150" t="s">
        <v>16</v>
      </c>
      <c r="C24" s="150" t="s">
        <v>85</v>
      </c>
      <c r="D24" s="151">
        <v>121077913.393333</v>
      </c>
      <c r="E24" s="159">
        <v>121641916.31</v>
      </c>
      <c r="F24" s="152">
        <f t="shared" si="0"/>
        <v>564002.91666699946</v>
      </c>
      <c r="G24" s="154">
        <v>8.1199999999999992</v>
      </c>
      <c r="H24" s="140"/>
      <c r="J24" s="140"/>
      <c r="K24" s="141"/>
    </row>
    <row r="25" spans="1:11" ht="15">
      <c r="A25" s="150" t="s">
        <v>83</v>
      </c>
      <c r="B25" s="150" t="s">
        <v>25</v>
      </c>
      <c r="C25" s="150" t="s">
        <v>86</v>
      </c>
      <c r="D25" s="151">
        <v>689197274.84375</v>
      </c>
      <c r="E25" s="159">
        <v>693943795.51999998</v>
      </c>
      <c r="F25" s="152">
        <f t="shared" si="0"/>
        <v>4746520.6762499809</v>
      </c>
      <c r="G25" s="154">
        <v>8.1199999999999992</v>
      </c>
      <c r="H25" s="140"/>
      <c r="J25" s="140"/>
      <c r="K25" s="141"/>
    </row>
    <row r="26" spans="1:11" ht="15">
      <c r="A26" s="150" t="s">
        <v>87</v>
      </c>
      <c r="B26" s="150" t="s">
        <v>14</v>
      </c>
      <c r="C26" s="150" t="s">
        <v>88</v>
      </c>
      <c r="D26" s="151">
        <v>739715056.27916598</v>
      </c>
      <c r="E26" s="159">
        <v>734823806.74000001</v>
      </c>
      <c r="F26" s="152">
        <f t="shared" si="0"/>
        <v>-4891249.5391659737</v>
      </c>
      <c r="G26" s="154">
        <v>8.1199999999999992</v>
      </c>
      <c r="H26" s="140"/>
      <c r="J26" s="140"/>
      <c r="K26" s="141"/>
    </row>
    <row r="27" spans="1:11" ht="15">
      <c r="A27" s="150" t="s">
        <v>87</v>
      </c>
      <c r="B27" s="150" t="s">
        <v>16</v>
      </c>
      <c r="C27" s="150" t="s">
        <v>89</v>
      </c>
      <c r="D27" s="151">
        <v>54227847.9991666</v>
      </c>
      <c r="E27" s="159">
        <v>54962989.520000003</v>
      </c>
      <c r="F27" s="152">
        <f t="shared" si="0"/>
        <v>735141.52083340287</v>
      </c>
      <c r="G27" s="154">
        <v>8.1199999999999992</v>
      </c>
      <c r="H27" s="140"/>
      <c r="J27" s="140"/>
      <c r="K27" s="141"/>
    </row>
    <row r="28" spans="1:11" ht="15">
      <c r="A28" s="150" t="s">
        <v>87</v>
      </c>
      <c r="B28" s="150" t="s">
        <v>25</v>
      </c>
      <c r="C28" s="150" t="s">
        <v>90</v>
      </c>
      <c r="D28" s="151">
        <v>190049248.132083</v>
      </c>
      <c r="E28" s="159">
        <v>199019037.69</v>
      </c>
      <c r="F28" s="152">
        <f t="shared" si="0"/>
        <v>8969789.5579169989</v>
      </c>
      <c r="G28" s="154">
        <v>8.1199999999999992</v>
      </c>
      <c r="H28" s="140"/>
      <c r="J28" s="140"/>
      <c r="K28" s="141"/>
    </row>
    <row r="29" spans="1:11" ht="15">
      <c r="A29" s="150" t="s">
        <v>91</v>
      </c>
      <c r="B29" s="150" t="s">
        <v>14</v>
      </c>
      <c r="C29" s="150" t="s">
        <v>92</v>
      </c>
      <c r="D29" s="151">
        <v>404302088.038333</v>
      </c>
      <c r="E29" s="159">
        <v>406833537.97000003</v>
      </c>
      <c r="F29" s="152">
        <f t="shared" si="0"/>
        <v>2531449.9316670299</v>
      </c>
      <c r="G29" s="154">
        <v>8.1199999999999992</v>
      </c>
      <c r="H29" s="140"/>
      <c r="J29" s="140"/>
      <c r="K29" s="141"/>
    </row>
    <row r="30" spans="1:11" ht="15">
      <c r="A30" s="150" t="s">
        <v>91</v>
      </c>
      <c r="B30" s="150" t="s">
        <v>16</v>
      </c>
      <c r="C30" s="150" t="s">
        <v>93</v>
      </c>
      <c r="D30" s="151">
        <v>13305775.250416599</v>
      </c>
      <c r="E30" s="159">
        <v>13308168.43</v>
      </c>
      <c r="F30" s="152">
        <f t="shared" si="0"/>
        <v>2393.1795834004879</v>
      </c>
      <c r="G30" s="154">
        <v>8.1199999999999992</v>
      </c>
      <c r="H30" s="140"/>
      <c r="J30" s="140"/>
      <c r="K30" s="141"/>
    </row>
    <row r="31" spans="1:11" ht="15">
      <c r="A31" s="150" t="s">
        <v>91</v>
      </c>
      <c r="B31" s="150" t="s">
        <v>25</v>
      </c>
      <c r="C31" s="150" t="s">
        <v>94</v>
      </c>
      <c r="D31" s="151">
        <v>60023909.404583298</v>
      </c>
      <c r="E31" s="159">
        <v>60305616.82</v>
      </c>
      <c r="F31" s="152">
        <f t="shared" si="0"/>
        <v>281707.41541670263</v>
      </c>
      <c r="G31" s="154">
        <v>8.1199999999999992</v>
      </c>
      <c r="H31" s="140"/>
      <c r="J31" s="140"/>
      <c r="K31" s="141"/>
    </row>
    <row r="32" spans="1:11" ht="15">
      <c r="A32" s="150" t="s">
        <v>95</v>
      </c>
      <c r="B32" s="150" t="s">
        <v>14</v>
      </c>
      <c r="C32" s="150" t="s">
        <v>96</v>
      </c>
      <c r="D32" s="151">
        <v>27522712.7579166</v>
      </c>
      <c r="E32" s="159">
        <v>26656673.640000001</v>
      </c>
      <c r="F32" s="152">
        <f t="shared" si="0"/>
        <v>-866039.11791659892</v>
      </c>
      <c r="G32" s="154">
        <v>8.1199999999999992</v>
      </c>
      <c r="H32" s="140"/>
      <c r="J32" s="140"/>
      <c r="K32" s="141"/>
    </row>
    <row r="33" spans="1:11" ht="15">
      <c r="A33" s="150" t="s">
        <v>95</v>
      </c>
      <c r="B33" s="150" t="s">
        <v>16</v>
      </c>
      <c r="C33" s="150" t="s">
        <v>97</v>
      </c>
      <c r="D33" s="151">
        <v>1258954.0854166599</v>
      </c>
      <c r="E33" s="159">
        <v>321990</v>
      </c>
      <c r="F33" s="152">
        <f t="shared" si="0"/>
        <v>-936964.08541665995</v>
      </c>
      <c r="G33" s="154">
        <v>8.1199999999999992</v>
      </c>
      <c r="H33" s="140"/>
      <c r="J33" s="140"/>
      <c r="K33" s="141"/>
    </row>
    <row r="34" spans="1:11" ht="15">
      <c r="A34" s="150" t="s">
        <v>95</v>
      </c>
      <c r="B34" s="150" t="s">
        <v>25</v>
      </c>
      <c r="C34" s="150" t="s">
        <v>98</v>
      </c>
      <c r="D34" s="151">
        <v>4086029.7783333301</v>
      </c>
      <c r="E34" s="159">
        <v>4154588.12</v>
      </c>
      <c r="F34" s="152">
        <f t="shared" si="0"/>
        <v>68558.34166667005</v>
      </c>
      <c r="G34" s="154">
        <v>8.1199999999999992</v>
      </c>
      <c r="H34" s="140"/>
      <c r="J34" s="140"/>
      <c r="K34" s="141"/>
    </row>
    <row r="35" spans="1:11" ht="15">
      <c r="A35" s="150" t="s">
        <v>99</v>
      </c>
      <c r="B35" s="150" t="s">
        <v>14</v>
      </c>
      <c r="C35" s="150" t="s">
        <v>100</v>
      </c>
      <c r="D35" s="151">
        <v>5952224.3162500001</v>
      </c>
      <c r="E35" s="159">
        <v>5946695.5599999996</v>
      </c>
      <c r="F35" s="152">
        <f t="shared" si="0"/>
        <v>-5528.7562500005588</v>
      </c>
      <c r="G35" s="154">
        <v>8.1199999999999992</v>
      </c>
      <c r="H35" s="140"/>
      <c r="J35" s="140"/>
      <c r="K35" s="141"/>
    </row>
    <row r="36" spans="1:11" ht="15">
      <c r="A36" s="150" t="s">
        <v>99</v>
      </c>
      <c r="B36" s="150" t="s">
        <v>16</v>
      </c>
      <c r="C36" s="150" t="s">
        <v>101</v>
      </c>
      <c r="D36" s="151">
        <v>25372748.752916601</v>
      </c>
      <c r="E36" s="159">
        <v>25370020.129999999</v>
      </c>
      <c r="F36" s="152">
        <f t="shared" si="0"/>
        <v>-2728.6229166015983</v>
      </c>
      <c r="G36" s="154">
        <v>8.1199999999999992</v>
      </c>
      <c r="H36" s="140"/>
      <c r="J36" s="140"/>
      <c r="K36" s="141"/>
    </row>
    <row r="37" spans="1:11" ht="15">
      <c r="A37" s="150" t="s">
        <v>102</v>
      </c>
      <c r="B37" s="150" t="s">
        <v>14</v>
      </c>
      <c r="C37" s="150" t="s">
        <v>103</v>
      </c>
      <c r="D37" s="151">
        <v>15109475.584166599</v>
      </c>
      <c r="E37" s="159">
        <v>15453181.16</v>
      </c>
      <c r="F37" s="152">
        <f t="shared" si="0"/>
        <v>343705.57583340071</v>
      </c>
      <c r="G37" s="154">
        <v>8.1199999999999992</v>
      </c>
      <c r="H37" s="140"/>
      <c r="J37" s="140"/>
      <c r="K37" s="141"/>
    </row>
    <row r="38" spans="1:11" ht="15">
      <c r="A38" s="150" t="s">
        <v>102</v>
      </c>
      <c r="B38" s="150" t="s">
        <v>16</v>
      </c>
      <c r="C38" s="150" t="s">
        <v>104</v>
      </c>
      <c r="D38" s="151">
        <v>171445566.87625</v>
      </c>
      <c r="E38" s="159">
        <v>176785874.03</v>
      </c>
      <c r="F38" s="152">
        <f t="shared" si="0"/>
        <v>5340307.1537500024</v>
      </c>
      <c r="G38" s="154">
        <v>8.1199999999999992</v>
      </c>
      <c r="H38" s="140"/>
      <c r="J38" s="140"/>
      <c r="K38" s="141"/>
    </row>
    <row r="39" spans="1:11" ht="15">
      <c r="A39" s="150" t="s">
        <v>105</v>
      </c>
      <c r="B39" s="150" t="s">
        <v>14</v>
      </c>
      <c r="C39" s="150" t="s">
        <v>106</v>
      </c>
      <c r="D39" s="151">
        <v>91117557.298333302</v>
      </c>
      <c r="E39" s="159">
        <v>90678767.620000005</v>
      </c>
      <c r="F39" s="152">
        <f t="shared" si="0"/>
        <v>-438789.67833329737</v>
      </c>
      <c r="G39" s="154">
        <v>8.1199999999999992</v>
      </c>
      <c r="H39" s="140"/>
      <c r="J39" s="140"/>
      <c r="K39" s="141"/>
    </row>
    <row r="40" spans="1:11" ht="15">
      <c r="A40" s="150" t="s">
        <v>105</v>
      </c>
      <c r="B40" s="150" t="s">
        <v>16</v>
      </c>
      <c r="C40" s="150" t="s">
        <v>107</v>
      </c>
      <c r="D40" s="151">
        <v>364488981.16125</v>
      </c>
      <c r="E40" s="159">
        <v>380630837.31</v>
      </c>
      <c r="F40" s="152">
        <f t="shared" si="0"/>
        <v>16141856.148750007</v>
      </c>
      <c r="G40" s="154">
        <v>8.1199999999999992</v>
      </c>
      <c r="H40" s="140"/>
      <c r="J40" s="140"/>
      <c r="K40" s="141"/>
    </row>
    <row r="41" spans="1:11" ht="15">
      <c r="A41" s="150" t="s">
        <v>108</v>
      </c>
      <c r="B41" s="150" t="s">
        <v>14</v>
      </c>
      <c r="C41" s="150" t="s">
        <v>109</v>
      </c>
      <c r="D41" s="151">
        <v>40414746.632083297</v>
      </c>
      <c r="E41" s="159">
        <v>40193292.670000002</v>
      </c>
      <c r="F41" s="152">
        <f t="shared" si="0"/>
        <v>-221453.96208329499</v>
      </c>
      <c r="G41" s="154">
        <v>8.1199999999999992</v>
      </c>
      <c r="H41" s="140"/>
      <c r="J41" s="140"/>
      <c r="K41" s="141"/>
    </row>
    <row r="42" spans="1:11" ht="15">
      <c r="A42" s="150" t="s">
        <v>108</v>
      </c>
      <c r="B42" s="150" t="s">
        <v>16</v>
      </c>
      <c r="C42" s="150" t="s">
        <v>110</v>
      </c>
      <c r="D42" s="151">
        <v>79930837.594999999</v>
      </c>
      <c r="E42" s="159">
        <v>80609726.700000003</v>
      </c>
      <c r="F42" s="152">
        <f t="shared" si="0"/>
        <v>678889.10500000417</v>
      </c>
      <c r="G42" s="154">
        <v>8.1199999999999992</v>
      </c>
      <c r="H42" s="140"/>
      <c r="J42" s="140"/>
      <c r="K42" s="141"/>
    </row>
    <row r="43" spans="1:11" ht="15">
      <c r="A43" s="150" t="s">
        <v>111</v>
      </c>
      <c r="B43" s="150" t="s">
        <v>14</v>
      </c>
      <c r="C43" s="150" t="s">
        <v>112</v>
      </c>
      <c r="D43" s="151">
        <v>11543438.8325</v>
      </c>
      <c r="E43" s="159">
        <v>11436457.59</v>
      </c>
      <c r="F43" s="152">
        <f t="shared" si="0"/>
        <v>-106981.2424999997</v>
      </c>
      <c r="G43" s="154">
        <v>8.1199999999999992</v>
      </c>
      <c r="H43" s="140"/>
      <c r="J43" s="140"/>
      <c r="K43" s="141"/>
    </row>
    <row r="44" spans="1:11" ht="15">
      <c r="A44" s="150" t="s">
        <v>111</v>
      </c>
      <c r="B44" s="150" t="s">
        <v>16</v>
      </c>
      <c r="C44" s="150" t="s">
        <v>113</v>
      </c>
      <c r="D44" s="151">
        <v>63796743.195</v>
      </c>
      <c r="E44" s="159">
        <v>64912631.450000003</v>
      </c>
      <c r="F44" s="152">
        <f t="shared" si="0"/>
        <v>1115888.2550000027</v>
      </c>
      <c r="G44" s="154">
        <v>8.1199999999999992</v>
      </c>
      <c r="H44" s="140"/>
      <c r="J44" s="140"/>
      <c r="K44" s="141"/>
    </row>
    <row r="45" spans="1:11" ht="15">
      <c r="A45" s="150" t="s">
        <v>114</v>
      </c>
      <c r="B45" s="150" t="s">
        <v>14</v>
      </c>
      <c r="C45" s="150" t="s">
        <v>115</v>
      </c>
      <c r="D45" s="151">
        <v>170139.94333333301</v>
      </c>
      <c r="E45" s="159">
        <v>169700.06</v>
      </c>
      <c r="F45" s="152">
        <f t="shared" si="0"/>
        <v>-439.88333333301125</v>
      </c>
      <c r="G45" s="154">
        <v>8.1199999999999992</v>
      </c>
      <c r="H45" s="140"/>
      <c r="J45" s="140"/>
      <c r="K45" s="141"/>
    </row>
    <row r="46" spans="1:11" ht="15">
      <c r="A46" s="150" t="s">
        <v>114</v>
      </c>
      <c r="B46" s="150" t="s">
        <v>16</v>
      </c>
      <c r="C46" s="150" t="s">
        <v>116</v>
      </c>
      <c r="D46" s="151">
        <v>2188830.63333333</v>
      </c>
      <c r="E46" s="159">
        <v>2189752.5499999998</v>
      </c>
      <c r="F46" s="152">
        <f t="shared" si="0"/>
        <v>921.91666666977108</v>
      </c>
      <c r="G46" s="154">
        <v>8.1199999999999992</v>
      </c>
      <c r="H46" s="140"/>
      <c r="J46" s="140"/>
      <c r="K46" s="141"/>
    </row>
    <row r="47" spans="1:11" ht="15">
      <c r="A47" s="150" t="s">
        <v>117</v>
      </c>
      <c r="B47" s="150" t="s">
        <v>14</v>
      </c>
      <c r="C47" s="150" t="s">
        <v>118</v>
      </c>
      <c r="D47" s="151">
        <v>1862824.7016666599</v>
      </c>
      <c r="E47" s="159">
        <v>2068554.88</v>
      </c>
      <c r="F47" s="152">
        <f t="shared" si="0"/>
        <v>205730.17833333998</v>
      </c>
      <c r="G47" s="154">
        <v>8.1199999999999992</v>
      </c>
      <c r="H47" s="140"/>
      <c r="J47" s="140"/>
      <c r="K47" s="141"/>
    </row>
    <row r="48" spans="1:11" ht="15">
      <c r="A48" s="150" t="s">
        <v>117</v>
      </c>
      <c r="B48" s="150" t="s">
        <v>16</v>
      </c>
      <c r="C48" s="150" t="s">
        <v>119</v>
      </c>
      <c r="D48" s="151">
        <v>17122166.781666599</v>
      </c>
      <c r="E48" s="159">
        <v>17814956.32</v>
      </c>
      <c r="F48" s="152">
        <f t="shared" si="0"/>
        <v>692789.53833340108</v>
      </c>
      <c r="G48" s="154">
        <v>8.1199999999999992</v>
      </c>
      <c r="H48" s="140"/>
      <c r="J48" s="140"/>
      <c r="K48" s="141"/>
    </row>
    <row r="49" spans="1:11" ht="15">
      <c r="A49" s="150" t="s">
        <v>120</v>
      </c>
      <c r="B49" s="150" t="s">
        <v>14</v>
      </c>
      <c r="C49" s="150" t="s">
        <v>121</v>
      </c>
      <c r="D49" s="151">
        <v>26205205.962499999</v>
      </c>
      <c r="E49" s="159">
        <v>26204914.82</v>
      </c>
      <c r="F49" s="152">
        <f t="shared" si="0"/>
        <v>-291.14249999821186</v>
      </c>
      <c r="G49" s="143" t="s">
        <v>27</v>
      </c>
      <c r="H49" s="140"/>
      <c r="J49" s="140"/>
      <c r="K49" s="141"/>
    </row>
    <row r="50" spans="1:11" ht="15">
      <c r="A50" s="150" t="s">
        <v>122</v>
      </c>
      <c r="B50" s="150" t="s">
        <v>14</v>
      </c>
      <c r="C50" s="150" t="s">
        <v>123</v>
      </c>
      <c r="D50" s="151">
        <v>107543109.98125</v>
      </c>
      <c r="E50" s="159">
        <v>107978256.8</v>
      </c>
      <c r="F50" s="152">
        <f t="shared" si="0"/>
        <v>435146.81874999404</v>
      </c>
      <c r="G50" s="143" t="s">
        <v>27</v>
      </c>
      <c r="H50" s="140"/>
      <c r="J50" s="140"/>
      <c r="K50" s="141"/>
    </row>
    <row r="51" spans="1:11" ht="15">
      <c r="A51" s="150" t="s">
        <v>122</v>
      </c>
      <c r="B51" s="150" t="s">
        <v>16</v>
      </c>
      <c r="C51" s="150" t="s">
        <v>124</v>
      </c>
      <c r="D51" s="151">
        <v>57107501.754166603</v>
      </c>
      <c r="E51" s="159">
        <v>57411174.350000001</v>
      </c>
      <c r="F51" s="152">
        <f t="shared" si="0"/>
        <v>303672.5958333984</v>
      </c>
      <c r="G51" s="143" t="s">
        <v>27</v>
      </c>
      <c r="H51" s="140"/>
      <c r="J51" s="140"/>
      <c r="K51" s="141"/>
    </row>
    <row r="52" spans="1:11" ht="15">
      <c r="A52" s="150" t="s">
        <v>125</v>
      </c>
      <c r="B52" s="150" t="s">
        <v>14</v>
      </c>
      <c r="C52" s="150" t="s">
        <v>126</v>
      </c>
      <c r="D52" s="151">
        <v>9158636.84375</v>
      </c>
      <c r="E52" s="159">
        <v>9494673.7200000007</v>
      </c>
      <c r="F52" s="152">
        <f t="shared" si="0"/>
        <v>336036.87625000067</v>
      </c>
      <c r="G52" s="143" t="s">
        <v>27</v>
      </c>
      <c r="H52" s="140"/>
      <c r="J52" s="140"/>
      <c r="K52" s="141"/>
    </row>
    <row r="53" spans="1:11" ht="15">
      <c r="A53" s="150" t="s">
        <v>127</v>
      </c>
      <c r="B53" s="150" t="s">
        <v>14</v>
      </c>
      <c r="C53" s="150" t="s">
        <v>128</v>
      </c>
      <c r="D53" s="151">
        <v>1586942770.7149999</v>
      </c>
      <c r="E53" s="159">
        <v>1610211273.28</v>
      </c>
      <c r="F53" s="152">
        <f t="shared" si="0"/>
        <v>23268502.565000057</v>
      </c>
      <c r="G53" s="143" t="s">
        <v>27</v>
      </c>
      <c r="H53" s="140"/>
      <c r="J53" s="140"/>
      <c r="K53" s="141"/>
    </row>
    <row r="54" spans="1:11" ht="15">
      <c r="A54" s="150" t="s">
        <v>127</v>
      </c>
      <c r="B54" s="150" t="s">
        <v>16</v>
      </c>
      <c r="C54" s="150" t="s">
        <v>129</v>
      </c>
      <c r="D54" s="151">
        <v>945432826.56416595</v>
      </c>
      <c r="E54" s="159">
        <v>955225652.35000002</v>
      </c>
      <c r="F54" s="152">
        <f t="shared" si="0"/>
        <v>9792825.785834074</v>
      </c>
      <c r="G54" s="143" t="s">
        <v>27</v>
      </c>
      <c r="H54" s="140"/>
      <c r="J54" s="140"/>
      <c r="K54" s="141"/>
    </row>
    <row r="55" spans="1:11" ht="15">
      <c r="A55" s="150" t="s">
        <v>130</v>
      </c>
      <c r="B55" s="150" t="s">
        <v>14</v>
      </c>
      <c r="C55" s="150" t="s">
        <v>131</v>
      </c>
      <c r="D55" s="151">
        <v>198625118.74541599</v>
      </c>
      <c r="E55" s="159">
        <v>182794790.78999999</v>
      </c>
      <c r="F55" s="152">
        <f t="shared" si="0"/>
        <v>-15830327.955415994</v>
      </c>
      <c r="G55" s="143" t="s">
        <v>27</v>
      </c>
      <c r="H55" s="140"/>
      <c r="J55" s="140"/>
      <c r="K55" s="141"/>
    </row>
    <row r="56" spans="1:11" ht="15">
      <c r="A56" s="150" t="s">
        <v>130</v>
      </c>
      <c r="B56" s="150" t="s">
        <v>16</v>
      </c>
      <c r="C56" s="150" t="s">
        <v>132</v>
      </c>
      <c r="D56" s="151">
        <v>138805022.28749999</v>
      </c>
      <c r="E56" s="159">
        <v>130132811.36</v>
      </c>
      <c r="F56" s="152">
        <f t="shared" si="0"/>
        <v>-8672210.9274999946</v>
      </c>
      <c r="G56" s="143" t="s">
        <v>27</v>
      </c>
      <c r="H56" s="140"/>
      <c r="J56" s="140"/>
      <c r="K56" s="141"/>
    </row>
    <row r="57" spans="1:11" ht="15">
      <c r="A57" s="150" t="s">
        <v>133</v>
      </c>
      <c r="B57" s="150" t="s">
        <v>14</v>
      </c>
      <c r="C57" s="150" t="s">
        <v>134</v>
      </c>
      <c r="D57" s="151">
        <v>162373518.475416</v>
      </c>
      <c r="E57" s="159">
        <v>162359086.65000001</v>
      </c>
      <c r="F57" s="152">
        <f t="shared" si="0"/>
        <v>-14431.825415998697</v>
      </c>
      <c r="G57" s="143" t="s">
        <v>27</v>
      </c>
      <c r="H57" s="140"/>
      <c r="J57" s="140"/>
      <c r="K57" s="141"/>
    </row>
    <row r="58" spans="1:11" ht="15">
      <c r="A58" s="150" t="s">
        <v>133</v>
      </c>
      <c r="B58" s="150" t="s">
        <v>16</v>
      </c>
      <c r="C58" s="150" t="s">
        <v>135</v>
      </c>
      <c r="D58" s="151">
        <v>87007305.480000004</v>
      </c>
      <c r="E58" s="159">
        <v>87295355.819999993</v>
      </c>
      <c r="F58" s="152">
        <f t="shared" si="0"/>
        <v>288050.33999998868</v>
      </c>
      <c r="G58" s="143" t="s">
        <v>27</v>
      </c>
      <c r="H58" s="140"/>
      <c r="J58" s="140"/>
      <c r="K58" s="141"/>
    </row>
    <row r="59" spans="1:11" ht="15">
      <c r="A59" s="150" t="s">
        <v>136</v>
      </c>
      <c r="B59" s="150" t="s">
        <v>14</v>
      </c>
      <c r="C59" s="150" t="s">
        <v>137</v>
      </c>
      <c r="D59" s="151">
        <v>8086592.2770833299</v>
      </c>
      <c r="E59" s="159">
        <v>8113155.0099999998</v>
      </c>
      <c r="F59" s="152">
        <f t="shared" si="0"/>
        <v>26562.73291666992</v>
      </c>
      <c r="G59" s="143" t="s">
        <v>27</v>
      </c>
      <c r="H59" s="140"/>
      <c r="K59" s="141"/>
    </row>
    <row r="60" spans="1:11" ht="15">
      <c r="A60" s="150" t="s">
        <v>136</v>
      </c>
      <c r="B60" s="150" t="s">
        <v>16</v>
      </c>
      <c r="C60" s="150" t="s">
        <v>138</v>
      </c>
      <c r="D60" s="151">
        <v>4129458.7466666601</v>
      </c>
      <c r="E60" s="159">
        <v>4028379.22</v>
      </c>
      <c r="F60" s="152">
        <f t="shared" si="0"/>
        <v>-101079.52666665986</v>
      </c>
      <c r="G60" s="143" t="s">
        <v>27</v>
      </c>
      <c r="H60" s="140"/>
      <c r="K60" s="141"/>
    </row>
    <row r="61" spans="1:11" ht="15">
      <c r="A61" s="150" t="s">
        <v>139</v>
      </c>
      <c r="B61" s="150" t="s">
        <v>14</v>
      </c>
      <c r="C61" s="150" t="s">
        <v>140</v>
      </c>
      <c r="D61" s="151">
        <v>181337175.49208301</v>
      </c>
      <c r="E61" s="159">
        <v>194263075.09</v>
      </c>
      <c r="F61" s="152">
        <f t="shared" si="0"/>
        <v>12925899.597916991</v>
      </c>
      <c r="G61" s="143" t="s">
        <v>27</v>
      </c>
      <c r="H61" s="140"/>
      <c r="K61" s="141"/>
    </row>
    <row r="62" spans="1:11" ht="15">
      <c r="A62" s="150" t="s">
        <v>139</v>
      </c>
      <c r="B62" s="150" t="s">
        <v>16</v>
      </c>
      <c r="C62" s="150" t="s">
        <v>141</v>
      </c>
      <c r="D62" s="151">
        <v>29979986.9804166</v>
      </c>
      <c r="E62" s="159">
        <v>30202774.73</v>
      </c>
      <c r="F62" s="152">
        <f t="shared" si="0"/>
        <v>222787.74958340079</v>
      </c>
      <c r="G62" s="143" t="s">
        <v>27</v>
      </c>
      <c r="H62" s="140"/>
      <c r="K62" s="141"/>
    </row>
    <row r="63" spans="1:11" ht="15">
      <c r="A63" s="150" t="s">
        <v>142</v>
      </c>
      <c r="B63" s="150" t="s">
        <v>14</v>
      </c>
      <c r="C63" s="150" t="s">
        <v>143</v>
      </c>
      <c r="D63" s="151">
        <v>135568269.33083299</v>
      </c>
      <c r="E63" s="159">
        <v>142315174.37</v>
      </c>
      <c r="F63" s="152">
        <f t="shared" ref="F63:F116" si="1">E63-D63</f>
        <v>6746905.0391670167</v>
      </c>
      <c r="G63" s="143" t="s">
        <v>27</v>
      </c>
      <c r="H63" s="140"/>
      <c r="K63" s="141"/>
    </row>
    <row r="64" spans="1:11" ht="15">
      <c r="A64" s="150" t="s">
        <v>142</v>
      </c>
      <c r="B64" s="150" t="s">
        <v>16</v>
      </c>
      <c r="C64" s="150" t="s">
        <v>144</v>
      </c>
      <c r="D64" s="151">
        <v>38865128.259166598</v>
      </c>
      <c r="E64" s="159">
        <v>40420335.479999997</v>
      </c>
      <c r="F64" s="152">
        <f t="shared" si="1"/>
        <v>1555207.2208333984</v>
      </c>
      <c r="G64" s="143" t="s">
        <v>27</v>
      </c>
      <c r="H64" s="140"/>
      <c r="K64" s="141"/>
    </row>
    <row r="65" spans="1:11" ht="15">
      <c r="A65" s="150" t="s">
        <v>142</v>
      </c>
      <c r="B65" s="150" t="s">
        <v>25</v>
      </c>
      <c r="C65" s="150" t="s">
        <v>145</v>
      </c>
      <c r="D65" s="151">
        <v>1369597.1604166599</v>
      </c>
      <c r="E65" s="159">
        <v>1396897.7</v>
      </c>
      <c r="F65" s="152">
        <f t="shared" si="1"/>
        <v>27300.539583340054</v>
      </c>
      <c r="G65" s="143" t="s">
        <v>27</v>
      </c>
      <c r="H65" s="140"/>
      <c r="K65" s="141"/>
    </row>
    <row r="66" spans="1:11" ht="15">
      <c r="A66" s="150" t="s">
        <v>146</v>
      </c>
      <c r="B66" s="150" t="s">
        <v>14</v>
      </c>
      <c r="C66" s="150" t="s">
        <v>147</v>
      </c>
      <c r="D66" s="151">
        <v>1301524227.5483301</v>
      </c>
      <c r="E66" s="159">
        <v>1331192108.8399999</v>
      </c>
      <c r="F66" s="152">
        <f t="shared" si="1"/>
        <v>29667881.291669846</v>
      </c>
      <c r="G66" s="143" t="s">
        <v>27</v>
      </c>
      <c r="H66" s="140"/>
      <c r="K66" s="141"/>
    </row>
    <row r="67" spans="1:11" ht="15">
      <c r="A67" s="150" t="s">
        <v>146</v>
      </c>
      <c r="B67" s="150" t="s">
        <v>16</v>
      </c>
      <c r="C67" s="150" t="s">
        <v>148</v>
      </c>
      <c r="D67" s="151">
        <v>432853442.01749998</v>
      </c>
      <c r="E67" s="159">
        <v>435732183.60000002</v>
      </c>
      <c r="F67" s="152">
        <f t="shared" si="1"/>
        <v>2878741.5825000405</v>
      </c>
      <c r="G67" s="143" t="s">
        <v>27</v>
      </c>
      <c r="H67" s="140"/>
      <c r="K67" s="141"/>
    </row>
    <row r="68" spans="1:11" ht="15">
      <c r="A68" s="150" t="s">
        <v>146</v>
      </c>
      <c r="B68" s="150" t="s">
        <v>25</v>
      </c>
      <c r="C68" s="150" t="s">
        <v>149</v>
      </c>
      <c r="D68" s="151">
        <v>31502801.637916598</v>
      </c>
      <c r="E68" s="159">
        <v>31668318.379999999</v>
      </c>
      <c r="F68" s="152">
        <f t="shared" si="1"/>
        <v>165516.74208340049</v>
      </c>
      <c r="G68" s="143" t="s">
        <v>27</v>
      </c>
      <c r="H68" s="140"/>
      <c r="K68" s="141"/>
    </row>
    <row r="69" spans="1:11" ht="15">
      <c r="A69" s="150" t="s">
        <v>150</v>
      </c>
      <c r="B69" s="150" t="s">
        <v>14</v>
      </c>
      <c r="C69" s="150" t="s">
        <v>151</v>
      </c>
      <c r="D69" s="151">
        <v>870073281.30583298</v>
      </c>
      <c r="E69" s="159">
        <v>1019465951.0599999</v>
      </c>
      <c r="F69" s="155">
        <f t="shared" si="1"/>
        <v>149392669.75416696</v>
      </c>
      <c r="G69" s="143" t="s">
        <v>27</v>
      </c>
      <c r="H69" s="140"/>
      <c r="I69" s="142"/>
      <c r="K69" s="141"/>
    </row>
    <row r="70" spans="1:11" ht="15">
      <c r="A70" s="150" t="s">
        <v>150</v>
      </c>
      <c r="B70" s="150" t="s">
        <v>16</v>
      </c>
      <c r="C70" s="150" t="s">
        <v>152</v>
      </c>
      <c r="D70" s="151">
        <v>171674161.36125001</v>
      </c>
      <c r="E70" s="159">
        <v>171832876.74000001</v>
      </c>
      <c r="F70" s="155">
        <f t="shared" si="1"/>
        <v>158715.37874999642</v>
      </c>
      <c r="G70" s="143" t="s">
        <v>27</v>
      </c>
      <c r="H70" s="140"/>
      <c r="I70" s="142"/>
      <c r="K70" s="141"/>
    </row>
    <row r="71" spans="1:11" ht="15">
      <c r="A71" s="150" t="s">
        <v>153</v>
      </c>
      <c r="B71" s="150" t="s">
        <v>14</v>
      </c>
      <c r="C71" s="150" t="s">
        <v>154</v>
      </c>
      <c r="D71" s="151">
        <v>450233995.477916</v>
      </c>
      <c r="E71" s="159">
        <v>458270404</v>
      </c>
      <c r="F71" s="152">
        <f t="shared" si="1"/>
        <v>8036408.5220839977</v>
      </c>
      <c r="G71" s="143" t="s">
        <v>27</v>
      </c>
      <c r="H71" s="140"/>
      <c r="K71" s="141"/>
    </row>
    <row r="72" spans="1:11" ht="15">
      <c r="A72" s="150" t="s">
        <v>153</v>
      </c>
      <c r="B72" s="150" t="s">
        <v>16</v>
      </c>
      <c r="C72" s="150" t="s">
        <v>155</v>
      </c>
      <c r="D72" s="151">
        <v>232843212.77625</v>
      </c>
      <c r="E72" s="159">
        <v>237924325.18000001</v>
      </c>
      <c r="F72" s="152">
        <f t="shared" si="1"/>
        <v>5081112.4037500024</v>
      </c>
      <c r="G72" s="143" t="s">
        <v>27</v>
      </c>
      <c r="H72" s="140"/>
      <c r="K72" s="141"/>
    </row>
    <row r="73" spans="1:11" ht="15">
      <c r="A73" s="150" t="s">
        <v>153</v>
      </c>
      <c r="B73" s="150" t="s">
        <v>25</v>
      </c>
      <c r="C73" s="150" t="s">
        <v>156</v>
      </c>
      <c r="D73" s="151">
        <v>3990.88041666666</v>
      </c>
      <c r="E73" s="159">
        <v>3943.71</v>
      </c>
      <c r="F73" s="152">
        <f t="shared" si="1"/>
        <v>-47.170416666660003</v>
      </c>
      <c r="G73" s="143" t="s">
        <v>27</v>
      </c>
      <c r="H73" s="140"/>
      <c r="K73" s="141"/>
    </row>
    <row r="74" spans="1:11" ht="15">
      <c r="A74" s="150" t="s">
        <v>157</v>
      </c>
      <c r="B74" s="150" t="s">
        <v>14</v>
      </c>
      <c r="C74" s="150" t="s">
        <v>158</v>
      </c>
      <c r="D74" s="151">
        <v>655932537.951666</v>
      </c>
      <c r="E74" s="159">
        <v>744858994.12</v>
      </c>
      <c r="F74" s="152">
        <f t="shared" si="1"/>
        <v>88926456.168334007</v>
      </c>
      <c r="G74" s="143" t="s">
        <v>27</v>
      </c>
      <c r="H74" s="140"/>
      <c r="K74" s="141"/>
    </row>
    <row r="75" spans="1:11" ht="15">
      <c r="A75" s="150" t="s">
        <v>157</v>
      </c>
      <c r="B75" s="150" t="s">
        <v>16</v>
      </c>
      <c r="C75" s="150" t="s">
        <v>159</v>
      </c>
      <c r="D75" s="151">
        <v>289235426.63249999</v>
      </c>
      <c r="E75" s="159">
        <v>292059642.73000002</v>
      </c>
      <c r="F75" s="152">
        <f t="shared" si="1"/>
        <v>2824216.0975000262</v>
      </c>
      <c r="G75" s="143" t="s">
        <v>27</v>
      </c>
      <c r="H75" s="140"/>
      <c r="K75" s="141"/>
    </row>
    <row r="76" spans="1:11" ht="15">
      <c r="A76" s="150" t="s">
        <v>157</v>
      </c>
      <c r="B76" s="150" t="s">
        <v>25</v>
      </c>
      <c r="C76" s="150" t="s">
        <v>160</v>
      </c>
      <c r="D76" s="151">
        <v>7618347.40541666</v>
      </c>
      <c r="E76" s="159">
        <v>7623349.7999999998</v>
      </c>
      <c r="F76" s="152">
        <f t="shared" si="1"/>
        <v>5002.3945833398029</v>
      </c>
      <c r="G76" s="143" t="s">
        <v>27</v>
      </c>
      <c r="H76" s="140"/>
      <c r="K76" s="141"/>
    </row>
    <row r="77" spans="1:11" ht="15">
      <c r="A77" s="150" t="s">
        <v>157</v>
      </c>
      <c r="B77" s="150" t="s">
        <v>21</v>
      </c>
      <c r="C77" s="150" t="s">
        <v>161</v>
      </c>
      <c r="D77" s="151">
        <v>1497038.8149999999</v>
      </c>
      <c r="E77" s="159">
        <v>1498864.84</v>
      </c>
      <c r="F77" s="152">
        <f t="shared" si="1"/>
        <v>1826.0250000001397</v>
      </c>
      <c r="G77" s="143" t="s">
        <v>27</v>
      </c>
      <c r="H77" s="140"/>
      <c r="K77" s="141"/>
    </row>
    <row r="78" spans="1:11" ht="15">
      <c r="A78" s="150" t="s">
        <v>162</v>
      </c>
      <c r="B78" s="150" t="s">
        <v>16</v>
      </c>
      <c r="C78" s="150" t="s">
        <v>163</v>
      </c>
      <c r="D78" s="151">
        <v>220598.62625</v>
      </c>
      <c r="E78" s="159">
        <v>234188.71</v>
      </c>
      <c r="F78" s="152">
        <f t="shared" si="1"/>
        <v>13590.083749999991</v>
      </c>
      <c r="G78" s="143" t="s">
        <v>27</v>
      </c>
      <c r="H78" s="140"/>
      <c r="K78" s="141"/>
    </row>
    <row r="79" spans="1:11" ht="15">
      <c r="A79" s="150" t="s">
        <v>164</v>
      </c>
      <c r="B79" s="150" t="s">
        <v>16</v>
      </c>
      <c r="C79" s="150" t="s">
        <v>165</v>
      </c>
      <c r="D79" s="151">
        <v>321158.80875000003</v>
      </c>
      <c r="E79" s="159">
        <v>322933.46999999997</v>
      </c>
      <c r="F79" s="152">
        <f t="shared" si="1"/>
        <v>1774.6612499999464</v>
      </c>
      <c r="G79" s="143" t="s">
        <v>27</v>
      </c>
      <c r="H79" s="140"/>
      <c r="K79" s="141"/>
    </row>
    <row r="80" spans="1:11" ht="15">
      <c r="A80" s="150" t="s">
        <v>166</v>
      </c>
      <c r="B80" s="150" t="s">
        <v>16</v>
      </c>
      <c r="C80" s="150" t="s">
        <v>167</v>
      </c>
      <c r="D80" s="151">
        <v>6950608.5820833296</v>
      </c>
      <c r="E80" s="159">
        <v>7055228.5300000003</v>
      </c>
      <c r="F80" s="152">
        <f t="shared" si="1"/>
        <v>104619.9479166707</v>
      </c>
      <c r="G80" s="143" t="s">
        <v>27</v>
      </c>
      <c r="H80" s="140"/>
      <c r="K80" s="141"/>
    </row>
    <row r="81" spans="1:11" ht="15">
      <c r="A81" s="150" t="s">
        <v>168</v>
      </c>
      <c r="B81" s="150" t="s">
        <v>17</v>
      </c>
      <c r="C81" s="150" t="s">
        <v>169</v>
      </c>
      <c r="D81" s="151">
        <v>1709393.9087499999</v>
      </c>
      <c r="E81" s="159">
        <v>1712520.4</v>
      </c>
      <c r="F81" s="152">
        <f t="shared" si="1"/>
        <v>3126.4912499999627</v>
      </c>
      <c r="G81" s="143" t="s">
        <v>27</v>
      </c>
      <c r="H81" s="140"/>
      <c r="K81" s="141"/>
    </row>
    <row r="82" spans="1:11" ht="15">
      <c r="A82" s="150" t="s">
        <v>168</v>
      </c>
      <c r="B82" s="150" t="s">
        <v>30</v>
      </c>
      <c r="C82" s="150" t="s">
        <v>170</v>
      </c>
      <c r="D82" s="151">
        <v>1461995.9320833299</v>
      </c>
      <c r="E82" s="159">
        <v>1494313.57</v>
      </c>
      <c r="F82" s="152">
        <f t="shared" si="1"/>
        <v>32317.637916670181</v>
      </c>
      <c r="G82" s="143" t="s">
        <v>27</v>
      </c>
      <c r="H82" s="140"/>
      <c r="K82" s="141"/>
    </row>
    <row r="83" spans="1:11" ht="15">
      <c r="A83" s="150" t="s">
        <v>168</v>
      </c>
      <c r="B83" s="150" t="s">
        <v>20</v>
      </c>
      <c r="C83" s="150" t="s">
        <v>171</v>
      </c>
      <c r="D83" s="151">
        <v>13613950.722916599</v>
      </c>
      <c r="E83" s="159">
        <v>13698282.24</v>
      </c>
      <c r="F83" s="152">
        <f t="shared" si="1"/>
        <v>84331.51708340086</v>
      </c>
      <c r="G83" s="143" t="s">
        <v>27</v>
      </c>
      <c r="H83" s="140"/>
      <c r="K83" s="141"/>
    </row>
    <row r="84" spans="1:11" ht="15">
      <c r="A84" s="150" t="s">
        <v>168</v>
      </c>
      <c r="B84" s="150" t="s">
        <v>23</v>
      </c>
      <c r="C84" s="150" t="s">
        <v>172</v>
      </c>
      <c r="D84" s="151">
        <v>37039325.821666598</v>
      </c>
      <c r="E84" s="159">
        <v>37784016.450000003</v>
      </c>
      <c r="F84" s="152">
        <f t="shared" si="1"/>
        <v>744690.62833340466</v>
      </c>
      <c r="G84" s="143" t="s">
        <v>27</v>
      </c>
      <c r="H84" s="140"/>
      <c r="K84" s="141"/>
    </row>
    <row r="85" spans="1:11" ht="15">
      <c r="A85" s="150" t="s">
        <v>168</v>
      </c>
      <c r="B85" s="150" t="s">
        <v>24</v>
      </c>
      <c r="C85" s="150" t="s">
        <v>173</v>
      </c>
      <c r="D85" s="151">
        <v>1568033.2870833301</v>
      </c>
      <c r="E85" s="159">
        <v>1680731.16</v>
      </c>
      <c r="F85" s="152">
        <f t="shared" si="1"/>
        <v>112697.87291666982</v>
      </c>
      <c r="G85" s="143" t="s">
        <v>27</v>
      </c>
      <c r="H85" s="140"/>
      <c r="K85" s="141"/>
    </row>
    <row r="86" spans="1:11" ht="15">
      <c r="A86" s="150" t="s">
        <v>168</v>
      </c>
      <c r="B86" s="150" t="s">
        <v>75</v>
      </c>
      <c r="C86" s="150" t="s">
        <v>174</v>
      </c>
      <c r="D86" s="151">
        <v>2603173.8620833298</v>
      </c>
      <c r="E86" s="159">
        <v>2602207.2200000002</v>
      </c>
      <c r="F86" s="152">
        <f t="shared" si="1"/>
        <v>-966.64208332961425</v>
      </c>
      <c r="G86" s="143" t="s">
        <v>27</v>
      </c>
      <c r="H86" s="140"/>
      <c r="K86" s="141"/>
    </row>
    <row r="87" spans="1:11" ht="15">
      <c r="A87" s="150" t="s">
        <v>168</v>
      </c>
      <c r="B87" s="150" t="s">
        <v>175</v>
      </c>
      <c r="C87" s="150" t="s">
        <v>176</v>
      </c>
      <c r="D87" s="151">
        <v>2939493.6283333302</v>
      </c>
      <c r="E87" s="159">
        <v>3056511.64</v>
      </c>
      <c r="F87" s="152">
        <f t="shared" si="1"/>
        <v>117018.01166666998</v>
      </c>
      <c r="G87" s="143" t="s">
        <v>27</v>
      </c>
      <c r="H87" s="140"/>
      <c r="K87" s="141"/>
    </row>
    <row r="88" spans="1:11" ht="15">
      <c r="A88" s="150" t="s">
        <v>177</v>
      </c>
      <c r="B88" s="150" t="s">
        <v>17</v>
      </c>
      <c r="C88" s="150" t="s">
        <v>178</v>
      </c>
      <c r="D88" s="151">
        <v>4326437.2166666603</v>
      </c>
      <c r="E88" s="159">
        <v>4456898.8</v>
      </c>
      <c r="F88" s="152">
        <f t="shared" si="1"/>
        <v>130461.58333333954</v>
      </c>
      <c r="G88" s="143" t="s">
        <v>27</v>
      </c>
      <c r="H88" s="140"/>
      <c r="K88" s="141"/>
    </row>
    <row r="89" spans="1:11" ht="15">
      <c r="A89" s="150" t="s">
        <v>177</v>
      </c>
      <c r="B89" s="150" t="s">
        <v>30</v>
      </c>
      <c r="C89" s="150" t="s">
        <v>179</v>
      </c>
      <c r="D89" s="151">
        <v>2169279.7883333298</v>
      </c>
      <c r="E89" s="159">
        <v>2163513.38</v>
      </c>
      <c r="F89" s="152">
        <f t="shared" si="1"/>
        <v>-5766.4083333299495</v>
      </c>
      <c r="G89" s="143" t="s">
        <v>27</v>
      </c>
      <c r="H89" s="140"/>
      <c r="K89" s="141"/>
    </row>
    <row r="90" spans="1:11" ht="15">
      <c r="A90" s="150" t="s">
        <v>177</v>
      </c>
      <c r="B90" s="150" t="s">
        <v>20</v>
      </c>
      <c r="C90" s="150" t="s">
        <v>180</v>
      </c>
      <c r="D90" s="151">
        <v>23153759.233750001</v>
      </c>
      <c r="E90" s="159">
        <v>23774403.879999999</v>
      </c>
      <c r="F90" s="152">
        <f t="shared" si="1"/>
        <v>620644.64624999836</v>
      </c>
      <c r="G90" s="143" t="s">
        <v>27</v>
      </c>
      <c r="H90" s="140"/>
      <c r="K90" s="141"/>
    </row>
    <row r="91" spans="1:11" ht="15">
      <c r="A91" s="150" t="s">
        <v>177</v>
      </c>
      <c r="B91" s="150" t="s">
        <v>23</v>
      </c>
      <c r="C91" s="150" t="s">
        <v>181</v>
      </c>
      <c r="D91" s="151">
        <v>48015884.401666597</v>
      </c>
      <c r="E91" s="159">
        <v>50752972.909999996</v>
      </c>
      <c r="F91" s="152">
        <f t="shared" si="1"/>
        <v>2737088.5083333999</v>
      </c>
      <c r="G91" s="143" t="s">
        <v>27</v>
      </c>
      <c r="H91" s="140"/>
      <c r="K91" s="141"/>
    </row>
    <row r="92" spans="1:11" ht="15">
      <c r="A92" s="150" t="s">
        <v>177</v>
      </c>
      <c r="B92" s="150" t="s">
        <v>24</v>
      </c>
      <c r="C92" s="150" t="s">
        <v>182</v>
      </c>
      <c r="D92" s="151">
        <v>2490392.6079166601</v>
      </c>
      <c r="E92" s="159">
        <v>2499162.16</v>
      </c>
      <c r="F92" s="152">
        <f t="shared" si="1"/>
        <v>8769.5520833400078</v>
      </c>
      <c r="G92" s="143" t="s">
        <v>33</v>
      </c>
      <c r="H92" s="140"/>
      <c r="K92" s="141"/>
    </row>
    <row r="93" spans="1:11" ht="15">
      <c r="A93" s="150" t="s">
        <v>177</v>
      </c>
      <c r="B93" s="150" t="s">
        <v>75</v>
      </c>
      <c r="C93" s="150" t="s">
        <v>183</v>
      </c>
      <c r="D93" s="151">
        <v>10473289.3916666</v>
      </c>
      <c r="E93" s="159">
        <v>10843132.66</v>
      </c>
      <c r="F93" s="152">
        <f t="shared" si="1"/>
        <v>369843.26833339967</v>
      </c>
      <c r="G93" s="143" t="s">
        <v>33</v>
      </c>
      <c r="H93" s="140"/>
      <c r="K93" s="141"/>
    </row>
    <row r="94" spans="1:11" ht="15">
      <c r="A94" s="150" t="s">
        <v>177</v>
      </c>
      <c r="B94" s="150" t="s">
        <v>175</v>
      </c>
      <c r="C94" s="150" t="s">
        <v>184</v>
      </c>
      <c r="D94" s="151">
        <v>2616796.6695833299</v>
      </c>
      <c r="E94" s="159">
        <v>2809798.56</v>
      </c>
      <c r="F94" s="152">
        <f t="shared" si="1"/>
        <v>193001.89041667012</v>
      </c>
      <c r="G94" s="143" t="s">
        <v>33</v>
      </c>
      <c r="H94" s="140"/>
      <c r="K94" s="141"/>
    </row>
    <row r="95" spans="1:11" ht="15">
      <c r="A95" s="150" t="s">
        <v>185</v>
      </c>
      <c r="B95" s="150" t="s">
        <v>17</v>
      </c>
      <c r="C95" s="150" t="s">
        <v>186</v>
      </c>
      <c r="D95" s="151">
        <v>22845903.0504166</v>
      </c>
      <c r="E95" s="159">
        <v>23125085.870000001</v>
      </c>
      <c r="F95" s="152">
        <f t="shared" si="1"/>
        <v>279182.81958340108</v>
      </c>
      <c r="G95" s="143" t="s">
        <v>33</v>
      </c>
      <c r="H95" s="140"/>
      <c r="K95" s="141"/>
    </row>
    <row r="96" spans="1:11" ht="15">
      <c r="A96" s="150" t="s">
        <v>185</v>
      </c>
      <c r="B96" s="150" t="s">
        <v>30</v>
      </c>
      <c r="C96" s="150" t="s">
        <v>187</v>
      </c>
      <c r="D96" s="151">
        <v>29160118.545000002</v>
      </c>
      <c r="E96" s="159">
        <v>29192379.920000002</v>
      </c>
      <c r="F96" s="152">
        <f t="shared" si="1"/>
        <v>32261.375</v>
      </c>
      <c r="G96" s="143" t="s">
        <v>33</v>
      </c>
      <c r="H96" s="140"/>
      <c r="K96" s="141"/>
    </row>
    <row r="97" spans="1:11" ht="15">
      <c r="A97" s="150" t="s">
        <v>185</v>
      </c>
      <c r="B97" s="150" t="s">
        <v>20</v>
      </c>
      <c r="C97" s="150" t="s">
        <v>188</v>
      </c>
      <c r="D97" s="151">
        <v>217774666.28999999</v>
      </c>
      <c r="E97" s="159">
        <v>223848629.53999999</v>
      </c>
      <c r="F97" s="152">
        <f t="shared" si="1"/>
        <v>6073963.25</v>
      </c>
      <c r="G97" s="143" t="s">
        <v>33</v>
      </c>
      <c r="H97" s="140"/>
      <c r="K97" s="141"/>
    </row>
    <row r="98" spans="1:11" ht="15">
      <c r="A98" s="150" t="s">
        <v>185</v>
      </c>
      <c r="B98" s="150" t="s">
        <v>23</v>
      </c>
      <c r="C98" s="150" t="s">
        <v>189</v>
      </c>
      <c r="D98" s="151">
        <v>449726026.91500002</v>
      </c>
      <c r="E98" s="159">
        <v>453293689.69</v>
      </c>
      <c r="F98" s="152">
        <f t="shared" si="1"/>
        <v>3567662.7749999762</v>
      </c>
      <c r="G98" s="143" t="s">
        <v>33</v>
      </c>
      <c r="H98" s="140"/>
      <c r="K98" s="141"/>
    </row>
    <row r="99" spans="1:11" ht="15">
      <c r="A99" s="150" t="s">
        <v>185</v>
      </c>
      <c r="B99" s="150" t="s">
        <v>24</v>
      </c>
      <c r="C99" s="150" t="s">
        <v>190</v>
      </c>
      <c r="D99" s="151">
        <v>48858679.177083299</v>
      </c>
      <c r="E99" s="159">
        <v>49398726.149999999</v>
      </c>
      <c r="F99" s="152">
        <f t="shared" si="1"/>
        <v>540046.97291669995</v>
      </c>
      <c r="G99" s="143" t="s">
        <v>33</v>
      </c>
      <c r="H99" s="140"/>
      <c r="K99" s="141"/>
    </row>
    <row r="100" spans="1:11" ht="15">
      <c r="A100" s="150" t="s">
        <v>185</v>
      </c>
      <c r="B100" s="150" t="s">
        <v>75</v>
      </c>
      <c r="C100" s="150" t="s">
        <v>191</v>
      </c>
      <c r="D100" s="151">
        <v>112143261.41875</v>
      </c>
      <c r="E100" s="159">
        <v>111869432.76000001</v>
      </c>
      <c r="F100" s="152">
        <f t="shared" si="1"/>
        <v>-273828.65874999762</v>
      </c>
      <c r="G100" s="143" t="s">
        <v>33</v>
      </c>
      <c r="H100" s="140"/>
      <c r="K100" s="141"/>
    </row>
    <row r="101" spans="1:11" ht="15">
      <c r="A101" s="150" t="s">
        <v>185</v>
      </c>
      <c r="B101" s="150" t="s">
        <v>175</v>
      </c>
      <c r="C101" s="150" t="s">
        <v>192</v>
      </c>
      <c r="D101" s="151">
        <v>10275836.0020833</v>
      </c>
      <c r="E101" s="159">
        <v>10300446.970000001</v>
      </c>
      <c r="F101" s="152">
        <f t="shared" si="1"/>
        <v>24610.967916700989</v>
      </c>
      <c r="G101" s="143" t="s">
        <v>33</v>
      </c>
      <c r="H101" s="140"/>
      <c r="K101" s="141"/>
    </row>
    <row r="102" spans="1:11" ht="15">
      <c r="A102" s="150" t="s">
        <v>193</v>
      </c>
      <c r="B102" s="150" t="s">
        <v>17</v>
      </c>
      <c r="C102" s="150" t="s">
        <v>194</v>
      </c>
      <c r="D102" s="151">
        <v>57935003.0466666</v>
      </c>
      <c r="E102" s="159">
        <v>59912586.060000002</v>
      </c>
      <c r="F102" s="152">
        <f t="shared" si="1"/>
        <v>1977583.0133334026</v>
      </c>
      <c r="G102" s="143" t="s">
        <v>33</v>
      </c>
      <c r="H102" s="140"/>
      <c r="K102" s="141"/>
    </row>
    <row r="103" spans="1:11" ht="15">
      <c r="A103" s="150" t="s">
        <v>193</v>
      </c>
      <c r="B103" s="150" t="s">
        <v>30</v>
      </c>
      <c r="C103" s="150" t="s">
        <v>195</v>
      </c>
      <c r="D103" s="151">
        <v>73573055.336666599</v>
      </c>
      <c r="E103" s="159">
        <v>75038448.890000001</v>
      </c>
      <c r="F103" s="152">
        <f t="shared" si="1"/>
        <v>1465393.5533334017</v>
      </c>
      <c r="G103" s="143" t="s">
        <v>33</v>
      </c>
      <c r="H103" s="140"/>
      <c r="K103" s="141"/>
    </row>
    <row r="104" spans="1:11" ht="15">
      <c r="A104" s="150" t="s">
        <v>193</v>
      </c>
      <c r="B104" s="150" t="s">
        <v>20</v>
      </c>
      <c r="C104" s="150" t="s">
        <v>196</v>
      </c>
      <c r="D104" s="151">
        <v>340073486.54750001</v>
      </c>
      <c r="E104" s="159">
        <v>344716405.06999999</v>
      </c>
      <c r="F104" s="152">
        <f t="shared" si="1"/>
        <v>4642918.5224999785</v>
      </c>
      <c r="G104" s="143" t="s">
        <v>33</v>
      </c>
      <c r="H104" s="140"/>
      <c r="K104" s="141"/>
    </row>
    <row r="105" spans="1:11" ht="15">
      <c r="A105" s="150" t="s">
        <v>193</v>
      </c>
      <c r="B105" s="150" t="s">
        <v>23</v>
      </c>
      <c r="C105" s="150" t="s">
        <v>197</v>
      </c>
      <c r="D105" s="151">
        <v>331777189.46083301</v>
      </c>
      <c r="E105" s="159">
        <v>336516858.19</v>
      </c>
      <c r="F105" s="152">
        <f t="shared" si="1"/>
        <v>4739668.7291669846</v>
      </c>
      <c r="G105" s="143" t="s">
        <v>33</v>
      </c>
      <c r="H105" s="140"/>
      <c r="K105" s="141"/>
    </row>
    <row r="106" spans="1:11" ht="15">
      <c r="A106" s="150" t="s">
        <v>193</v>
      </c>
      <c r="B106" s="150" t="s">
        <v>24</v>
      </c>
      <c r="C106" s="150" t="s">
        <v>198</v>
      </c>
      <c r="D106" s="151">
        <v>94489562.033749998</v>
      </c>
      <c r="E106" s="159">
        <v>95662950.689999998</v>
      </c>
      <c r="F106" s="152">
        <f t="shared" si="1"/>
        <v>1173388.65625</v>
      </c>
      <c r="G106" s="143" t="s">
        <v>33</v>
      </c>
      <c r="H106" s="140"/>
      <c r="K106" s="141"/>
    </row>
    <row r="107" spans="1:11" ht="15">
      <c r="A107" s="150" t="s">
        <v>193</v>
      </c>
      <c r="B107" s="150" t="s">
        <v>75</v>
      </c>
      <c r="C107" s="150" t="s">
        <v>199</v>
      </c>
      <c r="D107" s="151">
        <v>106645379.235</v>
      </c>
      <c r="E107" s="159">
        <v>109084849.43000001</v>
      </c>
      <c r="F107" s="152">
        <f t="shared" si="1"/>
        <v>2439470.1950000077</v>
      </c>
      <c r="G107" s="143" t="s">
        <v>33</v>
      </c>
      <c r="H107" s="140"/>
      <c r="K107" s="141"/>
    </row>
    <row r="108" spans="1:11" ht="15">
      <c r="A108" s="150" t="s">
        <v>193</v>
      </c>
      <c r="B108" s="150" t="s">
        <v>175</v>
      </c>
      <c r="C108" s="150" t="s">
        <v>200</v>
      </c>
      <c r="D108" s="151">
        <v>23109287.822916601</v>
      </c>
      <c r="E108" s="159">
        <v>24379575.780000001</v>
      </c>
      <c r="F108" s="152">
        <f t="shared" si="1"/>
        <v>1270287.9570834003</v>
      </c>
      <c r="G108" s="143" t="s">
        <v>33</v>
      </c>
      <c r="H108" s="140"/>
      <c r="K108" s="141"/>
    </row>
    <row r="109" spans="1:11" ht="15">
      <c r="A109" s="150" t="s">
        <v>201</v>
      </c>
      <c r="B109" s="150" t="s">
        <v>17</v>
      </c>
      <c r="C109" s="150" t="s">
        <v>202</v>
      </c>
      <c r="D109" s="151">
        <v>33270173.977916598</v>
      </c>
      <c r="E109" s="159">
        <v>33845530.350000001</v>
      </c>
      <c r="F109" s="152">
        <f t="shared" si="1"/>
        <v>575356.37208340317</v>
      </c>
      <c r="G109" s="143" t="s">
        <v>33</v>
      </c>
      <c r="H109" s="140"/>
      <c r="K109" s="141"/>
    </row>
    <row r="110" spans="1:11" ht="15">
      <c r="A110" s="150" t="s">
        <v>201</v>
      </c>
      <c r="B110" s="150" t="s">
        <v>30</v>
      </c>
      <c r="C110" s="150" t="s">
        <v>203</v>
      </c>
      <c r="D110" s="151">
        <v>35143892.469166599</v>
      </c>
      <c r="E110" s="159">
        <v>35382778.18</v>
      </c>
      <c r="F110" s="152">
        <f t="shared" si="1"/>
        <v>238885.71083340049</v>
      </c>
      <c r="G110" s="143" t="s">
        <v>33</v>
      </c>
      <c r="H110" s="140"/>
      <c r="K110" s="141"/>
    </row>
    <row r="111" spans="1:11" ht="15">
      <c r="A111" s="150" t="s">
        <v>201</v>
      </c>
      <c r="B111" s="150" t="s">
        <v>20</v>
      </c>
      <c r="C111" s="150" t="s">
        <v>204</v>
      </c>
      <c r="D111" s="151">
        <v>240302015.96458301</v>
      </c>
      <c r="E111" s="159">
        <v>242407722.02000001</v>
      </c>
      <c r="F111" s="152">
        <f t="shared" si="1"/>
        <v>2105706.0554170012</v>
      </c>
      <c r="G111" s="143" t="s">
        <v>33</v>
      </c>
      <c r="H111" s="140"/>
      <c r="K111" s="141"/>
    </row>
    <row r="112" spans="1:11" ht="15">
      <c r="A112" s="150" t="s">
        <v>201</v>
      </c>
      <c r="B112" s="150" t="s">
        <v>23</v>
      </c>
      <c r="C112" s="150" t="s">
        <v>205</v>
      </c>
      <c r="D112" s="151">
        <v>216029921.65041599</v>
      </c>
      <c r="E112" s="159">
        <v>217955135.74000001</v>
      </c>
      <c r="F112" s="152">
        <f t="shared" si="1"/>
        <v>1925214.0895840228</v>
      </c>
      <c r="G112" s="143" t="s">
        <v>33</v>
      </c>
      <c r="H112" s="140"/>
      <c r="K112" s="141"/>
    </row>
    <row r="113" spans="1:11" ht="15">
      <c r="A113" s="150" t="s">
        <v>201</v>
      </c>
      <c r="B113" s="150" t="s">
        <v>24</v>
      </c>
      <c r="C113" s="150" t="s">
        <v>206</v>
      </c>
      <c r="D113" s="151">
        <v>59812283.216250002</v>
      </c>
      <c r="E113" s="159">
        <v>60574951.460000001</v>
      </c>
      <c r="F113" s="152">
        <f t="shared" si="1"/>
        <v>762668.24374999851</v>
      </c>
      <c r="G113" s="143" t="s">
        <v>33</v>
      </c>
      <c r="H113" s="140"/>
      <c r="K113" s="141"/>
    </row>
    <row r="114" spans="1:11" ht="15">
      <c r="A114" s="150" t="s">
        <v>201</v>
      </c>
      <c r="B114" s="150" t="s">
        <v>75</v>
      </c>
      <c r="C114" s="150" t="s">
        <v>207</v>
      </c>
      <c r="D114" s="151">
        <v>86519668.438333303</v>
      </c>
      <c r="E114" s="159">
        <v>87990619.400000006</v>
      </c>
      <c r="F114" s="152">
        <f t="shared" si="1"/>
        <v>1470950.9616667032</v>
      </c>
      <c r="G114" s="143" t="s">
        <v>33</v>
      </c>
      <c r="H114" s="140"/>
      <c r="K114" s="141"/>
    </row>
    <row r="115" spans="1:11" ht="15">
      <c r="A115" s="150" t="s">
        <v>201</v>
      </c>
      <c r="B115" s="150" t="s">
        <v>175</v>
      </c>
      <c r="C115" s="150" t="s">
        <v>208</v>
      </c>
      <c r="D115" s="151">
        <v>12840526.0270833</v>
      </c>
      <c r="E115" s="159">
        <v>13137248.449999999</v>
      </c>
      <c r="F115" s="152">
        <f t="shared" si="1"/>
        <v>296722.4229166992</v>
      </c>
      <c r="G115" s="143" t="s">
        <v>33</v>
      </c>
      <c r="H115" s="140"/>
      <c r="K115" s="141"/>
    </row>
    <row r="116" spans="1:11" ht="15">
      <c r="A116" s="150" t="s">
        <v>209</v>
      </c>
      <c r="B116" s="150" t="s">
        <v>17</v>
      </c>
      <c r="C116" s="150" t="s">
        <v>210</v>
      </c>
      <c r="D116" s="151">
        <v>16239840.5479166</v>
      </c>
      <c r="E116" s="159">
        <v>16397904.98</v>
      </c>
      <c r="F116" s="152">
        <f t="shared" si="1"/>
        <v>158064.43208339997</v>
      </c>
      <c r="G116" s="143" t="s">
        <v>33</v>
      </c>
      <c r="H116" s="140"/>
      <c r="K116" s="141"/>
    </row>
    <row r="117" spans="1:11" ht="15">
      <c r="A117" s="150" t="s">
        <v>209</v>
      </c>
      <c r="B117" s="150" t="s">
        <v>30</v>
      </c>
      <c r="C117" s="150" t="s">
        <v>211</v>
      </c>
      <c r="D117" s="151">
        <v>8486230.2995833308</v>
      </c>
      <c r="E117" s="159">
        <v>8580531.5999999996</v>
      </c>
      <c r="F117" s="152">
        <f t="shared" ref="F117:F170" si="2">E117-D117</f>
        <v>94301.300416668877</v>
      </c>
      <c r="G117" s="143" t="s">
        <v>33</v>
      </c>
      <c r="H117" s="140"/>
      <c r="K117" s="141"/>
    </row>
    <row r="118" spans="1:11" ht="15">
      <c r="A118" s="150" t="s">
        <v>209</v>
      </c>
      <c r="B118" s="150" t="s">
        <v>20</v>
      </c>
      <c r="C118" s="150" t="s">
        <v>212</v>
      </c>
      <c r="D118" s="151">
        <v>86760863.557500005</v>
      </c>
      <c r="E118" s="159">
        <v>87343731.760000005</v>
      </c>
      <c r="F118" s="152">
        <f t="shared" si="2"/>
        <v>582868.2025000006</v>
      </c>
      <c r="G118" s="143" t="s">
        <v>33</v>
      </c>
      <c r="H118" s="140"/>
      <c r="K118" s="141"/>
    </row>
    <row r="119" spans="1:11" ht="15">
      <c r="A119" s="150" t="s">
        <v>209</v>
      </c>
      <c r="B119" s="150" t="s">
        <v>23</v>
      </c>
      <c r="C119" s="150" t="s">
        <v>213</v>
      </c>
      <c r="D119" s="151">
        <v>175582047.701666</v>
      </c>
      <c r="E119" s="159">
        <v>177578261.19</v>
      </c>
      <c r="F119" s="152">
        <f t="shared" si="2"/>
        <v>1996213.4883340001</v>
      </c>
      <c r="G119" s="143" t="s">
        <v>33</v>
      </c>
      <c r="H119" s="140"/>
      <c r="K119" s="141"/>
    </row>
    <row r="120" spans="1:11" ht="15">
      <c r="A120" s="150" t="s">
        <v>209</v>
      </c>
      <c r="B120" s="150" t="s">
        <v>24</v>
      </c>
      <c r="C120" s="150" t="s">
        <v>214</v>
      </c>
      <c r="D120" s="151">
        <v>16563197.074999999</v>
      </c>
      <c r="E120" s="159">
        <v>16649124.390000001</v>
      </c>
      <c r="F120" s="152">
        <f t="shared" si="2"/>
        <v>85927.315000001341</v>
      </c>
      <c r="G120" s="143" t="s">
        <v>33</v>
      </c>
      <c r="H120" s="140"/>
      <c r="K120" s="141"/>
    </row>
    <row r="121" spans="1:11" ht="15">
      <c r="A121" s="150" t="s">
        <v>209</v>
      </c>
      <c r="B121" s="150" t="s">
        <v>75</v>
      </c>
      <c r="C121" s="150" t="s">
        <v>215</v>
      </c>
      <c r="D121" s="151">
        <v>16670233.201666599</v>
      </c>
      <c r="E121" s="159">
        <v>18013267.260000002</v>
      </c>
      <c r="F121" s="152">
        <f t="shared" si="2"/>
        <v>1343034.0583334025</v>
      </c>
      <c r="G121" s="143" t="s">
        <v>33</v>
      </c>
      <c r="H121" s="140"/>
      <c r="K121" s="141"/>
    </row>
    <row r="122" spans="1:11" ht="15">
      <c r="A122" s="150" t="s">
        <v>209</v>
      </c>
      <c r="B122" s="150" t="s">
        <v>175</v>
      </c>
      <c r="C122" s="150" t="s">
        <v>216</v>
      </c>
      <c r="D122" s="151">
        <v>4092041.7925</v>
      </c>
      <c r="E122" s="159">
        <v>4224335.88</v>
      </c>
      <c r="F122" s="152">
        <f t="shared" si="2"/>
        <v>132294.08749999991</v>
      </c>
      <c r="G122" s="143" t="s">
        <v>33</v>
      </c>
      <c r="H122" s="140"/>
      <c r="K122" s="141"/>
    </row>
    <row r="123" spans="1:11" ht="15">
      <c r="A123" s="150" t="s">
        <v>217</v>
      </c>
      <c r="B123" s="150" t="s">
        <v>17</v>
      </c>
      <c r="C123" s="150" t="s">
        <v>218</v>
      </c>
      <c r="D123" s="151">
        <v>17718128.4879166</v>
      </c>
      <c r="E123" s="159">
        <v>18040375.239999998</v>
      </c>
      <c r="F123" s="152">
        <f t="shared" si="2"/>
        <v>322246.7520833984</v>
      </c>
      <c r="G123" s="143" t="s">
        <v>33</v>
      </c>
      <c r="H123" s="140"/>
      <c r="K123" s="141"/>
    </row>
    <row r="124" spans="1:11" ht="15">
      <c r="A124" s="150" t="s">
        <v>217</v>
      </c>
      <c r="B124" s="150" t="s">
        <v>30</v>
      </c>
      <c r="C124" s="150" t="s">
        <v>219</v>
      </c>
      <c r="D124" s="151">
        <v>25339427.8633333</v>
      </c>
      <c r="E124" s="159">
        <v>25624217.140000001</v>
      </c>
      <c r="F124" s="152">
        <f t="shared" si="2"/>
        <v>284789.27666670084</v>
      </c>
      <c r="G124" s="143" t="s">
        <v>33</v>
      </c>
      <c r="H124" s="140"/>
      <c r="K124" s="141"/>
    </row>
    <row r="125" spans="1:11" ht="15">
      <c r="A125" s="150" t="s">
        <v>217</v>
      </c>
      <c r="B125" s="150" t="s">
        <v>20</v>
      </c>
      <c r="C125" s="150" t="s">
        <v>220</v>
      </c>
      <c r="D125" s="151">
        <v>162740161.85124999</v>
      </c>
      <c r="E125" s="159">
        <v>164364580.28</v>
      </c>
      <c r="F125" s="152">
        <f t="shared" si="2"/>
        <v>1624418.4287500083</v>
      </c>
      <c r="G125" s="143" t="s">
        <v>33</v>
      </c>
      <c r="H125" s="140"/>
      <c r="K125" s="141"/>
    </row>
    <row r="126" spans="1:11" ht="15">
      <c r="A126" s="150" t="s">
        <v>217</v>
      </c>
      <c r="B126" s="150" t="s">
        <v>23</v>
      </c>
      <c r="C126" s="150" t="s">
        <v>221</v>
      </c>
      <c r="D126" s="151">
        <v>482640523.50749999</v>
      </c>
      <c r="E126" s="159">
        <v>487549747.80000001</v>
      </c>
      <c r="F126" s="152">
        <f t="shared" si="2"/>
        <v>4909224.2925000191</v>
      </c>
      <c r="G126" s="143" t="s">
        <v>33</v>
      </c>
      <c r="H126" s="140"/>
      <c r="K126" s="141"/>
    </row>
    <row r="127" spans="1:11" ht="15">
      <c r="A127" s="150" t="s">
        <v>217</v>
      </c>
      <c r="B127" s="150" t="s">
        <v>24</v>
      </c>
      <c r="C127" s="150" t="s">
        <v>222</v>
      </c>
      <c r="D127" s="151">
        <v>23160054.565000001</v>
      </c>
      <c r="E127" s="159">
        <v>23403849.73</v>
      </c>
      <c r="F127" s="152">
        <f t="shared" si="2"/>
        <v>243795.16499999911</v>
      </c>
      <c r="G127" s="143" t="s">
        <v>33</v>
      </c>
      <c r="H127" s="140"/>
      <c r="K127" s="141"/>
    </row>
    <row r="128" spans="1:11" ht="15">
      <c r="A128" s="150" t="s">
        <v>217</v>
      </c>
      <c r="B128" s="150" t="s">
        <v>75</v>
      </c>
      <c r="C128" s="150" t="s">
        <v>223</v>
      </c>
      <c r="D128" s="151">
        <v>35718997.465416603</v>
      </c>
      <c r="E128" s="159">
        <v>37244517.869999997</v>
      </c>
      <c r="F128" s="152">
        <f t="shared" si="2"/>
        <v>1525520.4045833945</v>
      </c>
      <c r="G128" s="143" t="s">
        <v>33</v>
      </c>
      <c r="H128" s="140"/>
      <c r="K128" s="141"/>
    </row>
    <row r="129" spans="1:11" ht="15">
      <c r="A129" s="150" t="s">
        <v>217</v>
      </c>
      <c r="B129" s="150" t="s">
        <v>175</v>
      </c>
      <c r="C129" s="150" t="s">
        <v>224</v>
      </c>
      <c r="D129" s="151">
        <v>17043243.6091666</v>
      </c>
      <c r="E129" s="159">
        <v>17236295.879999999</v>
      </c>
      <c r="F129" s="152">
        <f t="shared" si="2"/>
        <v>193052.27083339915</v>
      </c>
      <c r="G129" s="143" t="s">
        <v>33</v>
      </c>
      <c r="H129" s="140"/>
      <c r="K129" s="141"/>
    </row>
    <row r="130" spans="1:11" ht="15">
      <c r="A130" s="150" t="s">
        <v>225</v>
      </c>
      <c r="B130" s="150" t="s">
        <v>17</v>
      </c>
      <c r="C130" s="150" t="s">
        <v>226</v>
      </c>
      <c r="D130" s="151">
        <v>49235459.052083299</v>
      </c>
      <c r="E130" s="159">
        <v>49840701.159999996</v>
      </c>
      <c r="F130" s="152">
        <f t="shared" si="2"/>
        <v>605242.10791669786</v>
      </c>
      <c r="G130" s="143" t="s">
        <v>33</v>
      </c>
      <c r="H130" s="140"/>
      <c r="K130" s="141"/>
    </row>
    <row r="131" spans="1:11" ht="15">
      <c r="A131" s="150" t="s">
        <v>225</v>
      </c>
      <c r="B131" s="150" t="s">
        <v>30</v>
      </c>
      <c r="C131" s="150" t="s">
        <v>227</v>
      </c>
      <c r="D131" s="151">
        <v>72430881.280416593</v>
      </c>
      <c r="E131" s="159">
        <v>73647322.120000005</v>
      </c>
      <c r="F131" s="152">
        <f t="shared" si="2"/>
        <v>1216440.8395834118</v>
      </c>
      <c r="G131" s="143" t="s">
        <v>33</v>
      </c>
      <c r="H131" s="140"/>
      <c r="K131" s="141"/>
    </row>
    <row r="132" spans="1:11" ht="15">
      <c r="A132" s="150" t="s">
        <v>225</v>
      </c>
      <c r="B132" s="150" t="s">
        <v>20</v>
      </c>
      <c r="C132" s="150" t="s">
        <v>228</v>
      </c>
      <c r="D132" s="151">
        <v>404083195.76083302</v>
      </c>
      <c r="E132" s="159">
        <v>407472310.66000003</v>
      </c>
      <c r="F132" s="152">
        <f t="shared" si="2"/>
        <v>3389114.8991670012</v>
      </c>
      <c r="G132" s="143" t="s">
        <v>33</v>
      </c>
      <c r="H132" s="140"/>
      <c r="K132" s="141"/>
    </row>
    <row r="133" spans="1:11" ht="15">
      <c r="A133" s="150" t="s">
        <v>225</v>
      </c>
      <c r="B133" s="150" t="s">
        <v>23</v>
      </c>
      <c r="C133" s="150" t="s">
        <v>229</v>
      </c>
      <c r="D133" s="151">
        <v>446464672.22874999</v>
      </c>
      <c r="E133" s="159">
        <v>454783912.88999999</v>
      </c>
      <c r="F133" s="152">
        <f t="shared" si="2"/>
        <v>8319240.6612499952</v>
      </c>
      <c r="G133" s="143" t="s">
        <v>33</v>
      </c>
      <c r="H133" s="140"/>
      <c r="K133" s="141"/>
    </row>
    <row r="134" spans="1:11" ht="15">
      <c r="A134" s="150" t="s">
        <v>225</v>
      </c>
      <c r="B134" s="150" t="s">
        <v>24</v>
      </c>
      <c r="C134" s="150" t="s">
        <v>230</v>
      </c>
      <c r="D134" s="151">
        <v>101289339.523333</v>
      </c>
      <c r="E134" s="159">
        <v>102672472.48999999</v>
      </c>
      <c r="F134" s="152">
        <f t="shared" si="2"/>
        <v>1383132.9666669965</v>
      </c>
      <c r="G134" s="143" t="s">
        <v>33</v>
      </c>
      <c r="H134" s="140"/>
      <c r="K134" s="141"/>
    </row>
    <row r="135" spans="1:11" ht="15">
      <c r="A135" s="150" t="s">
        <v>225</v>
      </c>
      <c r="B135" s="150" t="s">
        <v>75</v>
      </c>
      <c r="C135" s="150" t="s">
        <v>231</v>
      </c>
      <c r="D135" s="151">
        <v>89383492.2266666</v>
      </c>
      <c r="E135" s="159">
        <v>91279627.659999996</v>
      </c>
      <c r="F135" s="152">
        <f t="shared" si="2"/>
        <v>1896135.4333333969</v>
      </c>
      <c r="G135" s="143" t="s">
        <v>33</v>
      </c>
      <c r="H135" s="140"/>
      <c r="K135" s="141"/>
    </row>
    <row r="136" spans="1:11" ht="15">
      <c r="A136" s="150" t="s">
        <v>225</v>
      </c>
      <c r="B136" s="150" t="s">
        <v>175</v>
      </c>
      <c r="C136" s="150" t="s">
        <v>232</v>
      </c>
      <c r="D136" s="151">
        <v>13826862.667083301</v>
      </c>
      <c r="E136" s="159">
        <v>14104669</v>
      </c>
      <c r="F136" s="152">
        <f t="shared" si="2"/>
        <v>277806.33291669935</v>
      </c>
      <c r="G136" s="143" t="s">
        <v>33</v>
      </c>
      <c r="H136" s="140"/>
      <c r="K136" s="141"/>
    </row>
    <row r="137" spans="1:11" ht="15">
      <c r="A137" s="150" t="s">
        <v>233</v>
      </c>
      <c r="B137" s="150" t="s">
        <v>17</v>
      </c>
      <c r="C137" s="150" t="s">
        <v>234</v>
      </c>
      <c r="D137" s="151">
        <v>23851324.243333299</v>
      </c>
      <c r="E137" s="159">
        <v>24088646.93</v>
      </c>
      <c r="F137" s="152">
        <f t="shared" si="2"/>
        <v>237322.68666670099</v>
      </c>
      <c r="G137" s="143" t="s">
        <v>35</v>
      </c>
      <c r="H137" s="140"/>
      <c r="K137" s="141"/>
    </row>
    <row r="138" spans="1:11" ht="15">
      <c r="A138" s="150" t="s">
        <v>233</v>
      </c>
      <c r="B138" s="150" t="s">
        <v>30</v>
      </c>
      <c r="C138" s="150" t="s">
        <v>235</v>
      </c>
      <c r="D138" s="151">
        <v>32521257.8241666</v>
      </c>
      <c r="E138" s="159">
        <v>33345160.440000001</v>
      </c>
      <c r="F138" s="152">
        <f t="shared" si="2"/>
        <v>823902.61583340168</v>
      </c>
      <c r="G138" s="143" t="s">
        <v>35</v>
      </c>
      <c r="H138" s="140"/>
      <c r="K138" s="141"/>
    </row>
    <row r="139" spans="1:11" ht="15">
      <c r="A139" s="150" t="s">
        <v>233</v>
      </c>
      <c r="B139" s="150" t="s">
        <v>20</v>
      </c>
      <c r="C139" s="150" t="s">
        <v>236</v>
      </c>
      <c r="D139" s="151">
        <v>236157380.56083301</v>
      </c>
      <c r="E139" s="159">
        <v>240269671.41999999</v>
      </c>
      <c r="F139" s="152">
        <f t="shared" si="2"/>
        <v>4112290.8591669798</v>
      </c>
      <c r="G139" s="143" t="s">
        <v>35</v>
      </c>
      <c r="H139" s="140"/>
      <c r="K139" s="141"/>
    </row>
    <row r="140" spans="1:11" ht="15">
      <c r="A140" s="150" t="s">
        <v>233</v>
      </c>
      <c r="B140" s="150" t="s">
        <v>23</v>
      </c>
      <c r="C140" s="150" t="s">
        <v>237</v>
      </c>
      <c r="D140" s="151">
        <v>240976987.58916599</v>
      </c>
      <c r="E140" s="159">
        <v>246766755.00999999</v>
      </c>
      <c r="F140" s="152">
        <f t="shared" si="2"/>
        <v>5789767.4208340049</v>
      </c>
      <c r="G140" s="143" t="s">
        <v>35</v>
      </c>
      <c r="H140" s="140"/>
      <c r="K140" s="141"/>
    </row>
    <row r="141" spans="1:11" ht="15">
      <c r="A141" s="150" t="s">
        <v>233</v>
      </c>
      <c r="B141" s="150" t="s">
        <v>24</v>
      </c>
      <c r="C141" s="150" t="s">
        <v>238</v>
      </c>
      <c r="D141" s="151">
        <v>53891111.255416602</v>
      </c>
      <c r="E141" s="159">
        <v>54899275.770000003</v>
      </c>
      <c r="F141" s="152">
        <f t="shared" si="2"/>
        <v>1008164.5145834014</v>
      </c>
      <c r="G141" s="143" t="s">
        <v>35</v>
      </c>
      <c r="H141" s="140"/>
      <c r="K141" s="141"/>
    </row>
    <row r="142" spans="1:11" ht="15">
      <c r="A142" s="150" t="s">
        <v>233</v>
      </c>
      <c r="B142" s="150" t="s">
        <v>75</v>
      </c>
      <c r="C142" s="150" t="s">
        <v>239</v>
      </c>
      <c r="D142" s="151">
        <v>42384350.4054166</v>
      </c>
      <c r="E142" s="159">
        <v>43325112.240000002</v>
      </c>
      <c r="F142" s="152">
        <f t="shared" si="2"/>
        <v>940761.83458340168</v>
      </c>
      <c r="G142" s="143" t="s">
        <v>35</v>
      </c>
      <c r="H142" s="140"/>
      <c r="K142" s="141"/>
    </row>
    <row r="143" spans="1:11" ht="15">
      <c r="A143" s="150" t="s">
        <v>233</v>
      </c>
      <c r="B143" s="150" t="s">
        <v>175</v>
      </c>
      <c r="C143" s="150" t="s">
        <v>240</v>
      </c>
      <c r="D143" s="151">
        <v>11135687.560000001</v>
      </c>
      <c r="E143" s="159">
        <v>11466963.01</v>
      </c>
      <c r="F143" s="152">
        <f t="shared" si="2"/>
        <v>331275.44999999925</v>
      </c>
      <c r="G143" s="143" t="s">
        <v>35</v>
      </c>
      <c r="H143" s="140"/>
      <c r="K143" s="141"/>
    </row>
    <row r="144" spans="1:11" ht="15">
      <c r="A144" s="150" t="s">
        <v>241</v>
      </c>
      <c r="B144" s="150" t="s">
        <v>17</v>
      </c>
      <c r="C144" s="150" t="s">
        <v>242</v>
      </c>
      <c r="D144" s="151">
        <v>4051324.0145833301</v>
      </c>
      <c r="E144" s="159">
        <v>4076817.5</v>
      </c>
      <c r="F144" s="152">
        <f t="shared" si="2"/>
        <v>25493.485416669864</v>
      </c>
      <c r="G144" s="143" t="s">
        <v>35</v>
      </c>
      <c r="H144" s="140"/>
      <c r="K144" s="141"/>
    </row>
    <row r="145" spans="1:11" ht="15">
      <c r="A145" s="150" t="s">
        <v>241</v>
      </c>
      <c r="B145" s="150" t="s">
        <v>30</v>
      </c>
      <c r="C145" s="150" t="s">
        <v>243</v>
      </c>
      <c r="D145" s="151">
        <v>13589528.3533333</v>
      </c>
      <c r="E145" s="159">
        <v>13584414.27</v>
      </c>
      <c r="F145" s="152">
        <f t="shared" si="2"/>
        <v>-5114.0833333004266</v>
      </c>
      <c r="G145" s="143" t="s">
        <v>35</v>
      </c>
      <c r="H145" s="140"/>
      <c r="K145" s="141"/>
    </row>
    <row r="146" spans="1:11" ht="15">
      <c r="A146" s="150" t="s">
        <v>241</v>
      </c>
      <c r="B146" s="150" t="s">
        <v>20</v>
      </c>
      <c r="C146" s="150" t="s">
        <v>244</v>
      </c>
      <c r="D146" s="151">
        <v>59701132.4258333</v>
      </c>
      <c r="E146" s="159">
        <v>59854363.810000002</v>
      </c>
      <c r="F146" s="152">
        <f t="shared" si="2"/>
        <v>153231.38416670263</v>
      </c>
      <c r="G146" s="143" t="s">
        <v>35</v>
      </c>
      <c r="H146" s="140"/>
      <c r="K146" s="141"/>
    </row>
    <row r="147" spans="1:11" ht="15">
      <c r="A147" s="150" t="s">
        <v>241</v>
      </c>
      <c r="B147" s="150" t="s">
        <v>23</v>
      </c>
      <c r="C147" s="150" t="s">
        <v>245</v>
      </c>
      <c r="D147" s="151">
        <v>74299602.738749996</v>
      </c>
      <c r="E147" s="159">
        <v>74700760.760000005</v>
      </c>
      <c r="F147" s="152">
        <f t="shared" si="2"/>
        <v>401158.02125000954</v>
      </c>
      <c r="G147" s="143" t="s">
        <v>35</v>
      </c>
      <c r="H147" s="140"/>
      <c r="K147" s="141"/>
    </row>
    <row r="148" spans="1:11" ht="15">
      <c r="A148" s="150" t="s">
        <v>241</v>
      </c>
      <c r="B148" s="150" t="s">
        <v>24</v>
      </c>
      <c r="C148" s="150" t="s">
        <v>246</v>
      </c>
      <c r="D148" s="151">
        <v>11477247.1554166</v>
      </c>
      <c r="E148" s="159">
        <v>11507505.92</v>
      </c>
      <c r="F148" s="152">
        <f t="shared" si="2"/>
        <v>30258.764583399519</v>
      </c>
      <c r="G148" s="143" t="s">
        <v>35</v>
      </c>
      <c r="H148" s="140"/>
      <c r="K148" s="141"/>
    </row>
    <row r="149" spans="1:11" ht="15">
      <c r="A149" s="150" t="s">
        <v>241</v>
      </c>
      <c r="B149" s="150" t="s">
        <v>75</v>
      </c>
      <c r="C149" s="150" t="s">
        <v>247</v>
      </c>
      <c r="D149" s="151">
        <v>12021207.358333301</v>
      </c>
      <c r="E149" s="159">
        <v>12088149.15</v>
      </c>
      <c r="F149" s="152">
        <f t="shared" si="2"/>
        <v>66941.791666699573</v>
      </c>
      <c r="G149" s="143" t="s">
        <v>35</v>
      </c>
      <c r="H149" s="140"/>
      <c r="K149" s="141"/>
    </row>
    <row r="150" spans="1:11" ht="15">
      <c r="A150" s="150" t="s">
        <v>241</v>
      </c>
      <c r="B150" s="150" t="s">
        <v>175</v>
      </c>
      <c r="C150" s="150" t="s">
        <v>248</v>
      </c>
      <c r="D150" s="151">
        <v>2155632.2662499999</v>
      </c>
      <c r="E150" s="159">
        <v>2147350.39</v>
      </c>
      <c r="F150" s="152">
        <f t="shared" si="2"/>
        <v>-8281.8762499997392</v>
      </c>
      <c r="G150" s="143" t="s">
        <v>35</v>
      </c>
      <c r="H150" s="140"/>
      <c r="K150" s="141"/>
    </row>
    <row r="151" spans="1:11" ht="15">
      <c r="A151" s="150" t="s">
        <v>249</v>
      </c>
      <c r="B151" s="150" t="s">
        <v>17</v>
      </c>
      <c r="C151" s="150" t="s">
        <v>250</v>
      </c>
      <c r="D151" s="151">
        <v>270710.995833333</v>
      </c>
      <c r="E151" s="159">
        <v>270679.15000000002</v>
      </c>
      <c r="F151" s="152">
        <f t="shared" si="2"/>
        <v>-31.845833332976326</v>
      </c>
      <c r="G151" s="143" t="s">
        <v>35</v>
      </c>
      <c r="H151" s="140"/>
      <c r="K151" s="141"/>
    </row>
    <row r="152" spans="1:11" ht="15">
      <c r="A152" s="150" t="s">
        <v>249</v>
      </c>
      <c r="B152" s="150" t="s">
        <v>30</v>
      </c>
      <c r="C152" s="150" t="s">
        <v>251</v>
      </c>
      <c r="D152" s="151">
        <v>168242.989166666</v>
      </c>
      <c r="E152" s="159">
        <v>169053.74</v>
      </c>
      <c r="F152" s="152">
        <f t="shared" si="2"/>
        <v>810.7508333339938</v>
      </c>
      <c r="G152" s="143" t="s">
        <v>35</v>
      </c>
      <c r="H152" s="140"/>
      <c r="K152" s="141"/>
    </row>
    <row r="153" spans="1:11" ht="15">
      <c r="A153" s="150" t="s">
        <v>249</v>
      </c>
      <c r="B153" s="150" t="s">
        <v>20</v>
      </c>
      <c r="C153" s="150" t="s">
        <v>252</v>
      </c>
      <c r="D153" s="151">
        <v>2540291.2345833299</v>
      </c>
      <c r="E153" s="159">
        <v>2545966.52</v>
      </c>
      <c r="F153" s="152">
        <f t="shared" si="2"/>
        <v>5675.2854166701436</v>
      </c>
      <c r="G153" s="143" t="s">
        <v>35</v>
      </c>
      <c r="H153" s="140"/>
      <c r="K153" s="141"/>
    </row>
    <row r="154" spans="1:11" ht="15">
      <c r="A154" s="150" t="s">
        <v>249</v>
      </c>
      <c r="B154" s="150" t="s">
        <v>23</v>
      </c>
      <c r="C154" s="150" t="s">
        <v>253</v>
      </c>
      <c r="D154" s="151">
        <v>4389798.4320833301</v>
      </c>
      <c r="E154" s="159">
        <v>4374215.58</v>
      </c>
      <c r="F154" s="152">
        <f t="shared" si="2"/>
        <v>-15582.852083330043</v>
      </c>
      <c r="G154" s="143" t="s">
        <v>35</v>
      </c>
      <c r="H154" s="140"/>
      <c r="K154" s="141"/>
    </row>
    <row r="155" spans="1:11" ht="15">
      <c r="A155" s="150" t="s">
        <v>249</v>
      </c>
      <c r="B155" s="150" t="s">
        <v>24</v>
      </c>
      <c r="C155" s="150" t="s">
        <v>254</v>
      </c>
      <c r="D155" s="151">
        <v>514979.9325</v>
      </c>
      <c r="E155" s="159">
        <v>513712.19</v>
      </c>
      <c r="F155" s="152">
        <f t="shared" si="2"/>
        <v>-1267.742499999993</v>
      </c>
      <c r="G155" s="143" t="s">
        <v>35</v>
      </c>
      <c r="H155" s="140"/>
      <c r="K155" s="141"/>
    </row>
    <row r="156" spans="1:11" ht="15">
      <c r="A156" s="150" t="s">
        <v>249</v>
      </c>
      <c r="B156" s="150" t="s">
        <v>75</v>
      </c>
      <c r="C156" s="150" t="s">
        <v>255</v>
      </c>
      <c r="D156" s="151">
        <v>794212.09833333304</v>
      </c>
      <c r="E156" s="159">
        <v>797591.89</v>
      </c>
      <c r="F156" s="152">
        <f t="shared" si="2"/>
        <v>3379.7916666669771</v>
      </c>
      <c r="G156" s="143" t="s">
        <v>35</v>
      </c>
      <c r="H156" s="140"/>
      <c r="K156" s="141"/>
    </row>
    <row r="157" spans="1:11" ht="15">
      <c r="A157" s="150" t="s">
        <v>256</v>
      </c>
      <c r="B157" s="150" t="s">
        <v>17</v>
      </c>
      <c r="C157" s="150" t="s">
        <v>257</v>
      </c>
      <c r="D157" s="151">
        <v>701694.09291666595</v>
      </c>
      <c r="E157" s="159">
        <v>704197.41</v>
      </c>
      <c r="F157" s="152">
        <f t="shared" si="2"/>
        <v>2503.3170833340846</v>
      </c>
      <c r="G157" s="143" t="s">
        <v>35</v>
      </c>
      <c r="H157" s="140"/>
      <c r="K157" s="141"/>
    </row>
    <row r="158" spans="1:11" ht="15">
      <c r="A158" s="150" t="s">
        <v>256</v>
      </c>
      <c r="B158" s="150" t="s">
        <v>30</v>
      </c>
      <c r="C158" s="150" t="s">
        <v>258</v>
      </c>
      <c r="D158" s="151">
        <v>633735.40958333295</v>
      </c>
      <c r="E158" s="159">
        <v>640225.54</v>
      </c>
      <c r="F158" s="152">
        <f t="shared" si="2"/>
        <v>6490.1304166670889</v>
      </c>
      <c r="G158" s="143" t="s">
        <v>35</v>
      </c>
      <c r="H158" s="140"/>
      <c r="K158" s="141"/>
    </row>
    <row r="159" spans="1:11" ht="15">
      <c r="A159" s="150" t="s">
        <v>256</v>
      </c>
      <c r="B159" s="150" t="s">
        <v>20</v>
      </c>
      <c r="C159" s="150" t="s">
        <v>259</v>
      </c>
      <c r="D159" s="151">
        <v>22569835.935416602</v>
      </c>
      <c r="E159" s="159">
        <v>22688628.719999999</v>
      </c>
      <c r="F159" s="152">
        <f t="shared" si="2"/>
        <v>118792.78458339721</v>
      </c>
      <c r="G159" s="143" t="s">
        <v>35</v>
      </c>
      <c r="H159" s="140"/>
      <c r="K159" s="141"/>
    </row>
    <row r="160" spans="1:11" ht="15">
      <c r="A160" s="150" t="s">
        <v>256</v>
      </c>
      <c r="B160" s="150" t="s">
        <v>23</v>
      </c>
      <c r="C160" s="150" t="s">
        <v>260</v>
      </c>
      <c r="D160" s="151">
        <v>22545077.5266666</v>
      </c>
      <c r="E160" s="159">
        <v>22244051.289999999</v>
      </c>
      <c r="F160" s="152">
        <f t="shared" si="2"/>
        <v>-301026.23666660115</v>
      </c>
      <c r="G160" s="143" t="s">
        <v>35</v>
      </c>
      <c r="H160" s="140"/>
      <c r="K160" s="141"/>
    </row>
    <row r="161" spans="1:11" ht="15">
      <c r="A161" s="150" t="s">
        <v>256</v>
      </c>
      <c r="B161" s="150" t="s">
        <v>24</v>
      </c>
      <c r="C161" s="150" t="s">
        <v>261</v>
      </c>
      <c r="D161" s="151">
        <v>4131476.76041666</v>
      </c>
      <c r="E161" s="159">
        <v>4161786.29</v>
      </c>
      <c r="F161" s="152">
        <f t="shared" si="2"/>
        <v>30309.529583340045</v>
      </c>
      <c r="G161" s="143" t="s">
        <v>35</v>
      </c>
      <c r="H161" s="140"/>
      <c r="K161" s="141"/>
    </row>
    <row r="162" spans="1:11" ht="15">
      <c r="A162" s="150" t="s">
        <v>256</v>
      </c>
      <c r="B162" s="150" t="s">
        <v>75</v>
      </c>
      <c r="C162" s="150" t="s">
        <v>262</v>
      </c>
      <c r="D162" s="151">
        <v>7929908.5766666597</v>
      </c>
      <c r="E162" s="159">
        <v>8094227.7400000002</v>
      </c>
      <c r="F162" s="152">
        <f t="shared" si="2"/>
        <v>164319.16333334055</v>
      </c>
      <c r="G162" s="143" t="s">
        <v>35</v>
      </c>
      <c r="H162" s="140"/>
      <c r="K162" s="141"/>
    </row>
    <row r="163" spans="1:11" ht="15">
      <c r="A163" s="150" t="s">
        <v>256</v>
      </c>
      <c r="B163" s="150" t="s">
        <v>175</v>
      </c>
      <c r="C163" s="150" t="s">
        <v>263</v>
      </c>
      <c r="D163" s="151">
        <v>2235547.14708333</v>
      </c>
      <c r="E163" s="159">
        <v>2236117.89</v>
      </c>
      <c r="F163" s="152">
        <f t="shared" si="2"/>
        <v>570.74291667016223</v>
      </c>
      <c r="G163" s="143" t="s">
        <v>35</v>
      </c>
      <c r="H163" s="140"/>
      <c r="K163" s="141"/>
    </row>
    <row r="164" spans="1:11" ht="15">
      <c r="A164" s="150" t="s">
        <v>264</v>
      </c>
      <c r="B164" s="150" t="s">
        <v>22</v>
      </c>
      <c r="C164" s="150" t="s">
        <v>265</v>
      </c>
      <c r="D164" s="151">
        <v>5679840.9016666599</v>
      </c>
      <c r="E164" s="159">
        <v>7592076.5800000001</v>
      </c>
      <c r="F164" s="152">
        <f t="shared" si="2"/>
        <v>1912235.6783333402</v>
      </c>
      <c r="G164" s="143" t="s">
        <v>35</v>
      </c>
      <c r="H164" s="140"/>
      <c r="K164" s="141"/>
    </row>
    <row r="165" spans="1:11" ht="15">
      <c r="A165" s="150" t="s">
        <v>264</v>
      </c>
      <c r="B165" s="150" t="s">
        <v>75</v>
      </c>
      <c r="C165" s="150" t="s">
        <v>266</v>
      </c>
      <c r="D165" s="151">
        <v>1468445.2558333301</v>
      </c>
      <c r="E165" s="159">
        <v>1468112.51</v>
      </c>
      <c r="F165" s="152">
        <f t="shared" si="2"/>
        <v>-332.74583333008923</v>
      </c>
      <c r="G165" s="143" t="s">
        <v>35</v>
      </c>
      <c r="H165" s="140"/>
      <c r="K165" s="141"/>
    </row>
    <row r="166" spans="1:11" ht="15">
      <c r="A166" s="150" t="s">
        <v>267</v>
      </c>
      <c r="B166" s="150" t="s">
        <v>17</v>
      </c>
      <c r="C166" s="150" t="s">
        <v>268</v>
      </c>
      <c r="D166" s="151">
        <v>2636735.5583333299</v>
      </c>
      <c r="E166" s="159">
        <v>2874072.29</v>
      </c>
      <c r="F166" s="152">
        <f t="shared" si="2"/>
        <v>237336.73166667018</v>
      </c>
      <c r="G166" s="143" t="s">
        <v>35</v>
      </c>
      <c r="H166" s="140"/>
      <c r="K166" s="141"/>
    </row>
    <row r="167" spans="1:11" ht="15">
      <c r="A167" s="150" t="s">
        <v>267</v>
      </c>
      <c r="B167" s="150" t="s">
        <v>14</v>
      </c>
      <c r="C167" s="150" t="s">
        <v>269</v>
      </c>
      <c r="D167" s="151">
        <v>3994217.9083333299</v>
      </c>
      <c r="E167" s="159">
        <v>4020638.76</v>
      </c>
      <c r="F167" s="152">
        <f t="shared" si="2"/>
        <v>26420.851666669827</v>
      </c>
      <c r="G167" s="143" t="s">
        <v>35</v>
      </c>
      <c r="H167" s="140"/>
      <c r="K167" s="141"/>
    </row>
    <row r="168" spans="1:11" ht="15">
      <c r="A168" s="150" t="s">
        <v>267</v>
      </c>
      <c r="B168" s="150" t="s">
        <v>16</v>
      </c>
      <c r="C168" s="150" t="s">
        <v>270</v>
      </c>
      <c r="D168" s="151">
        <v>3252459.3404166601</v>
      </c>
      <c r="E168" s="159">
        <v>3252621.71</v>
      </c>
      <c r="F168" s="152">
        <f t="shared" si="2"/>
        <v>162.36958333989605</v>
      </c>
      <c r="G168" s="143" t="s">
        <v>35</v>
      </c>
      <c r="H168" s="140"/>
      <c r="K168" s="141"/>
    </row>
    <row r="169" spans="1:11" ht="15">
      <c r="A169" s="150" t="s">
        <v>267</v>
      </c>
      <c r="B169" s="150" t="s">
        <v>19</v>
      </c>
      <c r="C169" s="150" t="s">
        <v>271</v>
      </c>
      <c r="D169" s="151">
        <v>11209086.3020833</v>
      </c>
      <c r="E169" s="159">
        <v>11003943.93</v>
      </c>
      <c r="F169" s="152">
        <f t="shared" si="2"/>
        <v>-205142.37208330072</v>
      </c>
      <c r="G169" s="143" t="s">
        <v>35</v>
      </c>
      <c r="H169" s="140"/>
      <c r="K169" s="141"/>
    </row>
    <row r="170" spans="1:11" ht="15">
      <c r="A170" s="150" t="s">
        <v>267</v>
      </c>
      <c r="B170" s="150" t="s">
        <v>30</v>
      </c>
      <c r="C170" s="150" t="s">
        <v>272</v>
      </c>
      <c r="D170" s="151">
        <v>10479934.567083299</v>
      </c>
      <c r="E170" s="159">
        <v>10661432.439999999</v>
      </c>
      <c r="F170" s="152">
        <f t="shared" si="2"/>
        <v>181497.87291670032</v>
      </c>
      <c r="G170" s="143" t="s">
        <v>35</v>
      </c>
      <c r="H170" s="140"/>
      <c r="K170" s="141"/>
    </row>
    <row r="171" spans="1:11" ht="15">
      <c r="A171" s="150" t="s">
        <v>267</v>
      </c>
      <c r="B171" s="150" t="s">
        <v>20</v>
      </c>
      <c r="C171" s="150" t="s">
        <v>273</v>
      </c>
      <c r="D171" s="151">
        <v>34653270.079999998</v>
      </c>
      <c r="E171" s="159">
        <v>34780637.799999997</v>
      </c>
      <c r="F171" s="152">
        <f t="shared" ref="F171:F230" si="3">E171-D171</f>
        <v>127367.71999999881</v>
      </c>
      <c r="G171" s="143" t="s">
        <v>35</v>
      </c>
      <c r="H171" s="140"/>
      <c r="K171" s="141"/>
    </row>
    <row r="172" spans="1:11" ht="15">
      <c r="A172" s="150" t="s">
        <v>267</v>
      </c>
      <c r="B172" s="150" t="s">
        <v>22</v>
      </c>
      <c r="C172" s="150" t="s">
        <v>274</v>
      </c>
      <c r="D172" s="151">
        <v>93950672.651666597</v>
      </c>
      <c r="E172" s="159">
        <v>95642271.780000001</v>
      </c>
      <c r="F172" s="152">
        <f t="shared" si="3"/>
        <v>1691599.1283334047</v>
      </c>
      <c r="G172" s="143" t="s">
        <v>35</v>
      </c>
      <c r="H172" s="140"/>
      <c r="K172" s="141"/>
    </row>
    <row r="173" spans="1:11" ht="15">
      <c r="A173" s="150" t="s">
        <v>267</v>
      </c>
      <c r="B173" s="150" t="s">
        <v>23</v>
      </c>
      <c r="C173" s="150" t="s">
        <v>275</v>
      </c>
      <c r="D173" s="151">
        <v>41643768.518749997</v>
      </c>
      <c r="E173" s="159">
        <v>42110164.649999999</v>
      </c>
      <c r="F173" s="152">
        <f t="shared" si="3"/>
        <v>466396.13125000149</v>
      </c>
      <c r="G173" s="143" t="s">
        <v>35</v>
      </c>
      <c r="H173" s="140"/>
      <c r="K173" s="141"/>
    </row>
    <row r="174" spans="1:11" ht="15">
      <c r="A174" s="150" t="s">
        <v>267</v>
      </c>
      <c r="B174" s="150" t="s">
        <v>24</v>
      </c>
      <c r="C174" s="150" t="s">
        <v>276</v>
      </c>
      <c r="D174" s="151">
        <v>13360952.994583299</v>
      </c>
      <c r="E174" s="159">
        <v>13635399.619999999</v>
      </c>
      <c r="F174" s="152">
        <f t="shared" si="3"/>
        <v>274446.6254166998</v>
      </c>
      <c r="G174" s="143" t="s">
        <v>35</v>
      </c>
      <c r="H174" s="140"/>
      <c r="K174" s="141"/>
    </row>
    <row r="175" spans="1:11" ht="15">
      <c r="A175" s="150" t="s">
        <v>267</v>
      </c>
      <c r="B175" s="150" t="s">
        <v>75</v>
      </c>
      <c r="C175" s="150" t="s">
        <v>277</v>
      </c>
      <c r="D175" s="151">
        <v>10948600.393333299</v>
      </c>
      <c r="E175" s="159">
        <v>11179138.539999999</v>
      </c>
      <c r="F175" s="152">
        <f t="shared" si="3"/>
        <v>230538.14666670002</v>
      </c>
      <c r="G175" s="143" t="s">
        <v>35</v>
      </c>
      <c r="H175" s="140"/>
      <c r="K175" s="141"/>
    </row>
    <row r="176" spans="1:11" ht="15">
      <c r="A176" s="150" t="s">
        <v>267</v>
      </c>
      <c r="B176" s="150" t="s">
        <v>175</v>
      </c>
      <c r="C176" s="150" t="s">
        <v>278</v>
      </c>
      <c r="D176" s="151">
        <v>3370734.1212499999</v>
      </c>
      <c r="E176" s="159">
        <v>3528996.92</v>
      </c>
      <c r="F176" s="152">
        <f t="shared" si="3"/>
        <v>158262.79875000007</v>
      </c>
      <c r="G176" s="143" t="s">
        <v>35</v>
      </c>
      <c r="H176" s="140"/>
      <c r="K176" s="141"/>
    </row>
    <row r="177" spans="1:11" ht="15">
      <c r="A177" s="150" t="s">
        <v>279</v>
      </c>
      <c r="B177" s="150" t="s">
        <v>17</v>
      </c>
      <c r="C177" s="150" t="s">
        <v>280</v>
      </c>
      <c r="D177" s="151">
        <v>283200.42333333299</v>
      </c>
      <c r="E177" s="159">
        <v>264264.87</v>
      </c>
      <c r="F177" s="152">
        <f t="shared" si="3"/>
        <v>-18935.553333332995</v>
      </c>
      <c r="G177" s="143" t="s">
        <v>38</v>
      </c>
      <c r="H177" s="140"/>
      <c r="K177" s="141"/>
    </row>
    <row r="178" spans="1:11" ht="15">
      <c r="A178" s="150" t="s">
        <v>279</v>
      </c>
      <c r="B178" s="150" t="s">
        <v>18</v>
      </c>
      <c r="C178" s="150" t="s">
        <v>281</v>
      </c>
      <c r="D178" s="151">
        <v>46276.333749999998</v>
      </c>
      <c r="E178" s="159">
        <v>50086.93</v>
      </c>
      <c r="F178" s="152">
        <f t="shared" si="3"/>
        <v>3810.5962500000023</v>
      </c>
      <c r="G178" s="143" t="s">
        <v>38</v>
      </c>
      <c r="H178" s="140"/>
      <c r="K178" s="141"/>
    </row>
    <row r="179" spans="1:11" ht="15">
      <c r="A179" s="150" t="s">
        <v>279</v>
      </c>
      <c r="B179" s="150" t="s">
        <v>14</v>
      </c>
      <c r="C179" s="150" t="s">
        <v>282</v>
      </c>
      <c r="D179" s="151">
        <v>3476492.8154166602</v>
      </c>
      <c r="E179" s="159">
        <v>3167228.15</v>
      </c>
      <c r="F179" s="152">
        <f t="shared" si="3"/>
        <v>-309264.66541666025</v>
      </c>
      <c r="G179" s="143" t="s">
        <v>38</v>
      </c>
      <c r="H179" s="140"/>
      <c r="K179" s="141"/>
    </row>
    <row r="180" spans="1:11" ht="15">
      <c r="A180" s="150" t="s">
        <v>279</v>
      </c>
      <c r="B180" s="150" t="s">
        <v>16</v>
      </c>
      <c r="C180" s="150" t="s">
        <v>283</v>
      </c>
      <c r="D180" s="151">
        <v>852620.67083333305</v>
      </c>
      <c r="E180" s="159">
        <v>840913.14</v>
      </c>
      <c r="F180" s="152">
        <f t="shared" si="3"/>
        <v>-11707.530833333032</v>
      </c>
      <c r="G180" s="143" t="s">
        <v>38</v>
      </c>
      <c r="H180" s="140"/>
      <c r="K180" s="141"/>
    </row>
    <row r="181" spans="1:11" ht="15">
      <c r="A181" s="150" t="s">
        <v>279</v>
      </c>
      <c r="B181" s="150" t="s">
        <v>19</v>
      </c>
      <c r="C181" s="150" t="s">
        <v>284</v>
      </c>
      <c r="D181" s="151">
        <v>8059561.71833333</v>
      </c>
      <c r="E181" s="159">
        <v>6945923.8499999996</v>
      </c>
      <c r="F181" s="152">
        <f t="shared" si="3"/>
        <v>-1113637.8683333304</v>
      </c>
      <c r="G181" s="143" t="s">
        <v>38</v>
      </c>
      <c r="H181" s="140"/>
      <c r="K181" s="141"/>
    </row>
    <row r="182" spans="1:11" ht="15">
      <c r="A182" s="150" t="s">
        <v>279</v>
      </c>
      <c r="B182" s="150" t="s">
        <v>30</v>
      </c>
      <c r="C182" s="150" t="s">
        <v>285</v>
      </c>
      <c r="D182" s="151">
        <v>662331.32374999998</v>
      </c>
      <c r="E182" s="159">
        <v>647292.81999999995</v>
      </c>
      <c r="F182" s="152">
        <f t="shared" si="3"/>
        <v>-15038.503750000033</v>
      </c>
      <c r="G182" s="143" t="s">
        <v>38</v>
      </c>
      <c r="H182" s="140"/>
      <c r="K182" s="141"/>
    </row>
    <row r="183" spans="1:11" ht="15">
      <c r="A183" s="150" t="s">
        <v>279</v>
      </c>
      <c r="B183" s="150" t="s">
        <v>41</v>
      </c>
      <c r="C183" s="150" t="s">
        <v>286</v>
      </c>
      <c r="D183" s="151">
        <v>1277.3362500000001</v>
      </c>
      <c r="E183" s="159">
        <v>1069.69</v>
      </c>
      <c r="F183" s="152">
        <f t="shared" si="3"/>
        <v>-207.64625000000001</v>
      </c>
      <c r="G183" s="143" t="s">
        <v>38</v>
      </c>
      <c r="H183" s="140"/>
      <c r="K183" s="141"/>
    </row>
    <row r="184" spans="1:11" ht="15">
      <c r="A184" s="150" t="s">
        <v>279</v>
      </c>
      <c r="B184" s="150" t="s">
        <v>25</v>
      </c>
      <c r="C184" s="150" t="s">
        <v>287</v>
      </c>
      <c r="D184" s="151">
        <v>586576.32750000001</v>
      </c>
      <c r="E184" s="159">
        <v>481363.62</v>
      </c>
      <c r="F184" s="152">
        <f t="shared" si="3"/>
        <v>-105212.70750000002</v>
      </c>
      <c r="G184" s="143" t="s">
        <v>38</v>
      </c>
      <c r="H184" s="140"/>
      <c r="K184" s="141"/>
    </row>
    <row r="185" spans="1:11" ht="15">
      <c r="A185" s="150" t="s">
        <v>279</v>
      </c>
      <c r="B185" s="150" t="s">
        <v>20</v>
      </c>
      <c r="C185" s="150" t="s">
        <v>288</v>
      </c>
      <c r="D185" s="151">
        <v>3325309.6912500001</v>
      </c>
      <c r="E185" s="159">
        <v>3160865.53</v>
      </c>
      <c r="F185" s="152">
        <f t="shared" si="3"/>
        <v>-164444.16125000035</v>
      </c>
      <c r="G185" s="143" t="s">
        <v>38</v>
      </c>
      <c r="H185" s="140"/>
      <c r="K185" s="141"/>
    </row>
    <row r="186" spans="1:11" ht="15">
      <c r="A186" s="150" t="s">
        <v>279</v>
      </c>
      <c r="B186" s="150" t="s">
        <v>22</v>
      </c>
      <c r="C186" s="150" t="s">
        <v>289</v>
      </c>
      <c r="D186" s="151">
        <v>62999714.093333296</v>
      </c>
      <c r="E186" s="159">
        <v>65165767.049999997</v>
      </c>
      <c r="F186" s="152">
        <f t="shared" si="3"/>
        <v>2166052.9566667005</v>
      </c>
      <c r="G186" s="143" t="s">
        <v>38</v>
      </c>
      <c r="H186" s="140"/>
      <c r="K186" s="141"/>
    </row>
    <row r="187" spans="1:11" ht="15">
      <c r="A187" s="150" t="s">
        <v>279</v>
      </c>
      <c r="B187" s="150" t="s">
        <v>23</v>
      </c>
      <c r="C187" s="150" t="s">
        <v>290</v>
      </c>
      <c r="D187" s="151">
        <v>2692318.9</v>
      </c>
      <c r="E187" s="159">
        <v>2273777.84</v>
      </c>
      <c r="F187" s="152">
        <f t="shared" si="3"/>
        <v>-418541.06000000006</v>
      </c>
      <c r="G187" s="143" t="s">
        <v>38</v>
      </c>
      <c r="H187" s="140"/>
      <c r="K187" s="141"/>
    </row>
    <row r="188" spans="1:11" ht="15">
      <c r="A188" s="150" t="s">
        <v>279</v>
      </c>
      <c r="B188" s="150" t="s">
        <v>24</v>
      </c>
      <c r="C188" s="150" t="s">
        <v>291</v>
      </c>
      <c r="D188" s="151">
        <v>1180058.8149999999</v>
      </c>
      <c r="E188" s="159">
        <v>1077844.6200000001</v>
      </c>
      <c r="F188" s="152">
        <f t="shared" si="3"/>
        <v>-102214.19499999983</v>
      </c>
      <c r="G188" s="143" t="s">
        <v>38</v>
      </c>
      <c r="H188" s="140"/>
      <c r="K188" s="141"/>
    </row>
    <row r="189" spans="1:11" ht="15">
      <c r="A189" s="150" t="s">
        <v>279</v>
      </c>
      <c r="B189" s="150" t="s">
        <v>75</v>
      </c>
      <c r="C189" s="150" t="s">
        <v>292</v>
      </c>
      <c r="D189" s="151">
        <v>2855019.0716666598</v>
      </c>
      <c r="E189" s="159">
        <v>2805991.89</v>
      </c>
      <c r="F189" s="152">
        <f t="shared" si="3"/>
        <v>-49027.181666659657</v>
      </c>
      <c r="G189" s="143" t="s">
        <v>38</v>
      </c>
      <c r="H189" s="140"/>
      <c r="K189" s="141"/>
    </row>
    <row r="190" spans="1:11" ht="15">
      <c r="A190" s="150" t="s">
        <v>279</v>
      </c>
      <c r="B190" s="150" t="s">
        <v>175</v>
      </c>
      <c r="C190" s="150" t="s">
        <v>293</v>
      </c>
      <c r="D190" s="151">
        <v>117591.0125</v>
      </c>
      <c r="E190" s="159">
        <v>106481.75</v>
      </c>
      <c r="F190" s="152">
        <f t="shared" si="3"/>
        <v>-11109.262499999997</v>
      </c>
      <c r="G190" s="143" t="s">
        <v>38</v>
      </c>
      <c r="H190" s="140"/>
      <c r="K190" s="141"/>
    </row>
    <row r="191" spans="1:11" ht="15">
      <c r="A191" s="150" t="s">
        <v>294</v>
      </c>
      <c r="B191" s="150" t="s">
        <v>17</v>
      </c>
      <c r="C191" s="150" t="s">
        <v>295</v>
      </c>
      <c r="D191" s="151">
        <v>2149253.6054166602</v>
      </c>
      <c r="E191" s="159">
        <v>2249791.61</v>
      </c>
      <c r="F191" s="152">
        <f t="shared" si="3"/>
        <v>100538.00458333967</v>
      </c>
      <c r="G191" s="143" t="s">
        <v>38</v>
      </c>
      <c r="H191" s="140"/>
      <c r="K191" s="141"/>
    </row>
    <row r="192" spans="1:11" ht="15">
      <c r="A192" s="150" t="s">
        <v>294</v>
      </c>
      <c r="B192" s="150" t="s">
        <v>18</v>
      </c>
      <c r="C192" s="150" t="s">
        <v>296</v>
      </c>
      <c r="D192" s="151">
        <v>430602.36791666597</v>
      </c>
      <c r="E192" s="159">
        <v>429830.18</v>
      </c>
      <c r="F192" s="152">
        <f t="shared" si="3"/>
        <v>-772.18791666597826</v>
      </c>
      <c r="G192" s="143" t="s">
        <v>38</v>
      </c>
      <c r="H192" s="140"/>
      <c r="K192" s="141"/>
    </row>
    <row r="193" spans="1:11" ht="15">
      <c r="A193" s="150" t="s">
        <v>294</v>
      </c>
      <c r="B193" s="150" t="s">
        <v>14</v>
      </c>
      <c r="C193" s="150" t="s">
        <v>297</v>
      </c>
      <c r="D193" s="151">
        <v>13264003.240416599</v>
      </c>
      <c r="E193" s="159">
        <v>13156634.199999999</v>
      </c>
      <c r="F193" s="152">
        <f t="shared" si="3"/>
        <v>-107369.04041660018</v>
      </c>
      <c r="G193" s="143" t="s">
        <v>38</v>
      </c>
      <c r="H193" s="140"/>
      <c r="K193" s="141"/>
    </row>
    <row r="194" spans="1:11" ht="15">
      <c r="A194" s="150" t="s">
        <v>294</v>
      </c>
      <c r="B194" s="150" t="s">
        <v>16</v>
      </c>
      <c r="C194" s="150" t="s">
        <v>298</v>
      </c>
      <c r="D194" s="151">
        <v>5133579.2379166596</v>
      </c>
      <c r="E194" s="159">
        <v>5257951.82</v>
      </c>
      <c r="F194" s="152">
        <f t="shared" si="3"/>
        <v>124372.58208334073</v>
      </c>
      <c r="G194" s="143" t="s">
        <v>38</v>
      </c>
      <c r="H194" s="140"/>
      <c r="K194" s="141"/>
    </row>
    <row r="195" spans="1:11" ht="15">
      <c r="A195" s="150" t="s">
        <v>294</v>
      </c>
      <c r="B195" s="150" t="s">
        <v>30</v>
      </c>
      <c r="C195" s="150" t="s">
        <v>299</v>
      </c>
      <c r="D195" s="151">
        <v>5247137.8183333296</v>
      </c>
      <c r="E195" s="159">
        <v>5250066.07</v>
      </c>
      <c r="F195" s="155">
        <f t="shared" si="3"/>
        <v>2928.2516666706651</v>
      </c>
      <c r="G195" s="143" t="s">
        <v>38</v>
      </c>
      <c r="H195" s="140"/>
      <c r="K195" s="141"/>
    </row>
    <row r="196" spans="1:11" ht="15">
      <c r="A196" s="150" t="s">
        <v>294</v>
      </c>
      <c r="B196" s="150" t="s">
        <v>20</v>
      </c>
      <c r="C196" s="150" t="s">
        <v>300</v>
      </c>
      <c r="D196" s="151">
        <v>22501131.958749998</v>
      </c>
      <c r="E196" s="159">
        <v>22895884.030000001</v>
      </c>
      <c r="F196" s="155">
        <f t="shared" si="3"/>
        <v>394752.07125000283</v>
      </c>
      <c r="G196" s="143" t="s">
        <v>38</v>
      </c>
      <c r="H196" s="140"/>
      <c r="K196" s="141"/>
    </row>
    <row r="197" spans="1:11" ht="15">
      <c r="A197" s="150" t="s">
        <v>294</v>
      </c>
      <c r="B197" s="150" t="s">
        <v>22</v>
      </c>
      <c r="C197" s="150" t="s">
        <v>301</v>
      </c>
      <c r="D197" s="151">
        <v>7064221.5741666602</v>
      </c>
      <c r="E197" s="159">
        <v>7034290.8799999999</v>
      </c>
      <c r="F197" s="155">
        <f t="shared" si="3"/>
        <v>-29930.694166660309</v>
      </c>
      <c r="G197" s="143" t="s">
        <v>38</v>
      </c>
      <c r="H197" s="140"/>
      <c r="K197" s="141"/>
    </row>
    <row r="198" spans="1:11" ht="15">
      <c r="A198" s="150" t="s">
        <v>294</v>
      </c>
      <c r="B198" s="150" t="s">
        <v>23</v>
      </c>
      <c r="C198" s="150" t="s">
        <v>302</v>
      </c>
      <c r="D198" s="151">
        <v>32191962.449583299</v>
      </c>
      <c r="E198" s="159">
        <v>32882101.800000001</v>
      </c>
      <c r="F198" s="155">
        <f t="shared" si="3"/>
        <v>690139.35041670129</v>
      </c>
      <c r="G198" s="143" t="s">
        <v>38</v>
      </c>
      <c r="H198" s="140"/>
      <c r="K198" s="141"/>
    </row>
    <row r="199" spans="1:11" ht="15">
      <c r="A199" s="150" t="s">
        <v>294</v>
      </c>
      <c r="B199" s="150" t="s">
        <v>24</v>
      </c>
      <c r="C199" s="150" t="s">
        <v>303</v>
      </c>
      <c r="D199" s="151">
        <v>4880899.1974999998</v>
      </c>
      <c r="E199" s="159">
        <v>4987375.0999999996</v>
      </c>
      <c r="F199" s="155">
        <f t="shared" si="3"/>
        <v>106475.90249999985</v>
      </c>
      <c r="G199" s="143" t="s">
        <v>38</v>
      </c>
      <c r="H199" s="140"/>
      <c r="K199" s="141"/>
    </row>
    <row r="200" spans="1:11" ht="15">
      <c r="A200" s="150" t="s">
        <v>294</v>
      </c>
      <c r="B200" s="150" t="s">
        <v>75</v>
      </c>
      <c r="C200" s="150" t="s">
        <v>304</v>
      </c>
      <c r="D200" s="151">
        <v>7669557.2175000003</v>
      </c>
      <c r="E200" s="159">
        <v>7774150.2199999997</v>
      </c>
      <c r="F200" s="152">
        <f t="shared" si="3"/>
        <v>104593.00249999948</v>
      </c>
      <c r="G200" s="143" t="s">
        <v>38</v>
      </c>
      <c r="H200" s="140"/>
      <c r="K200" s="141"/>
    </row>
    <row r="201" spans="1:11" ht="15">
      <c r="A201" s="150" t="s">
        <v>294</v>
      </c>
      <c r="B201" s="150" t="s">
        <v>175</v>
      </c>
      <c r="C201" s="150" t="s">
        <v>305</v>
      </c>
      <c r="D201" s="151">
        <v>1457834.83</v>
      </c>
      <c r="E201" s="159">
        <v>1488902.2</v>
      </c>
      <c r="F201" s="152">
        <f t="shared" si="3"/>
        <v>31067.369999999879</v>
      </c>
      <c r="G201" s="143" t="s">
        <v>38</v>
      </c>
      <c r="H201" s="140"/>
      <c r="K201" s="141"/>
    </row>
    <row r="202" spans="1:11" ht="15">
      <c r="A202" s="150" t="s">
        <v>306</v>
      </c>
      <c r="B202" s="150" t="s">
        <v>17</v>
      </c>
      <c r="C202" s="150" t="s">
        <v>307</v>
      </c>
      <c r="D202" s="151">
        <v>231454.05333333299</v>
      </c>
      <c r="E202" s="159">
        <v>230969.49</v>
      </c>
      <c r="F202" s="152">
        <f t="shared" si="3"/>
        <v>-484.56333333300427</v>
      </c>
      <c r="G202" s="143" t="s">
        <v>38</v>
      </c>
      <c r="H202" s="140"/>
      <c r="K202" s="141"/>
    </row>
    <row r="203" spans="1:11" ht="15">
      <c r="A203" s="150" t="s">
        <v>306</v>
      </c>
      <c r="B203" s="150" t="s">
        <v>14</v>
      </c>
      <c r="C203" s="150" t="s">
        <v>308</v>
      </c>
      <c r="D203" s="151">
        <v>4023346.7124999999</v>
      </c>
      <c r="E203" s="159">
        <v>4040907.74</v>
      </c>
      <c r="F203" s="152">
        <f t="shared" si="3"/>
        <v>17561.027500000317</v>
      </c>
      <c r="G203" s="143" t="s">
        <v>38</v>
      </c>
      <c r="H203" s="140"/>
      <c r="K203" s="141"/>
    </row>
    <row r="204" spans="1:11" ht="15">
      <c r="A204" s="150" t="s">
        <v>306</v>
      </c>
      <c r="B204" s="150" t="s">
        <v>16</v>
      </c>
      <c r="C204" s="150" t="s">
        <v>309</v>
      </c>
      <c r="D204" s="151">
        <v>639449.45041666599</v>
      </c>
      <c r="E204" s="159">
        <v>695825.69</v>
      </c>
      <c r="F204" s="152">
        <f t="shared" si="3"/>
        <v>56376.239583333954</v>
      </c>
      <c r="G204" s="143" t="s">
        <v>38</v>
      </c>
      <c r="H204" s="140"/>
      <c r="K204" s="141"/>
    </row>
    <row r="205" spans="1:11" ht="15">
      <c r="A205" s="150" t="s">
        <v>306</v>
      </c>
      <c r="B205" s="150" t="s">
        <v>30</v>
      </c>
      <c r="C205" s="150" t="s">
        <v>310</v>
      </c>
      <c r="D205" s="151">
        <v>425539.42625000002</v>
      </c>
      <c r="E205" s="159">
        <v>425432.37</v>
      </c>
      <c r="F205" s="152">
        <f t="shared" si="3"/>
        <v>-107.05625000002328</v>
      </c>
      <c r="G205" s="143" t="s">
        <v>38</v>
      </c>
      <c r="H205" s="140"/>
      <c r="K205" s="141"/>
    </row>
    <row r="206" spans="1:11" ht="15">
      <c r="A206" s="150" t="s">
        <v>306</v>
      </c>
      <c r="B206" s="150" t="s">
        <v>20</v>
      </c>
      <c r="C206" s="150" t="s">
        <v>311</v>
      </c>
      <c r="D206" s="151">
        <v>3002451.1816666601</v>
      </c>
      <c r="E206" s="159">
        <v>3015395.18</v>
      </c>
      <c r="F206" s="152">
        <f t="shared" si="3"/>
        <v>12943.998333340045</v>
      </c>
      <c r="G206" s="143" t="s">
        <v>38</v>
      </c>
      <c r="H206" s="140"/>
      <c r="K206" s="141"/>
    </row>
    <row r="207" spans="1:11" ht="15">
      <c r="A207" s="150" t="s">
        <v>306</v>
      </c>
      <c r="B207" s="150" t="s">
        <v>23</v>
      </c>
      <c r="C207" s="150" t="s">
        <v>312</v>
      </c>
      <c r="D207" s="151">
        <v>3458290.7308333302</v>
      </c>
      <c r="E207" s="159">
        <v>3507748.31</v>
      </c>
      <c r="F207" s="152">
        <f t="shared" si="3"/>
        <v>49457.579166669864</v>
      </c>
      <c r="G207" s="143" t="s">
        <v>38</v>
      </c>
      <c r="H207" s="140"/>
      <c r="K207" s="141"/>
    </row>
    <row r="208" spans="1:11" ht="15">
      <c r="A208" s="150" t="s">
        <v>306</v>
      </c>
      <c r="B208" s="150" t="s">
        <v>24</v>
      </c>
      <c r="C208" s="150" t="s">
        <v>313</v>
      </c>
      <c r="D208" s="151">
        <v>744851.25208333298</v>
      </c>
      <c r="E208" s="159">
        <v>744852.34</v>
      </c>
      <c r="F208" s="152">
        <f t="shared" si="3"/>
        <v>1.0879166669910774</v>
      </c>
      <c r="G208" s="143" t="s">
        <v>38</v>
      </c>
      <c r="H208" s="140"/>
      <c r="K208" s="141"/>
    </row>
    <row r="209" spans="1:11" ht="15">
      <c r="A209" s="150" t="s">
        <v>306</v>
      </c>
      <c r="B209" s="150" t="s">
        <v>75</v>
      </c>
      <c r="C209" s="150" t="s">
        <v>314</v>
      </c>
      <c r="D209" s="151">
        <v>1045200.80041666</v>
      </c>
      <c r="E209" s="159">
        <v>1044668.26</v>
      </c>
      <c r="F209" s="152">
        <f t="shared" si="3"/>
        <v>-532.54041666002013</v>
      </c>
      <c r="G209" s="143" t="s">
        <v>38</v>
      </c>
      <c r="H209" s="140"/>
      <c r="K209" s="141"/>
    </row>
    <row r="210" spans="1:11" ht="15">
      <c r="A210" s="150" t="s">
        <v>306</v>
      </c>
      <c r="B210" s="150" t="s">
        <v>175</v>
      </c>
      <c r="C210" s="150" t="s">
        <v>315</v>
      </c>
      <c r="D210" s="151">
        <v>40238.824583333299</v>
      </c>
      <c r="E210" s="159">
        <v>40011.01</v>
      </c>
      <c r="F210" s="152">
        <f t="shared" si="3"/>
        <v>-227.81458333329647</v>
      </c>
      <c r="G210" s="143" t="s">
        <v>38</v>
      </c>
      <c r="H210" s="140"/>
      <c r="K210" s="141"/>
    </row>
    <row r="211" spans="1:11" ht="15">
      <c r="A211" s="150" t="s">
        <v>316</v>
      </c>
      <c r="B211" s="150" t="s">
        <v>17</v>
      </c>
      <c r="C211" s="150" t="s">
        <v>317</v>
      </c>
      <c r="D211" s="151">
        <v>764545.66374999995</v>
      </c>
      <c r="E211" s="159">
        <v>791284.55</v>
      </c>
      <c r="F211" s="152">
        <f t="shared" si="3"/>
        <v>26738.886250000098</v>
      </c>
      <c r="G211" s="143" t="s">
        <v>38</v>
      </c>
      <c r="H211" s="140"/>
      <c r="K211" s="141"/>
    </row>
    <row r="212" spans="1:11" ht="15">
      <c r="A212" s="150" t="s">
        <v>316</v>
      </c>
      <c r="B212" s="150" t="s">
        <v>14</v>
      </c>
      <c r="C212" s="150" t="s">
        <v>318</v>
      </c>
      <c r="D212" s="151">
        <v>18965382.879166599</v>
      </c>
      <c r="E212" s="159">
        <v>19151113.539999999</v>
      </c>
      <c r="F212" s="152">
        <f t="shared" si="3"/>
        <v>185730.66083339974</v>
      </c>
      <c r="G212" s="143" t="s">
        <v>38</v>
      </c>
      <c r="H212" s="140"/>
      <c r="K212" s="141"/>
    </row>
    <row r="213" spans="1:11" ht="15">
      <c r="A213" s="150" t="s">
        <v>316</v>
      </c>
      <c r="B213" s="150" t="s">
        <v>16</v>
      </c>
      <c r="C213" s="150" t="s">
        <v>319</v>
      </c>
      <c r="D213" s="151">
        <v>2584065.42875</v>
      </c>
      <c r="E213" s="159">
        <v>2876625.52</v>
      </c>
      <c r="F213" s="152">
        <f t="shared" si="3"/>
        <v>292560.09125000006</v>
      </c>
      <c r="G213" s="143" t="s">
        <v>38</v>
      </c>
      <c r="H213" s="140"/>
      <c r="K213" s="141"/>
    </row>
    <row r="214" spans="1:11" ht="15">
      <c r="A214" s="150" t="s">
        <v>316</v>
      </c>
      <c r="B214" s="150" t="s">
        <v>30</v>
      </c>
      <c r="C214" s="150" t="s">
        <v>320</v>
      </c>
      <c r="D214" s="151">
        <v>1956319.86625</v>
      </c>
      <c r="E214" s="159">
        <v>2012384.81</v>
      </c>
      <c r="F214" s="152">
        <f t="shared" si="3"/>
        <v>56064.943750000093</v>
      </c>
      <c r="G214" s="143" t="s">
        <v>38</v>
      </c>
      <c r="H214" s="140"/>
      <c r="K214" s="141"/>
    </row>
    <row r="215" spans="1:11" ht="15">
      <c r="A215" s="150" t="s">
        <v>316</v>
      </c>
      <c r="B215" s="150" t="s">
        <v>25</v>
      </c>
      <c r="C215" s="150" t="s">
        <v>321</v>
      </c>
      <c r="D215" s="151">
        <v>3206453.0908333301</v>
      </c>
      <c r="E215" s="159">
        <v>3230356.81</v>
      </c>
      <c r="F215" s="152">
        <f t="shared" si="3"/>
        <v>23903.719166669995</v>
      </c>
      <c r="G215" s="143" t="s">
        <v>38</v>
      </c>
      <c r="H215" s="140"/>
      <c r="K215" s="141"/>
    </row>
    <row r="216" spans="1:11" ht="15">
      <c r="A216" s="150" t="s">
        <v>316</v>
      </c>
      <c r="B216" s="150" t="s">
        <v>20</v>
      </c>
      <c r="C216" s="150" t="s">
        <v>322</v>
      </c>
      <c r="D216" s="151">
        <v>10649733.452083301</v>
      </c>
      <c r="E216" s="159">
        <v>10777616.59</v>
      </c>
      <c r="F216" s="152">
        <f t="shared" si="3"/>
        <v>127883.13791669905</v>
      </c>
      <c r="G216" s="143" t="s">
        <v>38</v>
      </c>
      <c r="H216" s="140"/>
      <c r="K216" s="141"/>
    </row>
    <row r="217" spans="1:11" ht="15">
      <c r="A217" s="150" t="s">
        <v>316</v>
      </c>
      <c r="B217" s="150" t="s">
        <v>22</v>
      </c>
      <c r="C217" s="150" t="s">
        <v>323</v>
      </c>
      <c r="D217" s="151">
        <v>3765993.5970833302</v>
      </c>
      <c r="E217" s="159">
        <v>3770043.43</v>
      </c>
      <c r="F217" s="152">
        <f t="shared" si="3"/>
        <v>4049.8329166700132</v>
      </c>
      <c r="G217" s="143" t="s">
        <v>38</v>
      </c>
      <c r="H217" s="140"/>
      <c r="K217" s="141"/>
    </row>
    <row r="218" spans="1:11" ht="15">
      <c r="A218" s="150" t="s">
        <v>316</v>
      </c>
      <c r="B218" s="150" t="s">
        <v>23</v>
      </c>
      <c r="C218" s="150" t="s">
        <v>324</v>
      </c>
      <c r="D218" s="151">
        <v>12629602.32</v>
      </c>
      <c r="E218" s="159">
        <v>13059851.49</v>
      </c>
      <c r="F218" s="152">
        <f t="shared" si="3"/>
        <v>430249.16999999993</v>
      </c>
      <c r="G218" s="143" t="s">
        <v>38</v>
      </c>
      <c r="H218" s="140"/>
      <c r="K218" s="141"/>
    </row>
    <row r="219" spans="1:11" ht="15">
      <c r="A219" s="150" t="s">
        <v>316</v>
      </c>
      <c r="B219" s="150" t="s">
        <v>24</v>
      </c>
      <c r="C219" s="150" t="s">
        <v>325</v>
      </c>
      <c r="D219" s="151">
        <v>2894250.2216666602</v>
      </c>
      <c r="E219" s="159">
        <v>2910075.04</v>
      </c>
      <c r="F219" s="152">
        <f t="shared" si="3"/>
        <v>15824.818333339877</v>
      </c>
      <c r="G219" s="143" t="s">
        <v>38</v>
      </c>
      <c r="H219" s="140"/>
      <c r="K219" s="141"/>
    </row>
    <row r="220" spans="1:11" ht="15">
      <c r="A220" s="150" t="s">
        <v>316</v>
      </c>
      <c r="B220" s="150" t="s">
        <v>75</v>
      </c>
      <c r="C220" s="150" t="s">
        <v>326</v>
      </c>
      <c r="D220" s="151">
        <v>3871863.7358333301</v>
      </c>
      <c r="E220" s="159">
        <v>3991992.68</v>
      </c>
      <c r="F220" s="152">
        <f t="shared" si="3"/>
        <v>120128.94416667009</v>
      </c>
      <c r="G220" s="143" t="s">
        <v>38</v>
      </c>
      <c r="H220" s="140"/>
      <c r="K220" s="141"/>
    </row>
    <row r="221" spans="1:11" ht="15">
      <c r="A221" s="150" t="s">
        <v>316</v>
      </c>
      <c r="B221" s="150" t="s">
        <v>175</v>
      </c>
      <c r="C221" s="150" t="s">
        <v>327</v>
      </c>
      <c r="D221" s="151">
        <v>485630.51083333301</v>
      </c>
      <c r="E221" s="159">
        <v>484798.15</v>
      </c>
      <c r="F221" s="152">
        <f t="shared" si="3"/>
        <v>-832.3608333329903</v>
      </c>
      <c r="G221" s="143" t="s">
        <v>38</v>
      </c>
      <c r="H221" s="140"/>
      <c r="K221" s="141"/>
    </row>
    <row r="222" spans="1:11" ht="15">
      <c r="A222" s="150" t="s">
        <v>328</v>
      </c>
      <c r="B222" s="150" t="s">
        <v>17</v>
      </c>
      <c r="C222" s="150" t="s">
        <v>329</v>
      </c>
      <c r="D222" s="151">
        <v>482580.43041666597</v>
      </c>
      <c r="E222" s="159">
        <v>482898.97</v>
      </c>
      <c r="F222" s="152">
        <f t="shared" si="3"/>
        <v>318.53958333400078</v>
      </c>
      <c r="G222" s="143" t="s">
        <v>38</v>
      </c>
      <c r="H222" s="140"/>
      <c r="K222" s="141"/>
    </row>
    <row r="223" spans="1:11" ht="15">
      <c r="A223" s="150" t="s">
        <v>328</v>
      </c>
      <c r="B223" s="150" t="s">
        <v>14</v>
      </c>
      <c r="C223" s="150" t="s">
        <v>330</v>
      </c>
      <c r="D223" s="151">
        <v>4930130.4783333298</v>
      </c>
      <c r="E223" s="159">
        <v>5021995.82</v>
      </c>
      <c r="F223" s="152">
        <f t="shared" si="3"/>
        <v>91865.341666670516</v>
      </c>
      <c r="G223" s="143" t="s">
        <v>38</v>
      </c>
      <c r="H223" s="140"/>
      <c r="K223" s="141"/>
    </row>
    <row r="224" spans="1:11" ht="15">
      <c r="A224" s="150" t="s">
        <v>328</v>
      </c>
      <c r="B224" s="150" t="s">
        <v>16</v>
      </c>
      <c r="C224" s="150" t="s">
        <v>331</v>
      </c>
      <c r="D224" s="151">
        <v>1554387.68583333</v>
      </c>
      <c r="E224" s="159">
        <v>1609402.79</v>
      </c>
      <c r="F224" s="152">
        <f t="shared" si="3"/>
        <v>55015.104166670004</v>
      </c>
      <c r="G224" s="143" t="s">
        <v>38</v>
      </c>
      <c r="H224" s="140"/>
      <c r="K224" s="141"/>
    </row>
    <row r="225" spans="1:11" ht="15">
      <c r="A225" s="150" t="s">
        <v>328</v>
      </c>
      <c r="B225" s="150" t="s">
        <v>30</v>
      </c>
      <c r="C225" s="150" t="s">
        <v>332</v>
      </c>
      <c r="D225" s="151">
        <v>1363979.2666666601</v>
      </c>
      <c r="E225" s="159">
        <v>1381227.47</v>
      </c>
      <c r="F225" s="152">
        <f t="shared" si="3"/>
        <v>17248.203333339887</v>
      </c>
      <c r="G225" s="143" t="s">
        <v>38</v>
      </c>
      <c r="H225" s="140"/>
      <c r="K225" s="141"/>
    </row>
    <row r="226" spans="1:11" ht="15">
      <c r="A226" s="150" t="s">
        <v>328</v>
      </c>
      <c r="B226" s="150" t="s">
        <v>25</v>
      </c>
      <c r="C226" s="150" t="s">
        <v>333</v>
      </c>
      <c r="D226" s="151">
        <v>224848.16083333301</v>
      </c>
      <c r="E226" s="159">
        <v>218362.02</v>
      </c>
      <c r="F226" s="152">
        <f t="shared" si="3"/>
        <v>-6486.1408333330182</v>
      </c>
      <c r="G226" s="143" t="s">
        <v>38</v>
      </c>
      <c r="H226" s="140"/>
      <c r="K226" s="141"/>
    </row>
    <row r="227" spans="1:11" ht="15">
      <c r="A227" s="150" t="s">
        <v>328</v>
      </c>
      <c r="B227" s="150" t="s">
        <v>20</v>
      </c>
      <c r="C227" s="150" t="s">
        <v>334</v>
      </c>
      <c r="D227" s="151">
        <v>9076794.1050000004</v>
      </c>
      <c r="E227" s="159">
        <v>9143165.1999999993</v>
      </c>
      <c r="F227" s="152">
        <f t="shared" si="3"/>
        <v>66371.094999998808</v>
      </c>
      <c r="G227" s="143" t="s">
        <v>38</v>
      </c>
      <c r="H227" s="140"/>
      <c r="K227" s="141"/>
    </row>
    <row r="228" spans="1:11" ht="15">
      <c r="A228" s="150" t="s">
        <v>328</v>
      </c>
      <c r="B228" s="150" t="s">
        <v>22</v>
      </c>
      <c r="C228" s="150" t="s">
        <v>335</v>
      </c>
      <c r="D228" s="151">
        <v>5153189.9783333298</v>
      </c>
      <c r="E228" s="159">
        <v>5178760.92</v>
      </c>
      <c r="F228" s="152">
        <f t="shared" si="3"/>
        <v>25570.941666670144</v>
      </c>
      <c r="G228" s="143" t="s">
        <v>38</v>
      </c>
      <c r="H228" s="140"/>
      <c r="K228" s="141"/>
    </row>
    <row r="229" spans="1:11" ht="15">
      <c r="A229" s="150" t="s">
        <v>328</v>
      </c>
      <c r="B229" s="150" t="s">
        <v>23</v>
      </c>
      <c r="C229" s="150" t="s">
        <v>336</v>
      </c>
      <c r="D229" s="151">
        <v>7558228.1875</v>
      </c>
      <c r="E229" s="159">
        <v>7568059.4800000004</v>
      </c>
      <c r="F229" s="152">
        <f t="shared" si="3"/>
        <v>9831.292500000447</v>
      </c>
      <c r="G229" s="143" t="s">
        <v>38</v>
      </c>
      <c r="H229" s="140"/>
      <c r="K229" s="141"/>
    </row>
    <row r="230" spans="1:11" ht="15">
      <c r="A230" s="150" t="s">
        <v>328</v>
      </c>
      <c r="B230" s="150" t="s">
        <v>24</v>
      </c>
      <c r="C230" s="150" t="s">
        <v>337</v>
      </c>
      <c r="D230" s="151">
        <v>1676970.94541666</v>
      </c>
      <c r="E230" s="159">
        <v>1667643.96</v>
      </c>
      <c r="F230" s="152">
        <f t="shared" si="3"/>
        <v>-9326.9854166600853</v>
      </c>
      <c r="G230" s="143" t="s">
        <v>43</v>
      </c>
      <c r="H230" s="140"/>
      <c r="K230" s="141"/>
    </row>
    <row r="231" spans="1:11" ht="15">
      <c r="A231" s="150" t="s">
        <v>328</v>
      </c>
      <c r="B231" s="150" t="s">
        <v>75</v>
      </c>
      <c r="C231" s="150" t="s">
        <v>338</v>
      </c>
      <c r="D231" s="151">
        <v>2559196.2000000002</v>
      </c>
      <c r="E231" s="159">
        <v>2549344.19</v>
      </c>
      <c r="F231" s="152">
        <f t="shared" ref="F231:F282" si="4">E231-D231</f>
        <v>-9852.0100000002421</v>
      </c>
      <c r="G231" s="143" t="s">
        <v>43</v>
      </c>
      <c r="H231" s="140"/>
      <c r="K231" s="141"/>
    </row>
    <row r="232" spans="1:11" ht="15">
      <c r="A232" s="150" t="s">
        <v>328</v>
      </c>
      <c r="B232" s="150" t="s">
        <v>175</v>
      </c>
      <c r="C232" s="150" t="s">
        <v>339</v>
      </c>
      <c r="D232" s="151">
        <v>552001.77541666594</v>
      </c>
      <c r="E232" s="159">
        <v>549321.22</v>
      </c>
      <c r="F232" s="152">
        <f t="shared" si="4"/>
        <v>-2680.5554166659713</v>
      </c>
      <c r="G232" s="143" t="s">
        <v>43</v>
      </c>
      <c r="H232" s="140"/>
      <c r="K232" s="141"/>
    </row>
    <row r="233" spans="1:11" ht="15">
      <c r="A233" s="150" t="s">
        <v>340</v>
      </c>
      <c r="B233" s="150" t="s">
        <v>17</v>
      </c>
      <c r="C233" s="150" t="s">
        <v>341</v>
      </c>
      <c r="D233" s="151">
        <v>4189890.0120833302</v>
      </c>
      <c r="E233" s="159">
        <v>4476202.57</v>
      </c>
      <c r="F233" s="152">
        <f t="shared" si="4"/>
        <v>286312.55791667011</v>
      </c>
      <c r="G233" s="143" t="s">
        <v>43</v>
      </c>
      <c r="H233" s="140"/>
      <c r="K233" s="141"/>
    </row>
    <row r="234" spans="1:11" ht="15">
      <c r="A234" s="150" t="s">
        <v>340</v>
      </c>
      <c r="B234" s="150" t="s">
        <v>14</v>
      </c>
      <c r="C234" s="150" t="s">
        <v>342</v>
      </c>
      <c r="D234" s="151">
        <v>29464890.391666599</v>
      </c>
      <c r="E234" s="159">
        <v>29540259.300000001</v>
      </c>
      <c r="F234" s="152">
        <f t="shared" si="4"/>
        <v>75368.908333402127</v>
      </c>
      <c r="G234" s="143" t="s">
        <v>43</v>
      </c>
      <c r="H234" s="140"/>
      <c r="K234" s="141"/>
    </row>
    <row r="235" spans="1:11" ht="15">
      <c r="A235" s="150" t="s">
        <v>340</v>
      </c>
      <c r="B235" s="150" t="s">
        <v>16</v>
      </c>
      <c r="C235" s="150" t="s">
        <v>343</v>
      </c>
      <c r="D235" s="151">
        <v>2441025.91666666</v>
      </c>
      <c r="E235" s="159">
        <v>2436123.56</v>
      </c>
      <c r="F235" s="152">
        <f t="shared" si="4"/>
        <v>-4902.3566666599363</v>
      </c>
      <c r="G235" s="143" t="s">
        <v>43</v>
      </c>
      <c r="H235" s="140"/>
      <c r="K235" s="141"/>
    </row>
    <row r="236" spans="1:11" ht="15">
      <c r="A236" s="150" t="s">
        <v>340</v>
      </c>
      <c r="B236" s="150" t="s">
        <v>30</v>
      </c>
      <c r="C236" s="150" t="s">
        <v>344</v>
      </c>
      <c r="D236" s="151">
        <v>8129475.5183333298</v>
      </c>
      <c r="E236" s="159">
        <v>8387624.6600000001</v>
      </c>
      <c r="F236" s="152">
        <f t="shared" si="4"/>
        <v>258149.14166667033</v>
      </c>
      <c r="G236" s="143" t="s">
        <v>43</v>
      </c>
      <c r="H236" s="140"/>
      <c r="K236" s="141"/>
    </row>
    <row r="237" spans="1:11" ht="15">
      <c r="A237" s="150" t="s">
        <v>340</v>
      </c>
      <c r="B237" s="150" t="s">
        <v>25</v>
      </c>
      <c r="C237" s="150" t="s">
        <v>345</v>
      </c>
      <c r="D237" s="151">
        <v>9486706.8091666605</v>
      </c>
      <c r="E237" s="159">
        <v>9659135.3300000001</v>
      </c>
      <c r="F237" s="152">
        <f t="shared" si="4"/>
        <v>172428.52083333954</v>
      </c>
      <c r="G237" s="143" t="s">
        <v>43</v>
      </c>
      <c r="H237" s="140"/>
      <c r="K237" s="141"/>
    </row>
    <row r="238" spans="1:11" ht="15">
      <c r="A238" s="150" t="s">
        <v>340</v>
      </c>
      <c r="B238" s="150" t="s">
        <v>20</v>
      </c>
      <c r="C238" s="150" t="s">
        <v>346</v>
      </c>
      <c r="D238" s="151">
        <v>32848771.563333299</v>
      </c>
      <c r="E238" s="159">
        <v>32855063.469999999</v>
      </c>
      <c r="F238" s="152">
        <f t="shared" si="4"/>
        <v>6291.9066666997969</v>
      </c>
      <c r="G238" s="143" t="s">
        <v>43</v>
      </c>
      <c r="H238" s="140"/>
      <c r="K238" s="141"/>
    </row>
    <row r="239" spans="1:11" ht="15">
      <c r="A239" s="150" t="s">
        <v>340</v>
      </c>
      <c r="B239" s="150" t="s">
        <v>22</v>
      </c>
      <c r="C239" s="150" t="s">
        <v>347</v>
      </c>
      <c r="D239" s="151">
        <v>1287356.44833333</v>
      </c>
      <c r="E239" s="159">
        <v>1372817.97</v>
      </c>
      <c r="F239" s="152">
        <f t="shared" si="4"/>
        <v>85461.521666669985</v>
      </c>
      <c r="G239" s="143" t="s">
        <v>43</v>
      </c>
      <c r="H239" s="140"/>
      <c r="K239" s="141"/>
    </row>
    <row r="240" spans="1:11" ht="15">
      <c r="A240" s="150" t="s">
        <v>340</v>
      </c>
      <c r="B240" s="150" t="s">
        <v>23</v>
      </c>
      <c r="C240" s="150" t="s">
        <v>348</v>
      </c>
      <c r="D240" s="151">
        <v>44317414.718333296</v>
      </c>
      <c r="E240" s="159">
        <v>46150970.759999998</v>
      </c>
      <c r="F240" s="152">
        <f t="shared" si="4"/>
        <v>1833556.0416667014</v>
      </c>
      <c r="G240" s="143" t="s">
        <v>43</v>
      </c>
      <c r="H240" s="140"/>
      <c r="K240" s="141"/>
    </row>
    <row r="241" spans="1:11" ht="15">
      <c r="A241" s="150" t="s">
        <v>340</v>
      </c>
      <c r="B241" s="150" t="s">
        <v>24</v>
      </c>
      <c r="C241" s="150" t="s">
        <v>349</v>
      </c>
      <c r="D241" s="151">
        <v>7561825.3762499997</v>
      </c>
      <c r="E241" s="159">
        <v>7337075.5300000003</v>
      </c>
      <c r="F241" s="152">
        <f t="shared" si="4"/>
        <v>-224749.84624999948</v>
      </c>
      <c r="G241" s="143" t="s">
        <v>43</v>
      </c>
      <c r="H241" s="140"/>
      <c r="K241" s="141"/>
    </row>
    <row r="242" spans="1:11" ht="15">
      <c r="A242" s="150" t="s">
        <v>340</v>
      </c>
      <c r="B242" s="150" t="s">
        <v>75</v>
      </c>
      <c r="C242" s="150" t="s">
        <v>350</v>
      </c>
      <c r="D242" s="151">
        <v>12767445.520416601</v>
      </c>
      <c r="E242" s="159">
        <v>12711337.5</v>
      </c>
      <c r="F242" s="152">
        <f t="shared" si="4"/>
        <v>-56108.02041660063</v>
      </c>
      <c r="G242" s="143" t="s">
        <v>43</v>
      </c>
      <c r="H242" s="140"/>
      <c r="K242" s="141"/>
    </row>
    <row r="243" spans="1:11" ht="15">
      <c r="A243" s="150" t="s">
        <v>340</v>
      </c>
      <c r="B243" s="150" t="s">
        <v>175</v>
      </c>
      <c r="C243" s="150" t="s">
        <v>351</v>
      </c>
      <c r="D243" s="151">
        <v>3298849.16</v>
      </c>
      <c r="E243" s="159">
        <v>3296434.12</v>
      </c>
      <c r="F243" s="152">
        <f t="shared" si="4"/>
        <v>-2415.0400000000373</v>
      </c>
      <c r="G243" s="143" t="s">
        <v>43</v>
      </c>
      <c r="H243" s="140"/>
      <c r="K243" s="141"/>
    </row>
    <row r="244" spans="1:11" ht="15">
      <c r="A244" s="150" t="s">
        <v>352</v>
      </c>
      <c r="B244" s="150" t="s">
        <v>17</v>
      </c>
      <c r="C244" s="150" t="s">
        <v>353</v>
      </c>
      <c r="D244" s="151">
        <v>4760398.2762500001</v>
      </c>
      <c r="E244" s="159">
        <v>5108141.9400000004</v>
      </c>
      <c r="F244" s="152">
        <f t="shared" si="4"/>
        <v>347743.6637500003</v>
      </c>
      <c r="G244" s="143" t="s">
        <v>43</v>
      </c>
      <c r="H244" s="140"/>
      <c r="K244" s="141"/>
    </row>
    <row r="245" spans="1:11" ht="15">
      <c r="A245" s="150" t="s">
        <v>352</v>
      </c>
      <c r="B245" s="150" t="s">
        <v>18</v>
      </c>
      <c r="C245" s="150" t="s">
        <v>354</v>
      </c>
      <c r="D245" s="151">
        <v>281675.72791666602</v>
      </c>
      <c r="E245" s="159">
        <v>315569.78000000003</v>
      </c>
      <c r="F245" s="152">
        <f t="shared" si="4"/>
        <v>33894.052083334012</v>
      </c>
      <c r="G245" s="143" t="s">
        <v>43</v>
      </c>
      <c r="H245" s="140"/>
      <c r="K245" s="141"/>
    </row>
    <row r="246" spans="1:11" ht="15">
      <c r="A246" s="150" t="s">
        <v>352</v>
      </c>
      <c r="B246" s="150" t="s">
        <v>14</v>
      </c>
      <c r="C246" s="150" t="s">
        <v>355</v>
      </c>
      <c r="D246" s="151">
        <v>91677388.273750007</v>
      </c>
      <c r="E246" s="159">
        <v>98376047.780000001</v>
      </c>
      <c r="F246" s="152">
        <f t="shared" si="4"/>
        <v>6698659.506249994</v>
      </c>
      <c r="G246" s="143" t="s">
        <v>43</v>
      </c>
      <c r="H246" s="140"/>
      <c r="K246" s="141"/>
    </row>
    <row r="247" spans="1:11" ht="15">
      <c r="A247" s="150" t="s">
        <v>352</v>
      </c>
      <c r="B247" s="150" t="s">
        <v>16</v>
      </c>
      <c r="C247" s="150" t="s">
        <v>356</v>
      </c>
      <c r="D247" s="151">
        <v>34346159.667499997</v>
      </c>
      <c r="E247" s="159">
        <v>36804671.189999998</v>
      </c>
      <c r="F247" s="152">
        <f t="shared" si="4"/>
        <v>2458511.5225000009</v>
      </c>
      <c r="G247" s="143" t="s">
        <v>43</v>
      </c>
      <c r="H247" s="140"/>
      <c r="K247" s="141"/>
    </row>
    <row r="248" spans="1:11" ht="15">
      <c r="A248" s="150" t="s">
        <v>352</v>
      </c>
      <c r="B248" s="150" t="s">
        <v>19</v>
      </c>
      <c r="C248" s="150" t="s">
        <v>357</v>
      </c>
      <c r="D248" s="151">
        <v>2878392.2475000001</v>
      </c>
      <c r="E248" s="159">
        <v>3413535.03</v>
      </c>
      <c r="F248" s="152">
        <f t="shared" si="4"/>
        <v>535142.78249999974</v>
      </c>
      <c r="G248" s="143" t="s">
        <v>43</v>
      </c>
      <c r="H248" s="140"/>
      <c r="K248" s="141"/>
    </row>
    <row r="249" spans="1:11" ht="15">
      <c r="A249" s="150" t="s">
        <v>352</v>
      </c>
      <c r="B249" s="150" t="s">
        <v>30</v>
      </c>
      <c r="C249" s="150" t="s">
        <v>358</v>
      </c>
      <c r="D249" s="151">
        <v>9041489.2470833305</v>
      </c>
      <c r="E249" s="159">
        <v>9520763.75</v>
      </c>
      <c r="F249" s="152">
        <f t="shared" si="4"/>
        <v>479274.50291666947</v>
      </c>
      <c r="G249" s="143" t="s">
        <v>43</v>
      </c>
      <c r="H249" s="140"/>
      <c r="K249" s="141"/>
    </row>
    <row r="250" spans="1:11" ht="15">
      <c r="A250" s="150" t="s">
        <v>352</v>
      </c>
      <c r="B250" s="150" t="s">
        <v>25</v>
      </c>
      <c r="C250" s="150" t="s">
        <v>359</v>
      </c>
      <c r="D250" s="151">
        <v>3800095.4341666601</v>
      </c>
      <c r="E250" s="159">
        <v>4118735.89</v>
      </c>
      <c r="F250" s="152">
        <f t="shared" si="4"/>
        <v>318640.45583334006</v>
      </c>
      <c r="G250" s="143" t="s">
        <v>43</v>
      </c>
      <c r="H250" s="140"/>
      <c r="K250" s="141"/>
    </row>
    <row r="251" spans="1:11" ht="15">
      <c r="A251" s="150" t="s">
        <v>352</v>
      </c>
      <c r="B251" s="150" t="s">
        <v>20</v>
      </c>
      <c r="C251" s="150" t="s">
        <v>360</v>
      </c>
      <c r="D251" s="151">
        <v>51406208.731250003</v>
      </c>
      <c r="E251" s="159">
        <v>53983162.659999996</v>
      </c>
      <c r="F251" s="152">
        <f t="shared" si="4"/>
        <v>2576953.9287499934</v>
      </c>
      <c r="G251" s="143" t="s">
        <v>43</v>
      </c>
      <c r="H251" s="140"/>
      <c r="K251" s="141"/>
    </row>
    <row r="252" spans="1:11" ht="15">
      <c r="A252" s="150" t="s">
        <v>352</v>
      </c>
      <c r="B252" s="150" t="s">
        <v>22</v>
      </c>
      <c r="C252" s="150" t="s">
        <v>361</v>
      </c>
      <c r="D252" s="151">
        <v>67582310.075000003</v>
      </c>
      <c r="E252" s="159">
        <v>74320295.459999993</v>
      </c>
      <c r="F252" s="152">
        <f t="shared" si="4"/>
        <v>6737985.3849999905</v>
      </c>
      <c r="G252" s="143" t="s">
        <v>43</v>
      </c>
      <c r="H252" s="140"/>
      <c r="K252" s="141"/>
    </row>
    <row r="253" spans="1:11" ht="15">
      <c r="A253" s="150" t="s">
        <v>352</v>
      </c>
      <c r="B253" s="150" t="s">
        <v>23</v>
      </c>
      <c r="C253" s="150" t="s">
        <v>362</v>
      </c>
      <c r="D253" s="151">
        <v>50321200.257083297</v>
      </c>
      <c r="E253" s="159">
        <v>52282963.359999999</v>
      </c>
      <c r="F253" s="152">
        <f t="shared" si="4"/>
        <v>1961763.1029167026</v>
      </c>
      <c r="G253" s="143" t="s">
        <v>43</v>
      </c>
      <c r="H253" s="140"/>
      <c r="K253" s="141"/>
    </row>
    <row r="254" spans="1:11" ht="15">
      <c r="A254" s="150" t="s">
        <v>352</v>
      </c>
      <c r="B254" s="150" t="s">
        <v>24</v>
      </c>
      <c r="C254" s="150" t="s">
        <v>363</v>
      </c>
      <c r="D254" s="151">
        <v>12557991.5970833</v>
      </c>
      <c r="E254" s="159">
        <v>12496358.83</v>
      </c>
      <c r="F254" s="152">
        <f t="shared" si="4"/>
        <v>-61632.767083300278</v>
      </c>
      <c r="G254" s="143" t="s">
        <v>43</v>
      </c>
      <c r="H254" s="140"/>
      <c r="K254" s="141"/>
    </row>
    <row r="255" spans="1:11" ht="15">
      <c r="A255" s="150" t="s">
        <v>352</v>
      </c>
      <c r="B255" s="150" t="s">
        <v>75</v>
      </c>
      <c r="C255" s="150" t="s">
        <v>364</v>
      </c>
      <c r="D255" s="151">
        <v>23722623.434166599</v>
      </c>
      <c r="E255" s="159">
        <v>25495450.109999999</v>
      </c>
      <c r="F255" s="152">
        <f t="shared" si="4"/>
        <v>1772826.6758334003</v>
      </c>
      <c r="G255" s="143" t="s">
        <v>43</v>
      </c>
      <c r="H255" s="140"/>
      <c r="K255" s="141"/>
    </row>
    <row r="256" spans="1:11" ht="15">
      <c r="A256" s="150" t="s">
        <v>352</v>
      </c>
      <c r="B256" s="150" t="s">
        <v>175</v>
      </c>
      <c r="C256" s="150" t="s">
        <v>365</v>
      </c>
      <c r="D256" s="151">
        <v>4847694.7608333305</v>
      </c>
      <c r="E256" s="159">
        <v>4908782.3899999997</v>
      </c>
      <c r="F256" s="152">
        <f t="shared" si="4"/>
        <v>61087.629166669212</v>
      </c>
      <c r="G256" s="143" t="s">
        <v>43</v>
      </c>
      <c r="H256" s="140"/>
      <c r="K256" s="141"/>
    </row>
    <row r="257" spans="1:11" ht="15">
      <c r="A257" s="150" t="s">
        <v>366</v>
      </c>
      <c r="B257" s="150" t="s">
        <v>14</v>
      </c>
      <c r="C257" s="150" t="s">
        <v>367</v>
      </c>
      <c r="D257" s="151">
        <v>1726886.1825000001</v>
      </c>
      <c r="E257" s="159">
        <v>1857894.16</v>
      </c>
      <c r="F257" s="152">
        <f t="shared" si="4"/>
        <v>131007.9774999998</v>
      </c>
      <c r="G257" s="143" t="s">
        <v>43</v>
      </c>
      <c r="H257" s="140"/>
      <c r="K257" s="141"/>
    </row>
    <row r="258" spans="1:11" ht="15">
      <c r="A258" s="150" t="s">
        <v>366</v>
      </c>
      <c r="B258" s="150" t="s">
        <v>16</v>
      </c>
      <c r="C258" s="150" t="s">
        <v>368</v>
      </c>
      <c r="D258" s="151">
        <v>384151.63833333302</v>
      </c>
      <c r="E258" s="159">
        <v>394108.58</v>
      </c>
      <c r="F258" s="152">
        <f t="shared" si="4"/>
        <v>9956.9416666670004</v>
      </c>
      <c r="G258" s="143" t="s">
        <v>43</v>
      </c>
      <c r="H258" s="140"/>
      <c r="K258" s="141"/>
    </row>
    <row r="259" spans="1:11" ht="15">
      <c r="A259" s="150" t="s">
        <v>366</v>
      </c>
      <c r="B259" s="150" t="s">
        <v>30</v>
      </c>
      <c r="C259" s="150" t="s">
        <v>369</v>
      </c>
      <c r="D259" s="151">
        <v>52709.419166666601</v>
      </c>
      <c r="E259" s="159">
        <v>52203.199999999997</v>
      </c>
      <c r="F259" s="152">
        <f t="shared" si="4"/>
        <v>-506.219166666604</v>
      </c>
      <c r="G259" s="143" t="s">
        <v>43</v>
      </c>
      <c r="H259" s="140"/>
      <c r="K259" s="141"/>
    </row>
    <row r="260" spans="1:11" ht="15">
      <c r="A260" s="150" t="s">
        <v>366</v>
      </c>
      <c r="B260" s="150" t="s">
        <v>25</v>
      </c>
      <c r="C260" s="150" t="s">
        <v>370</v>
      </c>
      <c r="D260" s="151">
        <v>103485.08875</v>
      </c>
      <c r="E260" s="159">
        <v>118218.64</v>
      </c>
      <c r="F260" s="152">
        <f t="shared" si="4"/>
        <v>14733.551250000004</v>
      </c>
      <c r="G260" s="143" t="s">
        <v>43</v>
      </c>
      <c r="H260" s="140"/>
      <c r="K260" s="141"/>
    </row>
    <row r="261" spans="1:11" ht="15">
      <c r="A261" s="150" t="s">
        <v>366</v>
      </c>
      <c r="B261" s="150" t="s">
        <v>20</v>
      </c>
      <c r="C261" s="150" t="s">
        <v>371</v>
      </c>
      <c r="D261" s="151">
        <v>1084254.9537500001</v>
      </c>
      <c r="E261" s="159">
        <v>1083767.3899999999</v>
      </c>
      <c r="F261" s="152">
        <f t="shared" si="4"/>
        <v>-487.56375000020489</v>
      </c>
      <c r="G261" s="143" t="s">
        <v>43</v>
      </c>
      <c r="H261" s="140"/>
      <c r="K261" s="141"/>
    </row>
    <row r="262" spans="1:11" ht="15">
      <c r="A262" s="150" t="s">
        <v>366</v>
      </c>
      <c r="B262" s="150" t="s">
        <v>22</v>
      </c>
      <c r="C262" s="150" t="s">
        <v>372</v>
      </c>
      <c r="D262" s="151">
        <v>2874037.4308333299</v>
      </c>
      <c r="E262" s="159">
        <v>2889987.21</v>
      </c>
      <c r="F262" s="152">
        <f t="shared" si="4"/>
        <v>15949.77916667005</v>
      </c>
      <c r="G262" s="143" t="s">
        <v>43</v>
      </c>
      <c r="H262" s="140"/>
      <c r="K262" s="141"/>
    </row>
    <row r="263" spans="1:11" ht="15">
      <c r="A263" s="150" t="s">
        <v>366</v>
      </c>
      <c r="B263" s="150" t="s">
        <v>23</v>
      </c>
      <c r="C263" s="150" t="s">
        <v>373</v>
      </c>
      <c r="D263" s="151">
        <v>922984.82750000001</v>
      </c>
      <c r="E263" s="159">
        <v>924351.8</v>
      </c>
      <c r="F263" s="152">
        <f t="shared" si="4"/>
        <v>1366.9725000000326</v>
      </c>
      <c r="G263" s="143" t="s">
        <v>43</v>
      </c>
      <c r="H263" s="140"/>
      <c r="K263" s="141"/>
    </row>
    <row r="264" spans="1:11" ht="15">
      <c r="A264" s="150" t="s">
        <v>366</v>
      </c>
      <c r="B264" s="150" t="s">
        <v>24</v>
      </c>
      <c r="C264" s="150" t="s">
        <v>374</v>
      </c>
      <c r="D264" s="151">
        <v>209284.65375</v>
      </c>
      <c r="E264" s="159">
        <v>209523.20000000001</v>
      </c>
      <c r="F264" s="152">
        <f t="shared" si="4"/>
        <v>238.54625000001397</v>
      </c>
      <c r="G264" s="143" t="s">
        <v>43</v>
      </c>
      <c r="H264" s="140"/>
      <c r="K264" s="141"/>
    </row>
    <row r="265" spans="1:11" ht="15">
      <c r="A265" s="150" t="s">
        <v>366</v>
      </c>
      <c r="B265" s="150" t="s">
        <v>75</v>
      </c>
      <c r="C265" s="150" t="s">
        <v>375</v>
      </c>
      <c r="D265" s="151">
        <v>176663.73166666599</v>
      </c>
      <c r="E265" s="159">
        <v>190338.27</v>
      </c>
      <c r="F265" s="152">
        <f t="shared" si="4"/>
        <v>13674.538333334</v>
      </c>
      <c r="G265" s="143" t="s">
        <v>43</v>
      </c>
      <c r="H265" s="140"/>
      <c r="K265" s="141"/>
    </row>
    <row r="266" spans="1:11" ht="15">
      <c r="A266" s="150" t="s">
        <v>366</v>
      </c>
      <c r="B266" s="150" t="s">
        <v>175</v>
      </c>
      <c r="C266" s="150" t="s">
        <v>376</v>
      </c>
      <c r="D266" s="151">
        <v>11421.807500000001</v>
      </c>
      <c r="E266" s="159">
        <v>17324.810000000001</v>
      </c>
      <c r="F266" s="152">
        <f t="shared" si="4"/>
        <v>5903.0025000000005</v>
      </c>
      <c r="G266" s="143" t="s">
        <v>43</v>
      </c>
      <c r="H266" s="140"/>
      <c r="K266" s="141"/>
    </row>
    <row r="267" spans="1:11" ht="15">
      <c r="A267" s="150" t="s">
        <v>377</v>
      </c>
      <c r="B267" s="150" t="s">
        <v>18</v>
      </c>
      <c r="C267" s="150" t="s">
        <v>378</v>
      </c>
      <c r="D267" s="151">
        <v>300207385.74624997</v>
      </c>
      <c r="E267" s="159">
        <v>302211756.56999999</v>
      </c>
      <c r="F267" s="152">
        <f t="shared" si="4"/>
        <v>2004370.8237500191</v>
      </c>
      <c r="G267" s="143" t="s">
        <v>43</v>
      </c>
      <c r="H267" s="140"/>
      <c r="K267" s="141"/>
    </row>
    <row r="268" spans="1:11" ht="15">
      <c r="A268" s="150" t="s">
        <v>47</v>
      </c>
      <c r="B268" s="150" t="s">
        <v>17</v>
      </c>
      <c r="C268" s="150" t="s">
        <v>379</v>
      </c>
      <c r="D268" s="151">
        <v>1260828.92625</v>
      </c>
      <c r="E268" s="159">
        <v>6280347.1500000004</v>
      </c>
      <c r="F268" s="152">
        <f t="shared" si="4"/>
        <v>5019518.2237500008</v>
      </c>
      <c r="G268" s="143" t="s">
        <v>45</v>
      </c>
      <c r="H268" s="140"/>
      <c r="K268" s="141"/>
    </row>
    <row r="269" spans="1:11" ht="15">
      <c r="A269" s="150" t="s">
        <v>47</v>
      </c>
      <c r="B269" s="150" t="s">
        <v>30</v>
      </c>
      <c r="C269" s="150" t="s">
        <v>380</v>
      </c>
      <c r="D269" s="151">
        <v>980783.89541666606</v>
      </c>
      <c r="E269" s="159">
        <v>1637607.87</v>
      </c>
      <c r="F269" s="152">
        <f t="shared" si="4"/>
        <v>656823.97458333406</v>
      </c>
      <c r="G269" s="143" t="s">
        <v>45</v>
      </c>
      <c r="H269" s="140"/>
      <c r="K269" s="141"/>
    </row>
    <row r="270" spans="1:11" ht="15">
      <c r="A270" s="150" t="s">
        <v>47</v>
      </c>
      <c r="B270" s="150" t="s">
        <v>20</v>
      </c>
      <c r="C270" s="150" t="s">
        <v>381</v>
      </c>
      <c r="D270" s="151">
        <v>3964245.32125</v>
      </c>
      <c r="E270" s="159">
        <v>6803326.1100000003</v>
      </c>
      <c r="F270" s="152">
        <f t="shared" si="4"/>
        <v>2839080.7887500003</v>
      </c>
      <c r="G270" s="143" t="s">
        <v>45</v>
      </c>
      <c r="H270" s="140"/>
      <c r="K270" s="141"/>
    </row>
    <row r="271" spans="1:11" ht="15">
      <c r="A271" s="150" t="s">
        <v>47</v>
      </c>
      <c r="B271" s="150" t="s">
        <v>23</v>
      </c>
      <c r="C271" s="150" t="s">
        <v>382</v>
      </c>
      <c r="D271" s="151">
        <v>4578458.0770833297</v>
      </c>
      <c r="E271" s="159">
        <v>7765301.7599999998</v>
      </c>
      <c r="F271" s="152">
        <f t="shared" si="4"/>
        <v>3186843.6829166701</v>
      </c>
      <c r="G271" s="143" t="s">
        <v>45</v>
      </c>
      <c r="H271" s="140"/>
      <c r="K271" s="141"/>
    </row>
    <row r="272" spans="1:11" ht="15">
      <c r="A272" s="150" t="s">
        <v>47</v>
      </c>
      <c r="B272" s="150" t="s">
        <v>24</v>
      </c>
      <c r="C272" s="150" t="s">
        <v>383</v>
      </c>
      <c r="D272" s="151">
        <v>1254940.7983333301</v>
      </c>
      <c r="E272" s="159">
        <v>2094960.1</v>
      </c>
      <c r="F272" s="152">
        <f t="shared" si="4"/>
        <v>840019.30166667001</v>
      </c>
      <c r="G272" s="143" t="s">
        <v>45</v>
      </c>
      <c r="H272" s="140"/>
      <c r="K272" s="141"/>
    </row>
    <row r="273" spans="1:11" ht="15">
      <c r="A273" s="150" t="s">
        <v>47</v>
      </c>
      <c r="B273" s="150" t="s">
        <v>175</v>
      </c>
      <c r="C273" s="150" t="s">
        <v>384</v>
      </c>
      <c r="D273" s="151">
        <v>3764209.0683333301</v>
      </c>
      <c r="E273" s="159">
        <v>2452234.2999999998</v>
      </c>
      <c r="F273" s="152">
        <f t="shared" si="4"/>
        <v>-1311974.7683333303</v>
      </c>
      <c r="G273" s="143" t="s">
        <v>45</v>
      </c>
      <c r="H273" s="140"/>
      <c r="K273" s="141"/>
    </row>
    <row r="274" spans="1:11" ht="15">
      <c r="A274" s="150" t="s">
        <v>49</v>
      </c>
      <c r="B274" s="150" t="s">
        <v>22</v>
      </c>
      <c r="C274" s="150" t="s">
        <v>385</v>
      </c>
      <c r="D274" s="151">
        <v>4814072.1841666596</v>
      </c>
      <c r="E274" s="159">
        <v>5225618.6900000004</v>
      </c>
      <c r="F274" s="152">
        <f t="shared" si="4"/>
        <v>411546.50583334081</v>
      </c>
      <c r="G274" s="143" t="s">
        <v>45</v>
      </c>
      <c r="H274" s="140"/>
      <c r="K274" s="141"/>
    </row>
    <row r="275" spans="1:11" ht="15">
      <c r="A275" s="150" t="s">
        <v>50</v>
      </c>
      <c r="B275" s="150" t="s">
        <v>22</v>
      </c>
      <c r="C275" s="150" t="s">
        <v>386</v>
      </c>
      <c r="D275" s="151">
        <v>-105010.25583333299</v>
      </c>
      <c r="E275" s="159">
        <v>0</v>
      </c>
      <c r="F275" s="152">
        <f t="shared" si="4"/>
        <v>105010.25583333299</v>
      </c>
      <c r="G275" s="143" t="s">
        <v>45</v>
      </c>
      <c r="H275" s="140"/>
      <c r="K275" s="141"/>
    </row>
    <row r="276" spans="1:11" ht="15">
      <c r="A276" s="150" t="s">
        <v>51</v>
      </c>
      <c r="B276" s="150" t="s">
        <v>14</v>
      </c>
      <c r="C276" s="150" t="s">
        <v>387</v>
      </c>
      <c r="D276" s="151">
        <v>25833.333333333299</v>
      </c>
      <c r="E276" s="159">
        <v>0</v>
      </c>
      <c r="F276" s="152">
        <f t="shared" si="4"/>
        <v>-25833.333333333299</v>
      </c>
      <c r="G276" s="143" t="s">
        <v>45</v>
      </c>
      <c r="H276" s="140"/>
      <c r="K276" s="141"/>
    </row>
    <row r="277" spans="1:11" ht="15">
      <c r="A277" s="150" t="s">
        <v>51</v>
      </c>
      <c r="B277" s="150" t="s">
        <v>21</v>
      </c>
      <c r="C277" s="150" t="s">
        <v>388</v>
      </c>
      <c r="D277" s="151">
        <v>-135.38208333333299</v>
      </c>
      <c r="E277" s="159">
        <v>-3249.17</v>
      </c>
      <c r="F277" s="152">
        <f t="shared" si="4"/>
        <v>-3113.7879166666671</v>
      </c>
      <c r="G277" s="143" t="s">
        <v>45</v>
      </c>
      <c r="H277" s="140"/>
      <c r="K277" s="141"/>
    </row>
    <row r="278" spans="1:11" ht="15">
      <c r="A278" s="150" t="s">
        <v>52</v>
      </c>
      <c r="B278" s="150" t="s">
        <v>14</v>
      </c>
      <c r="C278" s="150" t="s">
        <v>389</v>
      </c>
      <c r="D278" s="151">
        <v>-1133171.69916666</v>
      </c>
      <c r="E278" s="159">
        <v>-1213004.92</v>
      </c>
      <c r="F278" s="152">
        <f t="shared" si="4"/>
        <v>-79833.220833339961</v>
      </c>
      <c r="G278" s="143" t="s">
        <v>45</v>
      </c>
      <c r="H278" s="140"/>
      <c r="K278" s="141"/>
    </row>
    <row r="279" spans="1:11" ht="15">
      <c r="A279" s="150" t="s">
        <v>52</v>
      </c>
      <c r="B279" s="150" t="s">
        <v>21</v>
      </c>
      <c r="C279" s="150" t="s">
        <v>390</v>
      </c>
      <c r="D279" s="151">
        <v>1382647.7679166601</v>
      </c>
      <c r="E279" s="159">
        <v>5132763.18</v>
      </c>
      <c r="F279" s="152">
        <f t="shared" si="4"/>
        <v>3750115.4120833399</v>
      </c>
      <c r="G279" s="143" t="s">
        <v>45</v>
      </c>
      <c r="H279" s="140"/>
      <c r="K279" s="141"/>
    </row>
    <row r="280" spans="1:11" ht="15">
      <c r="A280" s="150" t="s">
        <v>53</v>
      </c>
      <c r="B280" s="150" t="s">
        <v>14</v>
      </c>
      <c r="C280" s="150" t="s">
        <v>391</v>
      </c>
      <c r="D280" s="151">
        <v>131692353.60250001</v>
      </c>
      <c r="E280" s="159">
        <v>39125831.700000003</v>
      </c>
      <c r="F280" s="152">
        <f t="shared" si="4"/>
        <v>-92566521.902500004</v>
      </c>
      <c r="G280" s="143" t="s">
        <v>45</v>
      </c>
      <c r="H280" s="140"/>
      <c r="K280" s="141"/>
    </row>
    <row r="281" spans="1:11" ht="15">
      <c r="A281" s="150" t="s">
        <v>53</v>
      </c>
      <c r="B281" s="150" t="s">
        <v>16</v>
      </c>
      <c r="C281" s="150" t="s">
        <v>392</v>
      </c>
      <c r="D281" s="151">
        <v>4158016.7124999999</v>
      </c>
      <c r="E281" s="159">
        <v>11322614.140000001</v>
      </c>
      <c r="F281" s="152">
        <f t="shared" si="4"/>
        <v>7164597.4275000002</v>
      </c>
      <c r="G281" s="143" t="s">
        <v>45</v>
      </c>
      <c r="H281" s="140"/>
      <c r="K281" s="141"/>
    </row>
    <row r="282" spans="1:11" ht="15">
      <c r="A282" s="150" t="s">
        <v>53</v>
      </c>
      <c r="B282" s="150" t="s">
        <v>21</v>
      </c>
      <c r="C282" s="150" t="s">
        <v>393</v>
      </c>
      <c r="D282" s="151">
        <v>122268.675416666</v>
      </c>
      <c r="E282" s="159">
        <v>0</v>
      </c>
      <c r="F282" s="152">
        <f t="shared" si="4"/>
        <v>-122268.675416666</v>
      </c>
      <c r="G282" s="143" t="s">
        <v>45</v>
      </c>
      <c r="H282" s="140"/>
      <c r="K282" s="141"/>
    </row>
    <row r="283" spans="1:11" ht="13.5" thickBot="1">
      <c r="C283" s="148" t="s">
        <v>394</v>
      </c>
      <c r="D283" s="156">
        <f t="shared" ref="D283:F283" si="5">SUM(D6:D282)</f>
        <v>24017204455.402069</v>
      </c>
      <c r="E283" s="156">
        <f t="shared" si="5"/>
        <v>24434256077.039982</v>
      </c>
      <c r="F283" s="157">
        <f t="shared" si="5"/>
        <v>417051621.63793546</v>
      </c>
      <c r="G283" s="144"/>
      <c r="H283" s="141"/>
    </row>
    <row r="284" spans="1:11" ht="13.5" thickTop="1">
      <c r="B284" s="158"/>
      <c r="C284" s="145"/>
      <c r="D284" s="146"/>
      <c r="E284" s="146"/>
    </row>
    <row r="285" spans="1:11">
      <c r="D285" s="159"/>
    </row>
  </sheetData>
  <pageMargins left="1" right="0.5" top="0.5" bottom="0.75" header="0.25" footer="0.3"/>
  <pageSetup scale="95" firstPageNumber="7" fitToHeight="0" orientation="portrait" useFirstPageNumber="1" r:id="rId1"/>
  <headerFooter>
    <oddHeader>&amp;L&amp;"Ariel,Bold"&amp;10WA UE-140762&amp;C&amp;"Ariel,Bold"&amp;10Attachment Bench Request 12-6&amp;R&amp;"Arial,Regular"&amp;10Page 8.12.&amp;P</oddHeader>
  </headerFooter>
  <rowBreaks count="5" manualBreakCount="5">
    <brk id="50" max="6" man="1"/>
    <brk id="95" max="6" man="1"/>
    <brk id="140" max="6" man="1"/>
    <brk id="186" max="6" man="1"/>
    <brk id="232" max="6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2015-03-10T07:00:00+00:00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53C69-195A-41F0-8547-E104B3441848}"/>
</file>

<file path=customXml/itemProps2.xml><?xml version="1.0" encoding="utf-8"?>
<ds:datastoreItem xmlns:ds="http://schemas.openxmlformats.org/officeDocument/2006/customXml" ds:itemID="{74E99584-9CF0-4325-A064-0A75DAC8BAC7}"/>
</file>

<file path=customXml/itemProps3.xml><?xml version="1.0" encoding="utf-8"?>
<ds:datastoreItem xmlns:ds="http://schemas.openxmlformats.org/officeDocument/2006/customXml" ds:itemID="{9F2ABCC2-BA09-4B1B-B352-161F40AE4AAB}"/>
</file>

<file path=customXml/itemProps4.xml><?xml version="1.0" encoding="utf-8"?>
<ds:datastoreItem xmlns:ds="http://schemas.openxmlformats.org/officeDocument/2006/customXml" ds:itemID="{EDF52C10-D5DF-444E-A4AD-95EBE1A1E9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Page 8.12</vt:lpstr>
      <vt:lpstr>Page 8.12.1</vt:lpstr>
      <vt:lpstr>Page 8.12.2</vt:lpstr>
      <vt:lpstr>Page 8.12.3</vt:lpstr>
      <vt:lpstr>Page 8.12.4</vt:lpstr>
      <vt:lpstr>Page 8.12.5</vt:lpstr>
      <vt:lpstr>Page 8.12.6</vt:lpstr>
      <vt:lpstr>Page 8.12.7 - Page 8.12.13</vt:lpstr>
      <vt:lpstr>'Page 8.12'!Print_Area</vt:lpstr>
      <vt:lpstr>'Page 8.12.7 - Page 8.12.13'!Print_Area</vt:lpstr>
      <vt:lpstr>'Page 8.12.7 - Page 8.12.13'!Print_Titles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2014-04-18T18:24:54Z</dcterms:created>
  <dcterms:modified xsi:type="dcterms:W3CDTF">2015-03-10T18:05:20Z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