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worksheets/sheet5.xml" ContentType="application/vnd.openxmlformats-officedocument.spreadsheetml.worksheet+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home.utc.wa.gov/sites/ue-150204/Staffs Testimony and Exhibits/"/>
    </mc:Choice>
  </mc:AlternateContent>
  <bookViews>
    <workbookView xWindow="0" yWindow="1800" windowWidth="23040" windowHeight="9120" firstSheet="3" activeTab="6"/>
  </bookViews>
  <sheets>
    <sheet name="RS 2.08 - Excise Tax" sheetId="2" r:id="rId1"/>
    <sheet name="RS 2.15 - LTIP " sheetId="7" r:id="rId2"/>
    <sheet name="PF 3.00 - Labor Non Exec" sheetId="3" r:id="rId3"/>
    <sheet name="PF 3.01 - Labor Exec" sheetId="4" r:id="rId4"/>
    <sheet name="PF 3.02 - Emp Benefits" sheetId="5" r:id="rId5"/>
    <sheet name="PF 3.03 - Insurance Exp" sheetId="6" r:id="rId6"/>
    <sheet name="PF 3.05 - Info &amp; Tech Svc" sheetId="8" r:id="rId7"/>
  </sheets>
  <definedNames>
    <definedName name="_xlnm.Print_Area" localSheetId="6">'PF 3.05 - Info &amp; Tech Svc'!#REF!</definedName>
    <definedName name="_xlnm.Print_Area" localSheetId="1">'RS 2.15 - LTIP '!#REF!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5" l="1"/>
  <c r="F19" i="5"/>
  <c r="J11" i="2" l="1"/>
  <c r="J13" i="2" s="1"/>
  <c r="F11" i="2"/>
  <c r="F13" i="2" s="1"/>
  <c r="J18" i="3"/>
  <c r="J21" i="3" s="1"/>
  <c r="J23" i="3" s="1"/>
  <c r="F18" i="3"/>
  <c r="F21" i="3" s="1"/>
  <c r="F23" i="3" s="1"/>
  <c r="J14" i="3"/>
  <c r="F14" i="3"/>
  <c r="J11" i="3"/>
  <c r="F11" i="3"/>
  <c r="J18" i="4"/>
  <c r="J21" i="4" s="1"/>
  <c r="J23" i="4" s="1"/>
  <c r="F18" i="4"/>
  <c r="F21" i="4" s="1"/>
  <c r="F23" i="4" s="1"/>
  <c r="J14" i="4"/>
  <c r="F14" i="4"/>
  <c r="J11" i="4"/>
  <c r="F11" i="4"/>
  <c r="J22" i="5"/>
  <c r="F24" i="5"/>
  <c r="J19" i="5"/>
  <c r="J14" i="5"/>
  <c r="F14" i="5"/>
  <c r="J11" i="5"/>
  <c r="F11" i="5"/>
  <c r="J11" i="6"/>
  <c r="J13" i="6" s="1"/>
  <c r="F11" i="6"/>
  <c r="F13" i="6" s="1"/>
  <c r="J11" i="7"/>
  <c r="J13" i="7" s="1"/>
  <c r="F11" i="7"/>
  <c r="F13" i="7" s="1"/>
  <c r="J11" i="8"/>
  <c r="J13" i="8" s="1"/>
  <c r="F11" i="8"/>
  <c r="F13" i="8" s="1"/>
  <c r="F15" i="2" l="1"/>
  <c r="F17" i="2" s="1"/>
  <c r="J15" i="2"/>
  <c r="J17" i="2" s="1"/>
  <c r="J27" i="3"/>
  <c r="J25" i="3"/>
  <c r="F27" i="3"/>
  <c r="F25" i="3"/>
  <c r="F27" i="4"/>
  <c r="J25" i="4"/>
  <c r="J27" i="4" s="1"/>
  <c r="J24" i="5"/>
  <c r="J26" i="5"/>
  <c r="J28" i="5" s="1"/>
  <c r="F26" i="5"/>
  <c r="F28" i="5" s="1"/>
  <c r="F15" i="6"/>
  <c r="F17" i="6" s="1"/>
  <c r="J15" i="6"/>
  <c r="J17" i="6" s="1"/>
  <c r="F15" i="7"/>
  <c r="F17" i="7" s="1"/>
  <c r="J15" i="7"/>
  <c r="J17" i="7" s="1"/>
  <c r="F15" i="8"/>
  <c r="F17" i="8" s="1"/>
  <c r="J15" i="8"/>
  <c r="J17" i="8" s="1"/>
</calcChain>
</file>

<file path=xl/sharedStrings.xml><?xml version="1.0" encoding="utf-8"?>
<sst xmlns="http://schemas.openxmlformats.org/spreadsheetml/2006/main" count="147" uniqueCount="39">
  <si>
    <t>Avista Corporation</t>
  </si>
  <si>
    <t>Staff</t>
  </si>
  <si>
    <t>Company</t>
  </si>
  <si>
    <t>EXPENSES</t>
  </si>
  <si>
    <t>Distribution</t>
  </si>
  <si>
    <t>Taxes</t>
  </si>
  <si>
    <t xml:space="preserve">Total </t>
  </si>
  <si>
    <t>Federal Income Tax</t>
  </si>
  <si>
    <t>Change/Net Income</t>
  </si>
  <si>
    <t>Production &amp; Transmission</t>
  </si>
  <si>
    <t>Purchased Gas Exp</t>
  </si>
  <si>
    <t>Operating Expense</t>
  </si>
  <si>
    <t>Customer</t>
  </si>
  <si>
    <t>Customer Acctg.</t>
  </si>
  <si>
    <t>Cust. Serv. &amp; Info</t>
  </si>
  <si>
    <t>Admin &amp; Gen</t>
  </si>
  <si>
    <t>Operating Expenses</t>
  </si>
  <si>
    <t xml:space="preserve">Line No. </t>
  </si>
  <si>
    <t>Total Washington Amount</t>
  </si>
  <si>
    <t>Administrative &amp; General</t>
  </si>
  <si>
    <t>Net Income before FIT</t>
  </si>
  <si>
    <t>Description</t>
  </si>
  <si>
    <t>2014 Gas Pro Forma - Test Year Ending 09/30/2014</t>
  </si>
  <si>
    <t>-</t>
  </si>
  <si>
    <t>Pro Forma - Insurance Expense 3.03</t>
  </si>
  <si>
    <t>Pro Forma - Employee Benefits 3.02</t>
  </si>
  <si>
    <t>Pro Forma - Labor Executive 3.01</t>
  </si>
  <si>
    <t>Restating - Excise Tax Adjustment 2.08</t>
  </si>
  <si>
    <t>Pro Forma - Information Technology &amp; Services (IT/IS) Adjustment 3.05</t>
  </si>
  <si>
    <t>Restating - Long Term Incentive Plan 2.15</t>
  </si>
  <si>
    <t>Pro Forma - Labor Non Exec Adjustment 3.00</t>
  </si>
  <si>
    <t>Sales Exp.</t>
  </si>
  <si>
    <t xml:space="preserve">This adjustment removes the effect of a one-month lag between collection and payment of taxes.  
Staff corrects an error made in the company's initial filing related to the double counting of revenues. </t>
  </si>
  <si>
    <t xml:space="preserve">This adjustment is new and is introduced in Staff's Direct case 
Staff's adjustment removes the amount of Restricted Stock Units for the Long Term Incentive Plan from the results of operations. </t>
  </si>
  <si>
    <t xml:space="preserve">This adjustment increase operating expense for expenditures related to Information Technology and Services projects and contracts. 
Staff includes only those projects that have signed contracts or support for the test year expense.  </t>
  </si>
  <si>
    <t xml:space="preserve">This adjustment reflects changes to test period union and non-union wages and salaries.  
Staff recommends including wage increases through March 2015 for both administrative and union personnel.  Staff does not include proposed increases that begin in 2016.  </t>
  </si>
  <si>
    <t xml:space="preserve">This adjustment reflects an annualized 2014 level of allocated executive officer salaries and updated utility and non-utility allocation percentages.
Staff recommends using an 83%/17% split for utility/non-utility time sheet allocation.  </t>
  </si>
  <si>
    <t>This adjustment reflects changes in both the Company's pension and medical insurance expense.  
Staff includes a minor caclulation error related to double counting.</t>
  </si>
  <si>
    <t xml:space="preserve">This adjustment reflects the expected 2016 level insurance.  
Staff recommends rejecting this adjustment as it is not reflective of expected on-going costs.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</si>
</sst>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quot;$&quot;* #,##0_);_(&quot;$&quot;* \(#,##0\);_(&quot;$&quot;* &quot;-&quot;??_);_(@_)"/>
    <numFmt numFmtId="165" formatCode="&quot;$&quot;#,##0"/>
  </numFmts>
  <fonts count="7">
    <font>
      <sz val="10"/>
      <color theme="1"/>
      <name val="Times New Roman"/>
      <family val="2"/>
    </font>
    <font>
      <sz val="10"/>
      <name val="Arial"/>
      <family val="2"/>
    </font>
    <font>
      <sz val="10"/>
      <name val="Times New Roman"/>
      <family val="1"/>
    </font>
    <font>
      <b/>
      <sz val="10"/>
      <name val="Times New Roman"/>
      <family val="1"/>
    </font>
    <font>
      <u/>
      <sz val="10"/>
      <name val="Times New Roman"/>
      <family val="1"/>
    </font>
    <font>
      <sz val="10"/>
      <name val="Geneva"/>
    </font>
    <font>
      <u/>
      <sz val="10"/>
      <name val="Geneva"/>
    </font>
  </fonts>
  <fills count="3">
    <fill>
      <patternFill patternType="none"/>
    </fill>
    <fill>
      <patternFill patternType="gray125"/>
    </fill>
    <fill>
      <patternFill patternType="solid">
        <fgColor theme="1"/>
        <bgColor indexed="64"/>
      </patternFill>
    </fill>
  </fills>
  <borders count="12">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s>
  <cellStyleXfs count="4">
    <xf numFmtId="0" fontId="0" fillId="0" borderId="0"/>
    <xf numFmtId="0" fontId="1" fillId="0" borderId="0"/>
    <xf numFmtId="44" fontId="5" fillId="0" borderId="0" applyFont="0" applyFill="0" applyBorder="0" applyAlignment="0" applyProtection="0"/>
    <xf numFmtId="9" fontId="1" fillId="0" borderId="0" applyFont="0" applyFill="0" applyBorder="0" applyAlignment="0" applyProtection="0"/>
  </cellStyleXfs>
  <cellXfs count="44">
    <xf numFmtId="0" fontId="0" fillId="0" borderId="0" xfId="0"/>
    <xf numFmtId="164" fontId="2" fillId="0" borderId="0" xfId="2" applyNumberFormat="1" applyFont="1"/>
    <xf numFmtId="164" fontId="2" fillId="0" borderId="1" xfId="2" applyNumberFormat="1" applyFont="1" applyBorder="1"/>
    <xf numFmtId="164" fontId="2" fillId="0" borderId="2" xfId="2" applyNumberFormat="1" applyFont="1" applyBorder="1"/>
    <xf numFmtId="0" fontId="2" fillId="0" borderId="0" xfId="1" applyFont="1"/>
    <xf numFmtId="0" fontId="2" fillId="0" borderId="0" xfId="1" applyFont="1" applyFill="1"/>
    <xf numFmtId="0" fontId="2" fillId="2" borderId="0" xfId="1" applyFont="1" applyFill="1"/>
    <xf numFmtId="0" fontId="4" fillId="0" borderId="0" xfId="1" applyFont="1" applyAlignment="1">
      <alignment horizontal="center" wrapText="1"/>
    </xf>
    <xf numFmtId="3" fontId="2" fillId="0" borderId="0" xfId="1" applyNumberFormat="1" applyFont="1"/>
    <xf numFmtId="3" fontId="2" fillId="0" borderId="0" xfId="1" applyNumberFormat="1" applyFont="1" applyFill="1"/>
    <xf numFmtId="0" fontId="2" fillId="0" borderId="0" xfId="1" applyFont="1" applyAlignment="1">
      <alignment horizontal="right"/>
    </xf>
    <xf numFmtId="0" fontId="2" fillId="0" borderId="0" xfId="1" applyFont="1" applyAlignment="1">
      <alignment horizontal="left"/>
    </xf>
    <xf numFmtId="9" fontId="2" fillId="0" borderId="0" xfId="1" applyNumberFormat="1" applyFont="1"/>
    <xf numFmtId="0" fontId="4" fillId="0" borderId="0" xfId="1" applyFont="1" applyAlignment="1">
      <alignment horizontal="center" vertical="center" wrapText="1"/>
    </xf>
    <xf numFmtId="0" fontId="2" fillId="0" borderId="0" xfId="1" applyFont="1" applyAlignment="1">
      <alignment horizontal="center"/>
    </xf>
    <xf numFmtId="3" fontId="2" fillId="0" borderId="0" xfId="1" applyNumberFormat="1" applyFont="1" applyBorder="1"/>
    <xf numFmtId="3" fontId="2" fillId="0" borderId="0" xfId="1" applyNumberFormat="1" applyFont="1" applyFill="1" applyAlignment="1">
      <alignment horizontal="left" indent="10"/>
    </xf>
    <xf numFmtId="0" fontId="2" fillId="0" borderId="0" xfId="1" applyFont="1" applyBorder="1"/>
    <xf numFmtId="0" fontId="4" fillId="0" borderId="0" xfId="1" applyFont="1" applyBorder="1" applyAlignment="1">
      <alignment horizontal="center"/>
    </xf>
    <xf numFmtId="165" fontId="2" fillId="2" borderId="0" xfId="1" applyNumberFormat="1" applyFont="1" applyFill="1"/>
    <xf numFmtId="0" fontId="2" fillId="0" borderId="0" xfId="1" applyFont="1" applyAlignment="1">
      <alignment horizontal="left" indent="4"/>
    </xf>
    <xf numFmtId="165" fontId="2" fillId="0" borderId="0" xfId="1" applyNumberFormat="1" applyFont="1"/>
    <xf numFmtId="0" fontId="5" fillId="0" borderId="0" xfId="0" applyFont="1"/>
    <xf numFmtId="0" fontId="2" fillId="0" borderId="3" xfId="1" applyFont="1" applyBorder="1" applyAlignment="1">
      <alignment horizontal="center"/>
    </xf>
    <xf numFmtId="0" fontId="4" fillId="0" borderId="0" xfId="1" applyFont="1"/>
    <xf numFmtId="0" fontId="4" fillId="2" borderId="0" xfId="1" applyFont="1" applyFill="1"/>
    <xf numFmtId="0" fontId="6" fillId="0" borderId="0" xfId="0" applyFont="1"/>
    <xf numFmtId="0" fontId="4" fillId="0" borderId="0" xfId="1" applyFont="1" applyAlignment="1">
      <alignment horizontal="left"/>
    </xf>
    <xf numFmtId="164" fontId="2" fillId="0" borderId="11" xfId="2" applyNumberFormat="1" applyFont="1" applyBorder="1"/>
    <xf numFmtId="0" fontId="2" fillId="0" borderId="0" xfId="1" applyFont="1" applyAlignment="1">
      <alignment horizontal="center"/>
    </xf>
    <xf numFmtId="164" fontId="2" fillId="0" borderId="0" xfId="2" applyNumberFormat="1" applyFont="1" applyBorder="1"/>
    <xf numFmtId="0" fontId="2" fillId="0" borderId="0" xfId="1" applyFont="1" applyAlignment="1">
      <alignment horizontal="center"/>
    </xf>
    <xf numFmtId="0" fontId="2" fillId="0" borderId="0" xfId="1" applyFont="1" applyAlignment="1">
      <alignment horizontal="center"/>
    </xf>
    <xf numFmtId="0" fontId="3" fillId="0" borderId="0" xfId="1" applyFont="1" applyAlignment="1">
      <alignment horizontal="center" wrapText="1"/>
    </xf>
    <xf numFmtId="0" fontId="4" fillId="0" borderId="0" xfId="1" applyFont="1" applyAlignment="1">
      <alignment horizontal="center"/>
    </xf>
    <xf numFmtId="0" fontId="2" fillId="0" borderId="4" xfId="1" applyFont="1" applyFill="1" applyBorder="1" applyAlignment="1">
      <alignment horizontal="left" vertical="top" wrapText="1"/>
    </xf>
    <xf numFmtId="0" fontId="2" fillId="0" borderId="5" xfId="1" applyFont="1" applyFill="1" applyBorder="1" applyAlignment="1">
      <alignment horizontal="left" vertical="top" wrapText="1"/>
    </xf>
    <xf numFmtId="0" fontId="2" fillId="0" borderId="6" xfId="1" applyFont="1" applyFill="1" applyBorder="1" applyAlignment="1">
      <alignment horizontal="left" vertical="top" wrapText="1"/>
    </xf>
    <xf numFmtId="0" fontId="2" fillId="0" borderId="7"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8" xfId="1" applyFont="1" applyFill="1" applyBorder="1" applyAlignment="1">
      <alignment horizontal="left" vertical="top" wrapText="1"/>
    </xf>
    <xf numFmtId="0" fontId="2" fillId="0" borderId="9" xfId="1" applyFont="1" applyFill="1" applyBorder="1" applyAlignment="1">
      <alignment horizontal="left" vertical="top" wrapText="1"/>
    </xf>
    <xf numFmtId="0" fontId="2" fillId="0" borderId="2" xfId="1" applyFont="1" applyFill="1" applyBorder="1" applyAlignment="1">
      <alignment horizontal="left" vertical="top" wrapText="1"/>
    </xf>
    <xf numFmtId="0" fontId="2" fillId="0" borderId="10" xfId="1" applyFont="1" applyFill="1" applyBorder="1" applyAlignment="1">
      <alignment horizontal="left" vertical="top" wrapText="1"/>
    </xf>
  </cellXfs>
  <cellStyles count="4">
    <cellStyle name="Currency 2" xfId="2"/>
    <cellStyle name="Normal" xfId="0" builtinId="0"/>
    <cellStyle name="Normal 2 3" xfId="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zoomScaleNormal="100" workbookViewId="0">
      <selection activeCell="G9" sqref="G9"/>
    </sheetView>
  </sheetViews>
  <sheetFormatPr defaultColWidth="8.77734375" defaultRowHeight="13.2"/>
  <cols>
    <col min="1" max="1" width="4.44140625" style="22" customWidth="1"/>
    <col min="2" max="2" width="1.77734375" style="22" customWidth="1"/>
    <col min="3" max="3" width="5" style="22" customWidth="1"/>
    <col min="4" max="4" width="13.77734375" style="22" customWidth="1"/>
    <col min="5" max="5" width="5.109375" style="22" bestFit="1" customWidth="1"/>
    <col min="6" max="6" width="14.44140625" style="22" bestFit="1" customWidth="1"/>
    <col min="7" max="7" width="1.77734375" style="22" customWidth="1"/>
    <col min="8" max="8" width="1.109375" style="22" customWidth="1"/>
    <col min="9" max="9" width="1.77734375" style="22" customWidth="1"/>
    <col min="10" max="10" width="14.109375" style="22" bestFit="1" customWidth="1"/>
    <col min="11" max="16384" width="8.77734375" style="22"/>
  </cols>
  <sheetData>
    <row r="1" spans="1:10">
      <c r="A1" s="4"/>
      <c r="B1" s="32" t="s">
        <v>0</v>
      </c>
      <c r="C1" s="32"/>
      <c r="D1" s="32"/>
      <c r="E1" s="32"/>
      <c r="F1" s="32"/>
      <c r="G1" s="32"/>
      <c r="H1" s="32"/>
      <c r="I1" s="32"/>
      <c r="J1" s="32"/>
    </row>
    <row r="2" spans="1:10">
      <c r="A2" s="4"/>
      <c r="B2" s="33" t="s">
        <v>27</v>
      </c>
      <c r="C2" s="33"/>
      <c r="D2" s="33"/>
      <c r="E2" s="33"/>
      <c r="F2" s="33"/>
      <c r="G2" s="33"/>
      <c r="H2" s="33"/>
      <c r="I2" s="33"/>
      <c r="J2" s="33"/>
    </row>
    <row r="3" spans="1:10">
      <c r="A3" s="4"/>
      <c r="B3" s="34" t="s">
        <v>22</v>
      </c>
      <c r="C3" s="34"/>
      <c r="D3" s="34"/>
      <c r="E3" s="34"/>
      <c r="F3" s="34"/>
      <c r="G3" s="34"/>
      <c r="H3" s="34"/>
      <c r="I3" s="34"/>
      <c r="J3" s="34"/>
    </row>
    <row r="4" spans="1:10" ht="13.8" thickBot="1">
      <c r="A4" s="4"/>
      <c r="B4" s="14"/>
      <c r="C4" s="14"/>
      <c r="D4" s="14"/>
      <c r="E4" s="14"/>
      <c r="F4" s="14"/>
      <c r="G4" s="14"/>
      <c r="H4" s="14"/>
      <c r="I4" s="4"/>
      <c r="J4" s="4"/>
    </row>
    <row r="5" spans="1:10" ht="13.8" thickBot="1">
      <c r="A5" s="4"/>
      <c r="B5" s="4"/>
      <c r="C5" s="4"/>
      <c r="D5" s="4"/>
      <c r="E5" s="4"/>
      <c r="F5" s="23" t="s">
        <v>2</v>
      </c>
      <c r="G5" s="17"/>
      <c r="H5" s="6"/>
      <c r="I5" s="4"/>
      <c r="J5" s="23" t="s">
        <v>1</v>
      </c>
    </row>
    <row r="6" spans="1:10">
      <c r="A6" s="4"/>
      <c r="B6" s="4"/>
      <c r="C6" s="4"/>
      <c r="D6" s="4"/>
      <c r="E6" s="4"/>
      <c r="F6" s="4"/>
      <c r="G6" s="17"/>
      <c r="H6" s="6"/>
      <c r="I6" s="4"/>
      <c r="J6" s="4"/>
    </row>
    <row r="7" spans="1:10" s="26" customFormat="1" ht="39.6">
      <c r="A7" s="13" t="s">
        <v>17</v>
      </c>
      <c r="B7" s="24"/>
      <c r="C7" s="24"/>
      <c r="D7" s="24"/>
      <c r="E7" s="24"/>
      <c r="F7" s="7" t="s">
        <v>18</v>
      </c>
      <c r="G7" s="18"/>
      <c r="H7" s="25"/>
      <c r="I7" s="24"/>
      <c r="J7" s="7" t="s">
        <v>18</v>
      </c>
    </row>
    <row r="8" spans="1:10">
      <c r="A8" s="14">
        <v>1</v>
      </c>
      <c r="B8" s="27" t="s">
        <v>3</v>
      </c>
      <c r="C8" s="27"/>
      <c r="D8" s="9"/>
      <c r="E8" s="4"/>
      <c r="F8" s="1"/>
      <c r="G8" s="15"/>
      <c r="H8" s="19"/>
      <c r="I8" s="4"/>
      <c r="J8" s="1"/>
    </row>
    <row r="9" spans="1:10">
      <c r="A9" s="14">
        <v>2</v>
      </c>
      <c r="C9" s="11" t="s">
        <v>4</v>
      </c>
      <c r="D9" s="9"/>
      <c r="E9" s="4"/>
      <c r="F9" s="1"/>
      <c r="G9" s="15"/>
      <c r="H9" s="19"/>
      <c r="I9" s="4"/>
      <c r="J9" s="1"/>
    </row>
    <row r="10" spans="1:10">
      <c r="A10" s="31">
        <v>3</v>
      </c>
      <c r="C10" s="10">
        <v>15</v>
      </c>
      <c r="D10" s="9" t="s">
        <v>5</v>
      </c>
      <c r="E10" s="4"/>
      <c r="F10" s="3">
        <v>328</v>
      </c>
      <c r="G10" s="15"/>
      <c r="H10" s="19"/>
      <c r="I10" s="4"/>
      <c r="J10" s="3">
        <v>-63</v>
      </c>
    </row>
    <row r="11" spans="1:10">
      <c r="A11" s="31">
        <v>4</v>
      </c>
      <c r="B11" s="16" t="s">
        <v>6</v>
      </c>
      <c r="C11" s="16"/>
      <c r="D11" s="4"/>
      <c r="E11" s="20"/>
      <c r="F11" s="2">
        <f>F10</f>
        <v>328</v>
      </c>
      <c r="G11" s="15"/>
      <c r="H11" s="19"/>
      <c r="I11" s="4"/>
      <c r="J11" s="2">
        <f>J10</f>
        <v>-63</v>
      </c>
    </row>
    <row r="12" spans="1:10">
      <c r="A12" s="31">
        <v>5</v>
      </c>
      <c r="B12" s="4"/>
      <c r="C12" s="4"/>
      <c r="D12" s="4"/>
      <c r="E12" s="4"/>
      <c r="F12" s="1"/>
      <c r="G12" s="17"/>
      <c r="H12" s="19"/>
      <c r="I12" s="4"/>
      <c r="J12" s="1"/>
    </row>
    <row r="13" spans="1:10">
      <c r="A13" s="31">
        <v>6</v>
      </c>
      <c r="B13" s="4" t="s">
        <v>20</v>
      </c>
      <c r="C13" s="4"/>
      <c r="D13" s="4"/>
      <c r="E13" s="4"/>
      <c r="F13" s="1">
        <f>-F11</f>
        <v>-328</v>
      </c>
      <c r="G13" s="21"/>
      <c r="H13" s="6"/>
      <c r="I13" s="4"/>
      <c r="J13" s="1">
        <f>-J11</f>
        <v>63</v>
      </c>
    </row>
    <row r="14" spans="1:10">
      <c r="A14" s="31">
        <v>7</v>
      </c>
      <c r="B14" s="4"/>
      <c r="C14" s="4"/>
      <c r="D14" s="4"/>
      <c r="E14" s="4"/>
      <c r="F14" s="1"/>
      <c r="G14" s="21"/>
      <c r="H14" s="6"/>
      <c r="I14" s="4"/>
      <c r="J14" s="1"/>
    </row>
    <row r="15" spans="1:10">
      <c r="A15" s="31">
        <v>8</v>
      </c>
      <c r="B15" s="4" t="s">
        <v>7</v>
      </c>
      <c r="C15" s="4"/>
      <c r="D15" s="4"/>
      <c r="E15" s="12">
        <v>0.35</v>
      </c>
      <c r="F15" s="3">
        <f>E15*F13</f>
        <v>-114.8</v>
      </c>
      <c r="G15" s="21"/>
      <c r="H15" s="6"/>
      <c r="I15" s="4"/>
      <c r="J15" s="3">
        <f>E15*J13</f>
        <v>22.049999999999997</v>
      </c>
    </row>
    <row r="16" spans="1:10">
      <c r="A16" s="31">
        <v>9</v>
      </c>
      <c r="B16" s="4"/>
      <c r="C16" s="4"/>
      <c r="D16" s="4"/>
      <c r="E16" s="4"/>
      <c r="F16" s="1"/>
      <c r="G16" s="21"/>
      <c r="H16" s="6"/>
      <c r="I16" s="4"/>
      <c r="J16" s="1"/>
    </row>
    <row r="17" spans="1:10" ht="13.8" thickBot="1">
      <c r="A17" s="31">
        <v>10</v>
      </c>
      <c r="B17" s="4" t="s">
        <v>8</v>
      </c>
      <c r="C17" s="4"/>
      <c r="D17" s="4"/>
      <c r="E17" s="4"/>
      <c r="F17" s="28">
        <f>F13-F15</f>
        <v>-213.2</v>
      </c>
      <c r="G17" s="8"/>
      <c r="H17" s="6"/>
      <c r="I17" s="4"/>
      <c r="J17" s="28">
        <f>J13-J15</f>
        <v>40.950000000000003</v>
      </c>
    </row>
    <row r="18" spans="1:10" ht="13.8" thickTop="1">
      <c r="A18" s="31">
        <v>11</v>
      </c>
      <c r="B18" s="4"/>
      <c r="C18" s="4"/>
      <c r="D18" s="4"/>
      <c r="E18" s="4"/>
      <c r="F18" s="1"/>
      <c r="G18" s="8"/>
      <c r="H18" s="6"/>
      <c r="I18" s="4"/>
      <c r="J18" s="4"/>
    </row>
    <row r="19" spans="1:10">
      <c r="A19" s="31">
        <v>12</v>
      </c>
      <c r="B19" s="4"/>
      <c r="C19" s="4"/>
      <c r="D19" s="4"/>
      <c r="E19" s="4"/>
      <c r="F19" s="4"/>
      <c r="G19" s="4"/>
      <c r="H19" s="5"/>
      <c r="I19" s="4"/>
      <c r="J19" s="4"/>
    </row>
    <row r="20" spans="1:10">
      <c r="A20" s="31">
        <v>13</v>
      </c>
      <c r="B20" s="4" t="s">
        <v>21</v>
      </c>
      <c r="C20" s="4"/>
      <c r="D20" s="4"/>
      <c r="E20" s="4"/>
      <c r="F20" s="4"/>
      <c r="G20" s="4"/>
      <c r="H20" s="5"/>
      <c r="I20" s="4"/>
      <c r="J20" s="4"/>
    </row>
    <row r="21" spans="1:10" ht="13.2" customHeight="1">
      <c r="A21" s="31">
        <v>14</v>
      </c>
      <c r="B21" s="35" t="s">
        <v>32</v>
      </c>
      <c r="C21" s="36"/>
      <c r="D21" s="36"/>
      <c r="E21" s="36"/>
      <c r="F21" s="36"/>
      <c r="G21" s="36"/>
      <c r="H21" s="36"/>
      <c r="I21" s="36"/>
      <c r="J21" s="37"/>
    </row>
    <row r="22" spans="1:10">
      <c r="A22" s="31">
        <v>15</v>
      </c>
      <c r="B22" s="38"/>
      <c r="C22" s="39"/>
      <c r="D22" s="39"/>
      <c r="E22" s="39"/>
      <c r="F22" s="39"/>
      <c r="G22" s="39"/>
      <c r="H22" s="39"/>
      <c r="I22" s="39"/>
      <c r="J22" s="40"/>
    </row>
    <row r="23" spans="1:10">
      <c r="A23" s="31">
        <v>16</v>
      </c>
      <c r="B23" s="38"/>
      <c r="C23" s="39"/>
      <c r="D23" s="39"/>
      <c r="E23" s="39"/>
      <c r="F23" s="39"/>
      <c r="G23" s="39"/>
      <c r="H23" s="39"/>
      <c r="I23" s="39"/>
      <c r="J23" s="40"/>
    </row>
    <row r="24" spans="1:10">
      <c r="A24" s="31">
        <v>17</v>
      </c>
      <c r="B24" s="38"/>
      <c r="C24" s="39"/>
      <c r="D24" s="39"/>
      <c r="E24" s="39"/>
      <c r="F24" s="39"/>
      <c r="G24" s="39"/>
      <c r="H24" s="39"/>
      <c r="I24" s="39"/>
      <c r="J24" s="40"/>
    </row>
    <row r="25" spans="1:10">
      <c r="A25" s="31">
        <v>18</v>
      </c>
      <c r="B25" s="38"/>
      <c r="C25" s="39"/>
      <c r="D25" s="39"/>
      <c r="E25" s="39"/>
      <c r="F25" s="39"/>
      <c r="G25" s="39"/>
      <c r="H25" s="39"/>
      <c r="I25" s="39"/>
      <c r="J25" s="40"/>
    </row>
    <row r="26" spans="1:10">
      <c r="A26" s="31">
        <v>19</v>
      </c>
      <c r="B26" s="38"/>
      <c r="C26" s="39"/>
      <c r="D26" s="39"/>
      <c r="E26" s="39"/>
      <c r="F26" s="39"/>
      <c r="G26" s="39"/>
      <c r="H26" s="39"/>
      <c r="I26" s="39"/>
      <c r="J26" s="40"/>
    </row>
    <row r="27" spans="1:10">
      <c r="A27" s="31">
        <v>20</v>
      </c>
      <c r="B27" s="41"/>
      <c r="C27" s="42"/>
      <c r="D27" s="42"/>
      <c r="E27" s="42"/>
      <c r="F27" s="42"/>
      <c r="G27" s="42"/>
      <c r="H27" s="42"/>
      <c r="I27" s="42"/>
      <c r="J27" s="43"/>
    </row>
  </sheetData>
  <mergeCells count="4">
    <mergeCell ref="B1:J1"/>
    <mergeCell ref="B2:J2"/>
    <mergeCell ref="B3:J3"/>
    <mergeCell ref="B21:J27"/>
  </mergeCells>
  <pageMargins left="0.7" right="0.7" top="0.75" bottom="0.75" header="0.3" footer="0.3"/>
  <pageSetup orientation="portrait" r:id="rId1"/>
  <headerFooter>
    <oddHeader>&amp;RExhibit No.___(JLB-3)
Docket UE-150204 &amp;&amp; UG-150205 &amp;"Times New Roman,Italic"(Consolidated)&amp;"Times New Roman,Regular"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zoomScaleNormal="100" workbookViewId="0">
      <selection activeCell="G9" sqref="G9"/>
    </sheetView>
  </sheetViews>
  <sheetFormatPr defaultColWidth="8.77734375" defaultRowHeight="13.2"/>
  <cols>
    <col min="1" max="1" width="4.44140625" style="22" customWidth="1"/>
    <col min="2" max="2" width="1.77734375" style="22" customWidth="1"/>
    <col min="3" max="3" width="5" style="22" customWidth="1"/>
    <col min="4" max="4" width="13.77734375" style="22" customWidth="1"/>
    <col min="5" max="5" width="5.109375" style="22" bestFit="1" customWidth="1"/>
    <col min="6" max="6" width="14.44140625" style="22" bestFit="1" customWidth="1"/>
    <col min="7" max="7" width="1.77734375" style="22" customWidth="1"/>
    <col min="8" max="8" width="1.109375" style="22" customWidth="1"/>
    <col min="9" max="9" width="1.77734375" style="22" customWidth="1"/>
    <col min="10" max="10" width="14.109375" style="22" bestFit="1" customWidth="1"/>
    <col min="11" max="16384" width="8.77734375" style="22"/>
  </cols>
  <sheetData>
    <row r="1" spans="1:10">
      <c r="A1" s="4"/>
      <c r="B1" s="32" t="s">
        <v>0</v>
      </c>
      <c r="C1" s="32"/>
      <c r="D1" s="32"/>
      <c r="E1" s="32"/>
      <c r="F1" s="32"/>
      <c r="G1" s="32"/>
      <c r="H1" s="32"/>
      <c r="I1" s="32"/>
      <c r="J1" s="32"/>
    </row>
    <row r="2" spans="1:10">
      <c r="A2" s="4"/>
      <c r="B2" s="33" t="s">
        <v>29</v>
      </c>
      <c r="C2" s="33"/>
      <c r="D2" s="33"/>
      <c r="E2" s="33"/>
      <c r="F2" s="33"/>
      <c r="G2" s="33"/>
      <c r="H2" s="33"/>
      <c r="I2" s="33"/>
      <c r="J2" s="33"/>
    </row>
    <row r="3" spans="1:10">
      <c r="A3" s="4"/>
      <c r="B3" s="34" t="s">
        <v>22</v>
      </c>
      <c r="C3" s="34"/>
      <c r="D3" s="34"/>
      <c r="E3" s="34"/>
      <c r="F3" s="34"/>
      <c r="G3" s="34"/>
      <c r="H3" s="34"/>
      <c r="I3" s="34"/>
      <c r="J3" s="34"/>
    </row>
    <row r="4" spans="1:10" ht="13.8" thickBot="1">
      <c r="A4" s="4"/>
      <c r="B4" s="14"/>
      <c r="C4" s="14"/>
      <c r="D4" s="14"/>
      <c r="E4" s="14"/>
      <c r="F4" s="14"/>
      <c r="G4" s="14"/>
      <c r="H4" s="14"/>
      <c r="I4" s="4"/>
      <c r="J4" s="4"/>
    </row>
    <row r="5" spans="1:10" ht="13.8" thickBot="1">
      <c r="A5" s="4"/>
      <c r="B5" s="4"/>
      <c r="C5" s="4"/>
      <c r="D5" s="4"/>
      <c r="E5" s="4"/>
      <c r="F5" s="23" t="s">
        <v>2</v>
      </c>
      <c r="G5" s="17"/>
      <c r="H5" s="6"/>
      <c r="I5" s="4"/>
      <c r="J5" s="23" t="s">
        <v>1</v>
      </c>
    </row>
    <row r="6" spans="1:10">
      <c r="A6" s="4"/>
      <c r="B6" s="4"/>
      <c r="C6" s="4"/>
      <c r="D6" s="4"/>
      <c r="E6" s="4"/>
      <c r="F6" s="4"/>
      <c r="G6" s="17"/>
      <c r="H6" s="6"/>
      <c r="I6" s="4"/>
      <c r="J6" s="4"/>
    </row>
    <row r="7" spans="1:10" s="26" customFormat="1" ht="39.6">
      <c r="A7" s="13" t="s">
        <v>17</v>
      </c>
      <c r="B7" s="24"/>
      <c r="C7" s="24"/>
      <c r="D7" s="24"/>
      <c r="E7" s="24"/>
      <c r="F7" s="7" t="s">
        <v>18</v>
      </c>
      <c r="G7" s="18"/>
      <c r="H7" s="25"/>
      <c r="I7" s="24"/>
      <c r="J7" s="7" t="s">
        <v>18</v>
      </c>
    </row>
    <row r="8" spans="1:10">
      <c r="A8" s="14">
        <v>1</v>
      </c>
      <c r="B8" s="27" t="s">
        <v>3</v>
      </c>
      <c r="C8" s="27"/>
      <c r="D8" s="9"/>
      <c r="E8" s="4"/>
      <c r="F8" s="1"/>
      <c r="G8" s="15"/>
      <c r="H8" s="19"/>
      <c r="I8" s="4"/>
      <c r="J8" s="1"/>
    </row>
    <row r="9" spans="1:10">
      <c r="A9" s="14">
        <v>2</v>
      </c>
      <c r="C9" s="9" t="s">
        <v>19</v>
      </c>
      <c r="D9" s="9"/>
      <c r="E9" s="4"/>
      <c r="F9" s="1"/>
      <c r="G9" s="15"/>
      <c r="H9" s="19"/>
      <c r="I9" s="4"/>
      <c r="J9" s="1"/>
    </row>
    <row r="10" spans="1:10">
      <c r="A10" s="31">
        <v>3</v>
      </c>
      <c r="C10" s="10">
        <v>20</v>
      </c>
      <c r="D10" s="9" t="s">
        <v>16</v>
      </c>
      <c r="E10" s="4"/>
      <c r="F10" s="1"/>
      <c r="G10" s="15"/>
      <c r="H10" s="19" t="s">
        <v>23</v>
      </c>
      <c r="I10" s="4"/>
      <c r="J10" s="1">
        <v>-71</v>
      </c>
    </row>
    <row r="11" spans="1:10">
      <c r="A11" s="31">
        <v>4</v>
      </c>
      <c r="B11" s="16" t="s">
        <v>6</v>
      </c>
      <c r="C11" s="16"/>
      <c r="D11" s="4"/>
      <c r="E11" s="20"/>
      <c r="F11" s="2">
        <f>F10</f>
        <v>0</v>
      </c>
      <c r="G11" s="15"/>
      <c r="H11" s="19"/>
      <c r="I11" s="4"/>
      <c r="J11" s="2">
        <f>J10</f>
        <v>-71</v>
      </c>
    </row>
    <row r="12" spans="1:10">
      <c r="A12" s="31">
        <v>5</v>
      </c>
      <c r="B12" s="4"/>
      <c r="C12" s="4"/>
      <c r="D12" s="4"/>
      <c r="E12" s="4"/>
      <c r="F12" s="1"/>
      <c r="G12" s="17"/>
      <c r="H12" s="19"/>
      <c r="I12" s="4"/>
      <c r="J12" s="1"/>
    </row>
    <row r="13" spans="1:10">
      <c r="A13" s="31">
        <v>6</v>
      </c>
      <c r="B13" s="4" t="s">
        <v>20</v>
      </c>
      <c r="C13" s="4"/>
      <c r="D13" s="4"/>
      <c r="E13" s="4"/>
      <c r="F13" s="1">
        <f>-F11</f>
        <v>0</v>
      </c>
      <c r="G13" s="21"/>
      <c r="H13" s="6"/>
      <c r="I13" s="4"/>
      <c r="J13" s="1">
        <f>-J11</f>
        <v>71</v>
      </c>
    </row>
    <row r="14" spans="1:10">
      <c r="A14" s="31">
        <v>7</v>
      </c>
      <c r="B14" s="4"/>
      <c r="C14" s="4"/>
      <c r="D14" s="4"/>
      <c r="E14" s="4"/>
      <c r="F14" s="1"/>
      <c r="G14" s="21"/>
      <c r="H14" s="6"/>
      <c r="I14" s="4"/>
      <c r="J14" s="1"/>
    </row>
    <row r="15" spans="1:10">
      <c r="A15" s="31">
        <v>8</v>
      </c>
      <c r="B15" s="4" t="s">
        <v>7</v>
      </c>
      <c r="C15" s="4"/>
      <c r="D15" s="4"/>
      <c r="E15" s="12">
        <v>0.35</v>
      </c>
      <c r="F15" s="3">
        <f>E15*F13</f>
        <v>0</v>
      </c>
      <c r="G15" s="21"/>
      <c r="H15" s="6"/>
      <c r="I15" s="4"/>
      <c r="J15" s="3">
        <f>E15*J13</f>
        <v>24.849999999999998</v>
      </c>
    </row>
    <row r="16" spans="1:10">
      <c r="A16" s="31">
        <v>9</v>
      </c>
      <c r="B16" s="4"/>
      <c r="C16" s="4"/>
      <c r="D16" s="4"/>
      <c r="E16" s="4"/>
      <c r="F16" s="1"/>
      <c r="G16" s="21"/>
      <c r="H16" s="6"/>
      <c r="I16" s="4"/>
      <c r="J16" s="1"/>
    </row>
    <row r="17" spans="1:10" ht="13.8" thickBot="1">
      <c r="A17" s="31">
        <v>10</v>
      </c>
      <c r="B17" s="4" t="s">
        <v>8</v>
      </c>
      <c r="C17" s="4"/>
      <c r="D17" s="4"/>
      <c r="E17" s="4"/>
      <c r="F17" s="28">
        <f>F13-F15</f>
        <v>0</v>
      </c>
      <c r="G17" s="8"/>
      <c r="H17" s="6"/>
      <c r="I17" s="4"/>
      <c r="J17" s="28">
        <f>J13-J15</f>
        <v>46.150000000000006</v>
      </c>
    </row>
    <row r="18" spans="1:10" ht="13.8" thickTop="1">
      <c r="A18" s="31">
        <v>11</v>
      </c>
      <c r="B18" s="4"/>
      <c r="C18" s="4"/>
      <c r="D18" s="4"/>
      <c r="E18" s="4"/>
      <c r="F18" s="1"/>
      <c r="G18" s="8"/>
      <c r="H18" s="6"/>
      <c r="I18" s="4"/>
      <c r="J18" s="4"/>
    </row>
    <row r="19" spans="1:10">
      <c r="A19" s="31">
        <v>12</v>
      </c>
      <c r="B19" s="4"/>
      <c r="C19" s="4"/>
      <c r="D19" s="4"/>
      <c r="E19" s="4"/>
      <c r="F19" s="4"/>
      <c r="G19" s="4"/>
      <c r="H19" s="5"/>
      <c r="I19" s="4"/>
      <c r="J19" s="4"/>
    </row>
    <row r="20" spans="1:10">
      <c r="A20" s="31">
        <v>13</v>
      </c>
      <c r="B20" s="4" t="s">
        <v>21</v>
      </c>
      <c r="C20" s="4"/>
      <c r="D20" s="4"/>
      <c r="E20" s="4"/>
      <c r="F20" s="4"/>
      <c r="G20" s="4"/>
      <c r="H20" s="5"/>
      <c r="I20" s="4"/>
      <c r="J20" s="4"/>
    </row>
    <row r="21" spans="1:10" ht="13.2" customHeight="1">
      <c r="A21" s="31">
        <v>14</v>
      </c>
      <c r="B21" s="35" t="s">
        <v>33</v>
      </c>
      <c r="C21" s="36"/>
      <c r="D21" s="36"/>
      <c r="E21" s="36"/>
      <c r="F21" s="36"/>
      <c r="G21" s="36"/>
      <c r="H21" s="36"/>
      <c r="I21" s="36"/>
      <c r="J21" s="37"/>
    </row>
    <row r="22" spans="1:10">
      <c r="A22" s="31">
        <v>15</v>
      </c>
      <c r="B22" s="38"/>
      <c r="C22" s="39"/>
      <c r="D22" s="39"/>
      <c r="E22" s="39"/>
      <c r="F22" s="39"/>
      <c r="G22" s="39"/>
      <c r="H22" s="39"/>
      <c r="I22" s="39"/>
      <c r="J22" s="40"/>
    </row>
    <row r="23" spans="1:10">
      <c r="A23" s="31">
        <v>16</v>
      </c>
      <c r="B23" s="38"/>
      <c r="C23" s="39"/>
      <c r="D23" s="39"/>
      <c r="E23" s="39"/>
      <c r="F23" s="39"/>
      <c r="G23" s="39"/>
      <c r="H23" s="39"/>
      <c r="I23" s="39"/>
      <c r="J23" s="40"/>
    </row>
    <row r="24" spans="1:10">
      <c r="A24" s="31">
        <v>17</v>
      </c>
      <c r="B24" s="41"/>
      <c r="C24" s="42"/>
      <c r="D24" s="42"/>
      <c r="E24" s="42"/>
      <c r="F24" s="42"/>
      <c r="G24" s="42"/>
      <c r="H24" s="42"/>
      <c r="I24" s="42"/>
      <c r="J24" s="43"/>
    </row>
  </sheetData>
  <mergeCells count="4">
    <mergeCell ref="B1:J1"/>
    <mergeCell ref="B2:J2"/>
    <mergeCell ref="B3:J3"/>
    <mergeCell ref="B21:J24"/>
  </mergeCells>
  <pageMargins left="0.7" right="0.7" top="0.75" bottom="0.75" header="0.3" footer="0.3"/>
  <pageSetup orientation="portrait" r:id="rId1"/>
  <headerFooter>
    <oddHeader>&amp;RExhibit No.___(JLB-3)
Docket UE-150204 &amp;&amp; UG-150205 &amp;"Times New Roman,Italic"(Consolidated)&amp;"Times New Roman,Regular"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topLeftCell="A13" zoomScaleNormal="100" workbookViewId="0">
      <selection activeCell="O21" sqref="O21"/>
    </sheetView>
  </sheetViews>
  <sheetFormatPr defaultColWidth="8.77734375" defaultRowHeight="13.2"/>
  <cols>
    <col min="1" max="1" width="4.44140625" style="22" customWidth="1"/>
    <col min="2" max="2" width="1.77734375" style="22" customWidth="1"/>
    <col min="3" max="3" width="5" style="22" customWidth="1"/>
    <col min="4" max="4" width="13.77734375" style="22" customWidth="1"/>
    <col min="5" max="5" width="5" style="22" customWidth="1"/>
    <col min="6" max="6" width="14.44140625" style="22" bestFit="1" customWidth="1"/>
    <col min="7" max="7" width="1.77734375" style="22" customWidth="1"/>
    <col min="8" max="8" width="1.109375" style="22" customWidth="1"/>
    <col min="9" max="9" width="1.77734375" style="22" customWidth="1"/>
    <col min="10" max="10" width="14.109375" style="22" bestFit="1" customWidth="1"/>
    <col min="11" max="16384" width="8.77734375" style="22"/>
  </cols>
  <sheetData>
    <row r="1" spans="1:10">
      <c r="A1" s="4"/>
      <c r="B1" s="32" t="s">
        <v>0</v>
      </c>
      <c r="C1" s="32"/>
      <c r="D1" s="32"/>
      <c r="E1" s="32"/>
      <c r="F1" s="32"/>
      <c r="G1" s="32"/>
      <c r="H1" s="32"/>
      <c r="I1" s="32"/>
      <c r="J1" s="32"/>
    </row>
    <row r="2" spans="1:10">
      <c r="A2" s="4"/>
      <c r="B2" s="33" t="s">
        <v>30</v>
      </c>
      <c r="C2" s="33"/>
      <c r="D2" s="33"/>
      <c r="E2" s="33"/>
      <c r="F2" s="33"/>
      <c r="G2" s="33"/>
      <c r="H2" s="33"/>
      <c r="I2" s="33"/>
      <c r="J2" s="33"/>
    </row>
    <row r="3" spans="1:10">
      <c r="A3" s="4"/>
      <c r="B3" s="34" t="s">
        <v>22</v>
      </c>
      <c r="C3" s="34"/>
      <c r="D3" s="34"/>
      <c r="E3" s="34"/>
      <c r="F3" s="34"/>
      <c r="G3" s="34"/>
      <c r="H3" s="34"/>
      <c r="I3" s="34"/>
      <c r="J3" s="34"/>
    </row>
    <row r="4" spans="1:10" ht="13.8" thickBot="1">
      <c r="A4" s="4"/>
      <c r="B4" s="14"/>
      <c r="C4" s="14"/>
      <c r="D4" s="14"/>
      <c r="E4" s="14"/>
      <c r="F4" s="14"/>
      <c r="G4" s="14"/>
      <c r="H4" s="14"/>
      <c r="I4" s="4"/>
      <c r="J4" s="4"/>
    </row>
    <row r="5" spans="1:10" ht="13.8" thickBot="1">
      <c r="A5" s="4"/>
      <c r="B5" s="4"/>
      <c r="C5" s="4"/>
      <c r="D5" s="4"/>
      <c r="E5" s="4"/>
      <c r="F5" s="23" t="s">
        <v>2</v>
      </c>
      <c r="G5" s="17"/>
      <c r="H5" s="6"/>
      <c r="I5" s="4"/>
      <c r="J5" s="23" t="s">
        <v>1</v>
      </c>
    </row>
    <row r="6" spans="1:10">
      <c r="A6" s="4"/>
      <c r="B6" s="4"/>
      <c r="C6" s="4"/>
      <c r="D6" s="4"/>
      <c r="E6" s="4"/>
      <c r="F6" s="4"/>
      <c r="G6" s="17"/>
      <c r="H6" s="6"/>
      <c r="I6" s="4"/>
      <c r="J6" s="4"/>
    </row>
    <row r="7" spans="1:10" s="26" customFormat="1" ht="39.6">
      <c r="A7" s="13" t="s">
        <v>17</v>
      </c>
      <c r="B7" s="24"/>
      <c r="C7" s="24"/>
      <c r="D7" s="24"/>
      <c r="E7" s="24"/>
      <c r="F7" s="7" t="s">
        <v>18</v>
      </c>
      <c r="G7" s="18"/>
      <c r="H7" s="25"/>
      <c r="I7" s="24"/>
      <c r="J7" s="7" t="s">
        <v>18</v>
      </c>
    </row>
    <row r="8" spans="1:10">
      <c r="A8" s="14">
        <v>1</v>
      </c>
      <c r="B8" s="27" t="s">
        <v>3</v>
      </c>
      <c r="C8" s="27"/>
      <c r="D8" s="9"/>
      <c r="E8" s="4"/>
      <c r="F8" s="1"/>
      <c r="G8" s="15"/>
      <c r="H8" s="19"/>
      <c r="I8" s="4"/>
      <c r="J8" s="1"/>
    </row>
    <row r="9" spans="1:10">
      <c r="A9" s="14">
        <v>2</v>
      </c>
      <c r="C9" s="9" t="s">
        <v>9</v>
      </c>
      <c r="D9" s="4"/>
      <c r="E9" s="4"/>
      <c r="F9" s="1"/>
      <c r="G9" s="15"/>
      <c r="H9" s="19"/>
      <c r="I9" s="4"/>
      <c r="J9" s="1"/>
    </row>
    <row r="10" spans="1:10">
      <c r="A10" s="31">
        <v>3</v>
      </c>
      <c r="C10" s="10">
        <v>6</v>
      </c>
      <c r="D10" s="9" t="s">
        <v>10</v>
      </c>
      <c r="E10" s="4"/>
      <c r="F10" s="3">
        <v>27</v>
      </c>
      <c r="G10" s="15"/>
      <c r="H10" s="19" t="s">
        <v>23</v>
      </c>
      <c r="I10" s="4"/>
      <c r="J10" s="3">
        <v>17</v>
      </c>
    </row>
    <row r="11" spans="1:10">
      <c r="A11" s="31">
        <v>4</v>
      </c>
      <c r="C11" s="10"/>
      <c r="D11" s="9"/>
      <c r="E11" s="4"/>
      <c r="F11" s="1">
        <f>F10</f>
        <v>27</v>
      </c>
      <c r="G11" s="15"/>
      <c r="H11" s="19"/>
      <c r="I11" s="4"/>
      <c r="J11" s="1">
        <f>J10</f>
        <v>17</v>
      </c>
    </row>
    <row r="12" spans="1:10">
      <c r="A12" s="31">
        <v>5</v>
      </c>
      <c r="C12" s="11" t="s">
        <v>4</v>
      </c>
      <c r="D12" s="9"/>
      <c r="E12" s="4"/>
      <c r="F12" s="1"/>
      <c r="G12" s="15"/>
      <c r="H12" s="19"/>
      <c r="I12" s="4"/>
      <c r="J12" s="1"/>
    </row>
    <row r="13" spans="1:10">
      <c r="A13" s="31">
        <v>6</v>
      </c>
      <c r="C13" s="10">
        <v>13</v>
      </c>
      <c r="D13" s="9" t="s">
        <v>11</v>
      </c>
      <c r="E13" s="4"/>
      <c r="F13" s="3">
        <v>343</v>
      </c>
      <c r="G13" s="15"/>
      <c r="H13" s="19"/>
      <c r="I13" s="4"/>
      <c r="J13" s="3">
        <v>223</v>
      </c>
    </row>
    <row r="14" spans="1:10">
      <c r="A14" s="31">
        <v>7</v>
      </c>
      <c r="C14" s="10"/>
      <c r="D14" s="9"/>
      <c r="E14" s="4"/>
      <c r="F14" s="1">
        <f>F13</f>
        <v>343</v>
      </c>
      <c r="G14" s="15"/>
      <c r="H14" s="19"/>
      <c r="I14" s="4"/>
      <c r="J14" s="1">
        <f>J13</f>
        <v>223</v>
      </c>
    </row>
    <row r="15" spans="1:10">
      <c r="A15" s="31">
        <v>8</v>
      </c>
      <c r="C15" s="11" t="s">
        <v>12</v>
      </c>
      <c r="D15" s="9"/>
      <c r="E15" s="4"/>
      <c r="F15" s="1"/>
      <c r="G15" s="15"/>
      <c r="H15" s="19"/>
      <c r="I15" s="4"/>
      <c r="J15" s="1"/>
    </row>
    <row r="16" spans="1:10">
      <c r="A16" s="31">
        <v>9</v>
      </c>
      <c r="C16" s="10">
        <v>17</v>
      </c>
      <c r="D16" s="9" t="s">
        <v>13</v>
      </c>
      <c r="E16" s="4"/>
      <c r="F16" s="1">
        <v>186</v>
      </c>
      <c r="G16" s="15"/>
      <c r="H16" s="19"/>
      <c r="I16" s="4"/>
      <c r="J16" s="1">
        <v>117</v>
      </c>
    </row>
    <row r="17" spans="1:10">
      <c r="A17" s="31">
        <v>10</v>
      </c>
      <c r="C17" s="10">
        <v>18</v>
      </c>
      <c r="D17" s="9" t="s">
        <v>14</v>
      </c>
      <c r="E17" s="4"/>
      <c r="F17" s="3">
        <v>17</v>
      </c>
      <c r="G17" s="15"/>
      <c r="H17" s="19"/>
      <c r="I17" s="4"/>
      <c r="J17" s="3">
        <v>11</v>
      </c>
    </row>
    <row r="18" spans="1:10">
      <c r="A18" s="31">
        <v>11</v>
      </c>
      <c r="C18" s="10"/>
      <c r="D18" s="9"/>
      <c r="E18" s="4"/>
      <c r="F18" s="1">
        <f>F16+F17</f>
        <v>203</v>
      </c>
      <c r="G18" s="15"/>
      <c r="H18" s="19"/>
      <c r="I18" s="4"/>
      <c r="J18" s="1">
        <f>J16+J17</f>
        <v>128</v>
      </c>
    </row>
    <row r="19" spans="1:10">
      <c r="A19" s="31">
        <v>12</v>
      </c>
      <c r="C19" s="11" t="s">
        <v>15</v>
      </c>
      <c r="D19" s="9"/>
      <c r="E19" s="4"/>
      <c r="F19" s="1"/>
      <c r="G19" s="15"/>
      <c r="H19" s="19"/>
      <c r="I19" s="4"/>
      <c r="J19" s="1"/>
    </row>
    <row r="20" spans="1:10">
      <c r="A20" s="31">
        <v>13</v>
      </c>
      <c r="C20" s="10">
        <v>20</v>
      </c>
      <c r="D20" s="9" t="s">
        <v>16</v>
      </c>
      <c r="E20" s="4"/>
      <c r="F20" s="1">
        <v>580</v>
      </c>
      <c r="G20" s="15"/>
      <c r="H20" s="19"/>
      <c r="I20" s="4"/>
      <c r="J20" s="1">
        <v>495</v>
      </c>
    </row>
    <row r="21" spans="1:10">
      <c r="A21" s="31">
        <v>14</v>
      </c>
      <c r="B21" s="16" t="s">
        <v>6</v>
      </c>
      <c r="C21" s="16"/>
      <c r="D21" s="4"/>
      <c r="E21" s="20"/>
      <c r="F21" s="2">
        <f>F20+F18+F14+F11</f>
        <v>1153</v>
      </c>
      <c r="G21" s="15"/>
      <c r="H21" s="19"/>
      <c r="I21" s="4"/>
      <c r="J21" s="2">
        <f>J20+J18+J14+J11</f>
        <v>863</v>
      </c>
    </row>
    <row r="22" spans="1:10">
      <c r="A22" s="31">
        <v>15</v>
      </c>
      <c r="B22" s="4"/>
      <c r="C22" s="4"/>
      <c r="D22" s="4"/>
      <c r="E22" s="4"/>
      <c r="F22" s="1"/>
      <c r="G22" s="17"/>
      <c r="H22" s="19"/>
      <c r="I22" s="4"/>
      <c r="J22" s="1"/>
    </row>
    <row r="23" spans="1:10">
      <c r="A23" s="31">
        <v>16</v>
      </c>
      <c r="B23" s="4" t="s">
        <v>20</v>
      </c>
      <c r="C23" s="4"/>
      <c r="D23" s="4"/>
      <c r="E23" s="4"/>
      <c r="F23" s="1">
        <f>-F21</f>
        <v>-1153</v>
      </c>
      <c r="G23" s="21"/>
      <c r="H23" s="6"/>
      <c r="I23" s="4"/>
      <c r="J23" s="1">
        <f>-J21</f>
        <v>-863</v>
      </c>
    </row>
    <row r="24" spans="1:10">
      <c r="A24" s="31">
        <v>17</v>
      </c>
      <c r="B24" s="4"/>
      <c r="C24" s="4"/>
      <c r="D24" s="4"/>
      <c r="E24" s="4"/>
      <c r="F24" s="1"/>
      <c r="G24" s="21"/>
      <c r="H24" s="6"/>
      <c r="I24" s="4"/>
      <c r="J24" s="1"/>
    </row>
    <row r="25" spans="1:10">
      <c r="A25" s="31">
        <v>18</v>
      </c>
      <c r="B25" s="4" t="s">
        <v>7</v>
      </c>
      <c r="C25" s="4"/>
      <c r="D25" s="4"/>
      <c r="E25" s="12">
        <v>0.35</v>
      </c>
      <c r="F25" s="3">
        <f>E25*F23</f>
        <v>-403.54999999999995</v>
      </c>
      <c r="G25" s="21"/>
      <c r="H25" s="6"/>
      <c r="I25" s="4"/>
      <c r="J25" s="3">
        <f>E25*J23</f>
        <v>-302.04999999999995</v>
      </c>
    </row>
    <row r="26" spans="1:10">
      <c r="A26" s="31">
        <v>19</v>
      </c>
      <c r="B26" s="4"/>
      <c r="C26" s="4"/>
      <c r="D26" s="4"/>
      <c r="E26" s="4"/>
      <c r="F26" s="1"/>
      <c r="G26" s="21"/>
      <c r="H26" s="6"/>
      <c r="I26" s="4"/>
      <c r="J26" s="1"/>
    </row>
    <row r="27" spans="1:10" ht="13.8" thickBot="1">
      <c r="A27" s="31">
        <v>20</v>
      </c>
      <c r="B27" s="4" t="s">
        <v>8</v>
      </c>
      <c r="C27" s="4"/>
      <c r="D27" s="4"/>
      <c r="E27" s="4"/>
      <c r="F27" s="28">
        <f>F23-F25</f>
        <v>-749.45</v>
      </c>
      <c r="G27" s="8"/>
      <c r="H27" s="6"/>
      <c r="I27" s="4"/>
      <c r="J27" s="28">
        <f>J23-J25</f>
        <v>-560.95000000000005</v>
      </c>
    </row>
    <row r="28" spans="1:10" ht="13.8" thickTop="1">
      <c r="A28" s="31">
        <v>21</v>
      </c>
      <c r="B28" s="4"/>
      <c r="C28" s="4"/>
      <c r="D28" s="4"/>
      <c r="E28" s="4"/>
      <c r="F28" s="1"/>
      <c r="G28" s="8"/>
      <c r="H28" s="6"/>
      <c r="I28" s="4"/>
      <c r="J28" s="4"/>
    </row>
    <row r="29" spans="1:10">
      <c r="A29" s="31">
        <v>22</v>
      </c>
      <c r="B29" s="4"/>
      <c r="C29" s="4"/>
      <c r="D29" s="4"/>
      <c r="E29" s="4"/>
      <c r="F29" s="4"/>
      <c r="G29" s="4"/>
      <c r="H29" s="5"/>
      <c r="I29" s="4"/>
      <c r="J29" s="4"/>
    </row>
    <row r="30" spans="1:10">
      <c r="A30" s="31">
        <v>23</v>
      </c>
      <c r="B30" s="4" t="s">
        <v>21</v>
      </c>
      <c r="C30" s="4"/>
      <c r="D30" s="4"/>
      <c r="E30" s="4"/>
      <c r="F30" s="4"/>
      <c r="G30" s="4"/>
      <c r="H30" s="5"/>
      <c r="I30" s="4"/>
      <c r="J30" s="4"/>
    </row>
    <row r="31" spans="1:10" ht="13.2" customHeight="1">
      <c r="A31" s="31">
        <v>24</v>
      </c>
      <c r="B31" s="35" t="s">
        <v>35</v>
      </c>
      <c r="C31" s="36"/>
      <c r="D31" s="36"/>
      <c r="E31" s="36"/>
      <c r="F31" s="36"/>
      <c r="G31" s="36"/>
      <c r="H31" s="36"/>
      <c r="I31" s="36"/>
      <c r="J31" s="37"/>
    </row>
    <row r="32" spans="1:10">
      <c r="A32" s="31">
        <v>25</v>
      </c>
      <c r="B32" s="38"/>
      <c r="C32" s="39"/>
      <c r="D32" s="39"/>
      <c r="E32" s="39"/>
      <c r="F32" s="39"/>
      <c r="G32" s="39"/>
      <c r="H32" s="39"/>
      <c r="I32" s="39"/>
      <c r="J32" s="40"/>
    </row>
    <row r="33" spans="1:10">
      <c r="A33" s="31">
        <v>26</v>
      </c>
      <c r="B33" s="38"/>
      <c r="C33" s="39"/>
      <c r="D33" s="39"/>
      <c r="E33" s="39"/>
      <c r="F33" s="39"/>
      <c r="G33" s="39"/>
      <c r="H33" s="39"/>
      <c r="I33" s="39"/>
      <c r="J33" s="40"/>
    </row>
    <row r="34" spans="1:10">
      <c r="A34" s="31">
        <v>27</v>
      </c>
      <c r="B34" s="38"/>
      <c r="C34" s="39"/>
      <c r="D34" s="39"/>
      <c r="E34" s="39"/>
      <c r="F34" s="39"/>
      <c r="G34" s="39"/>
      <c r="H34" s="39"/>
      <c r="I34" s="39"/>
      <c r="J34" s="40"/>
    </row>
    <row r="35" spans="1:10">
      <c r="A35" s="31">
        <v>28</v>
      </c>
      <c r="B35" s="38"/>
      <c r="C35" s="39"/>
      <c r="D35" s="39"/>
      <c r="E35" s="39"/>
      <c r="F35" s="39"/>
      <c r="G35" s="39"/>
      <c r="H35" s="39"/>
      <c r="I35" s="39"/>
      <c r="J35" s="40"/>
    </row>
    <row r="36" spans="1:10">
      <c r="A36" s="31">
        <v>29</v>
      </c>
      <c r="B36" s="41"/>
      <c r="C36" s="42"/>
      <c r="D36" s="42"/>
      <c r="E36" s="42"/>
      <c r="F36" s="42"/>
      <c r="G36" s="42"/>
      <c r="H36" s="42"/>
      <c r="I36" s="42"/>
      <c r="J36" s="43"/>
    </row>
  </sheetData>
  <mergeCells count="4">
    <mergeCell ref="B1:J1"/>
    <mergeCell ref="B2:J2"/>
    <mergeCell ref="B3:J3"/>
    <mergeCell ref="B31:J36"/>
  </mergeCells>
  <pageMargins left="0.7" right="0.7" top="0.75" bottom="0.75" header="0.3" footer="0.3"/>
  <pageSetup orientation="portrait" r:id="rId1"/>
  <headerFooter>
    <oddHeader>&amp;RExhibit No.___(JLB-3)
Docket UE-150204 &amp;&amp; UG-150205 &amp;"Times New Roman,Italic"(Consolidated)&amp;"Times New Roman,Regular"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opLeftCell="A16" zoomScaleNormal="100" workbookViewId="0">
      <selection activeCell="N24" sqref="N24"/>
    </sheetView>
  </sheetViews>
  <sheetFormatPr defaultColWidth="8.77734375" defaultRowHeight="13.2"/>
  <cols>
    <col min="1" max="1" width="4.44140625" style="22" customWidth="1"/>
    <col min="2" max="2" width="1.77734375" style="22" customWidth="1"/>
    <col min="3" max="3" width="5" style="22" customWidth="1"/>
    <col min="4" max="4" width="13.77734375" style="22" customWidth="1"/>
    <col min="5" max="5" width="5" style="22" customWidth="1"/>
    <col min="6" max="6" width="14.44140625" style="22" bestFit="1" customWidth="1"/>
    <col min="7" max="7" width="1.77734375" style="22" customWidth="1"/>
    <col min="8" max="8" width="1.109375" style="22" customWidth="1"/>
    <col min="9" max="9" width="1.77734375" style="22" customWidth="1"/>
    <col min="10" max="10" width="14.109375" style="22" bestFit="1" customWidth="1"/>
    <col min="11" max="16384" width="8.77734375" style="22"/>
  </cols>
  <sheetData>
    <row r="1" spans="1:10">
      <c r="A1" s="4"/>
      <c r="B1" s="32" t="s">
        <v>0</v>
      </c>
      <c r="C1" s="32"/>
      <c r="D1" s="32"/>
      <c r="E1" s="32"/>
      <c r="F1" s="32"/>
      <c r="G1" s="32"/>
      <c r="H1" s="32"/>
      <c r="I1" s="32"/>
      <c r="J1" s="32"/>
    </row>
    <row r="2" spans="1:10">
      <c r="A2" s="4"/>
      <c r="B2" s="33" t="s">
        <v>26</v>
      </c>
      <c r="C2" s="33"/>
      <c r="D2" s="33"/>
      <c r="E2" s="33"/>
      <c r="F2" s="33"/>
      <c r="G2" s="33"/>
      <c r="H2" s="33"/>
      <c r="I2" s="33"/>
      <c r="J2" s="33"/>
    </row>
    <row r="3" spans="1:10">
      <c r="A3" s="4"/>
      <c r="B3" s="34" t="s">
        <v>22</v>
      </c>
      <c r="C3" s="34"/>
      <c r="D3" s="34"/>
      <c r="E3" s="34"/>
      <c r="F3" s="34"/>
      <c r="G3" s="34"/>
      <c r="H3" s="34"/>
      <c r="I3" s="34"/>
      <c r="J3" s="34"/>
    </row>
    <row r="4" spans="1:10" ht="13.8" thickBot="1">
      <c r="A4" s="4"/>
      <c r="B4" s="14"/>
      <c r="C4" s="14"/>
      <c r="D4" s="14"/>
      <c r="E4" s="14"/>
      <c r="F4" s="14"/>
      <c r="G4" s="14"/>
      <c r="H4" s="14"/>
      <c r="I4" s="4"/>
      <c r="J4" s="4"/>
    </row>
    <row r="5" spans="1:10" ht="13.8" thickBot="1">
      <c r="A5" s="4"/>
      <c r="B5" s="4"/>
      <c r="C5" s="4"/>
      <c r="D5" s="4"/>
      <c r="E5" s="4"/>
      <c r="F5" s="23" t="s">
        <v>2</v>
      </c>
      <c r="G5" s="17"/>
      <c r="H5" s="6"/>
      <c r="I5" s="4"/>
      <c r="J5" s="23" t="s">
        <v>1</v>
      </c>
    </row>
    <row r="6" spans="1:10">
      <c r="A6" s="4"/>
      <c r="B6" s="4"/>
      <c r="C6" s="4"/>
      <c r="D6" s="4"/>
      <c r="E6" s="4"/>
      <c r="F6" s="4"/>
      <c r="G6" s="17"/>
      <c r="H6" s="6"/>
      <c r="I6" s="4"/>
      <c r="J6" s="4"/>
    </row>
    <row r="7" spans="1:10" s="26" customFormat="1" ht="39.6">
      <c r="A7" s="13" t="s">
        <v>17</v>
      </c>
      <c r="B7" s="24"/>
      <c r="C7" s="24"/>
      <c r="D7" s="24"/>
      <c r="E7" s="24"/>
      <c r="F7" s="7" t="s">
        <v>18</v>
      </c>
      <c r="G7" s="18"/>
      <c r="H7" s="25"/>
      <c r="I7" s="24"/>
      <c r="J7" s="7" t="s">
        <v>18</v>
      </c>
    </row>
    <row r="8" spans="1:10">
      <c r="A8" s="14">
        <v>1</v>
      </c>
      <c r="B8" s="27" t="s">
        <v>3</v>
      </c>
      <c r="C8" s="27"/>
      <c r="D8" s="9"/>
      <c r="E8" s="4"/>
      <c r="F8" s="1"/>
      <c r="G8" s="15"/>
      <c r="H8" s="19"/>
      <c r="I8" s="4"/>
      <c r="J8" s="1"/>
    </row>
    <row r="9" spans="1:10">
      <c r="A9" s="14">
        <v>2</v>
      </c>
      <c r="C9" s="9" t="s">
        <v>9</v>
      </c>
      <c r="D9" s="4"/>
      <c r="E9" s="4"/>
      <c r="F9" s="1"/>
      <c r="G9" s="15"/>
      <c r="H9" s="19"/>
      <c r="I9" s="4"/>
      <c r="J9" s="1"/>
    </row>
    <row r="10" spans="1:10">
      <c r="A10" s="31">
        <v>3</v>
      </c>
      <c r="C10" s="10">
        <v>6</v>
      </c>
      <c r="D10" s="9" t="s">
        <v>10</v>
      </c>
      <c r="E10" s="4"/>
      <c r="F10" s="3">
        <v>-23</v>
      </c>
      <c r="G10" s="15"/>
      <c r="H10" s="19" t="s">
        <v>23</v>
      </c>
      <c r="I10" s="4"/>
      <c r="J10" s="3">
        <v>-22</v>
      </c>
    </row>
    <row r="11" spans="1:10">
      <c r="A11" s="31">
        <v>4</v>
      </c>
      <c r="C11" s="10"/>
      <c r="D11" s="9"/>
      <c r="E11" s="4"/>
      <c r="F11" s="1">
        <f>F10</f>
        <v>-23</v>
      </c>
      <c r="G11" s="15"/>
      <c r="H11" s="19"/>
      <c r="I11" s="4"/>
      <c r="J11" s="1">
        <f>J10</f>
        <v>-22</v>
      </c>
    </row>
    <row r="12" spans="1:10">
      <c r="A12" s="31">
        <v>5</v>
      </c>
      <c r="C12" s="11" t="s">
        <v>4</v>
      </c>
      <c r="D12" s="9"/>
      <c r="E12" s="4"/>
      <c r="F12" s="1"/>
      <c r="G12" s="15"/>
      <c r="H12" s="19"/>
      <c r="I12" s="4"/>
      <c r="J12" s="1"/>
    </row>
    <row r="13" spans="1:10">
      <c r="A13" s="31">
        <v>6</v>
      </c>
      <c r="C13" s="10">
        <v>13</v>
      </c>
      <c r="D13" s="9" t="s">
        <v>11</v>
      </c>
      <c r="E13" s="4"/>
      <c r="F13" s="3"/>
      <c r="G13" s="15"/>
      <c r="H13" s="19"/>
      <c r="I13" s="4"/>
      <c r="J13" s="3"/>
    </row>
    <row r="14" spans="1:10">
      <c r="A14" s="31">
        <v>7</v>
      </c>
      <c r="C14" s="10"/>
      <c r="D14" s="9"/>
      <c r="E14" s="4"/>
      <c r="F14" s="1">
        <f>F13</f>
        <v>0</v>
      </c>
      <c r="G14" s="15"/>
      <c r="H14" s="19"/>
      <c r="I14" s="4"/>
      <c r="J14" s="1">
        <f>J13</f>
        <v>0</v>
      </c>
    </row>
    <row r="15" spans="1:10">
      <c r="A15" s="31">
        <v>8</v>
      </c>
      <c r="C15" s="11" t="s">
        <v>12</v>
      </c>
      <c r="D15" s="9"/>
      <c r="E15" s="4"/>
      <c r="F15" s="1"/>
      <c r="G15" s="15"/>
      <c r="H15" s="19"/>
      <c r="I15" s="4"/>
      <c r="J15" s="1"/>
    </row>
    <row r="16" spans="1:10">
      <c r="A16" s="31">
        <v>9</v>
      </c>
      <c r="C16" s="10">
        <v>17</v>
      </c>
      <c r="D16" s="9" t="s">
        <v>13</v>
      </c>
      <c r="E16" s="4"/>
      <c r="F16" s="1"/>
      <c r="G16" s="15"/>
      <c r="H16" s="19"/>
      <c r="I16" s="4"/>
      <c r="J16" s="1"/>
    </row>
    <row r="17" spans="1:10">
      <c r="A17" s="31">
        <v>10</v>
      </c>
      <c r="C17" s="10">
        <v>18</v>
      </c>
      <c r="D17" s="9" t="s">
        <v>14</v>
      </c>
      <c r="E17" s="4"/>
      <c r="F17" s="3"/>
      <c r="G17" s="15"/>
      <c r="H17" s="19"/>
      <c r="I17" s="4"/>
      <c r="J17" s="3"/>
    </row>
    <row r="18" spans="1:10">
      <c r="A18" s="31">
        <v>11</v>
      </c>
      <c r="C18" s="10"/>
      <c r="D18" s="9"/>
      <c r="E18" s="4"/>
      <c r="F18" s="1">
        <f>F16+F17</f>
        <v>0</v>
      </c>
      <c r="G18" s="15"/>
      <c r="H18" s="19"/>
      <c r="I18" s="4"/>
      <c r="J18" s="1">
        <f>J16+J17</f>
        <v>0</v>
      </c>
    </row>
    <row r="19" spans="1:10">
      <c r="A19" s="31">
        <v>12</v>
      </c>
      <c r="C19" s="11" t="s">
        <v>15</v>
      </c>
      <c r="D19" s="9"/>
      <c r="E19" s="4"/>
      <c r="F19" s="1"/>
      <c r="G19" s="15"/>
      <c r="H19" s="19"/>
      <c r="I19" s="4"/>
      <c r="J19" s="1"/>
    </row>
    <row r="20" spans="1:10">
      <c r="A20" s="31">
        <v>13</v>
      </c>
      <c r="C20" s="10">
        <v>20</v>
      </c>
      <c r="D20" s="9" t="s">
        <v>16</v>
      </c>
      <c r="E20" s="4"/>
      <c r="F20" s="1">
        <v>73</v>
      </c>
      <c r="G20" s="15"/>
      <c r="H20" s="19"/>
      <c r="I20" s="4"/>
      <c r="J20" s="1">
        <v>44</v>
      </c>
    </row>
    <row r="21" spans="1:10">
      <c r="A21" s="31">
        <v>14</v>
      </c>
      <c r="B21" s="16" t="s">
        <v>6</v>
      </c>
      <c r="C21" s="16"/>
      <c r="D21" s="4"/>
      <c r="E21" s="20"/>
      <c r="F21" s="2">
        <f>F20+F18+F14+F11</f>
        <v>50</v>
      </c>
      <c r="G21" s="15"/>
      <c r="H21" s="19"/>
      <c r="I21" s="4"/>
      <c r="J21" s="2">
        <f>J20+J18+J14+J11</f>
        <v>22</v>
      </c>
    </row>
    <row r="22" spans="1:10">
      <c r="A22" s="31">
        <v>15</v>
      </c>
      <c r="B22" s="4"/>
      <c r="C22" s="4"/>
      <c r="D22" s="4"/>
      <c r="E22" s="4"/>
      <c r="F22" s="1"/>
      <c r="G22" s="17"/>
      <c r="H22" s="19"/>
      <c r="I22" s="4"/>
      <c r="J22" s="1"/>
    </row>
    <row r="23" spans="1:10">
      <c r="A23" s="31">
        <v>16</v>
      </c>
      <c r="B23" s="4" t="s">
        <v>20</v>
      </c>
      <c r="C23" s="4"/>
      <c r="D23" s="4"/>
      <c r="E23" s="4"/>
      <c r="F23" s="1">
        <f>-F21</f>
        <v>-50</v>
      </c>
      <c r="G23" s="21"/>
      <c r="H23" s="6"/>
      <c r="I23" s="4"/>
      <c r="J23" s="1">
        <f>-J21</f>
        <v>-22</v>
      </c>
    </row>
    <row r="24" spans="1:10">
      <c r="A24" s="31">
        <v>17</v>
      </c>
      <c r="B24" s="4"/>
      <c r="C24" s="4"/>
      <c r="D24" s="4"/>
      <c r="E24" s="4"/>
      <c r="F24" s="1"/>
      <c r="G24" s="21"/>
      <c r="H24" s="6"/>
      <c r="I24" s="4"/>
      <c r="J24" s="1"/>
    </row>
    <row r="25" spans="1:10">
      <c r="A25" s="31">
        <v>18</v>
      </c>
      <c r="B25" s="4" t="s">
        <v>7</v>
      </c>
      <c r="C25" s="4"/>
      <c r="D25" s="4"/>
      <c r="E25" s="12">
        <v>0.35</v>
      </c>
      <c r="F25" s="3">
        <v>-17</v>
      </c>
      <c r="G25" s="21"/>
      <c r="H25" s="6"/>
      <c r="I25" s="4"/>
      <c r="J25" s="3">
        <f>E25*J23</f>
        <v>-7.6999999999999993</v>
      </c>
    </row>
    <row r="26" spans="1:10">
      <c r="A26" s="31">
        <v>19</v>
      </c>
      <c r="B26" s="4"/>
      <c r="C26" s="4"/>
      <c r="D26" s="4"/>
      <c r="E26" s="4"/>
      <c r="F26" s="1"/>
      <c r="G26" s="21"/>
      <c r="H26" s="6"/>
      <c r="I26" s="4"/>
      <c r="J26" s="1"/>
    </row>
    <row r="27" spans="1:10" ht="13.8" thickBot="1">
      <c r="A27" s="31">
        <v>20</v>
      </c>
      <c r="B27" s="4" t="s">
        <v>8</v>
      </c>
      <c r="C27" s="4"/>
      <c r="D27" s="4"/>
      <c r="E27" s="4"/>
      <c r="F27" s="28">
        <f>F23-F25</f>
        <v>-33</v>
      </c>
      <c r="G27" s="8"/>
      <c r="H27" s="6"/>
      <c r="I27" s="4"/>
      <c r="J27" s="28">
        <f>J23-J25</f>
        <v>-14.3</v>
      </c>
    </row>
    <row r="28" spans="1:10" ht="13.8" thickTop="1">
      <c r="A28" s="31">
        <v>21</v>
      </c>
      <c r="B28" s="4"/>
      <c r="C28" s="4"/>
      <c r="D28" s="4"/>
      <c r="E28" s="4"/>
      <c r="F28" s="1"/>
      <c r="G28" s="8"/>
      <c r="H28" s="6"/>
      <c r="I28" s="4"/>
      <c r="J28" s="4"/>
    </row>
    <row r="29" spans="1:10">
      <c r="A29" s="31">
        <v>22</v>
      </c>
      <c r="B29" s="4"/>
      <c r="C29" s="4"/>
      <c r="D29" s="4"/>
      <c r="E29" s="4"/>
      <c r="F29" s="4"/>
      <c r="G29" s="4"/>
      <c r="H29" s="5"/>
      <c r="I29" s="4"/>
      <c r="J29" s="4"/>
    </row>
    <row r="30" spans="1:10">
      <c r="A30" s="31">
        <v>23</v>
      </c>
      <c r="B30" s="4" t="s">
        <v>21</v>
      </c>
      <c r="C30" s="4"/>
      <c r="D30" s="4"/>
      <c r="E30" s="4"/>
      <c r="F30" s="4"/>
      <c r="G30" s="4"/>
      <c r="H30" s="5"/>
      <c r="I30" s="4"/>
      <c r="J30" s="4"/>
    </row>
    <row r="31" spans="1:10" ht="13.2" customHeight="1">
      <c r="A31" s="31">
        <v>24</v>
      </c>
      <c r="B31" s="35" t="s">
        <v>36</v>
      </c>
      <c r="C31" s="36"/>
      <c r="D31" s="36"/>
      <c r="E31" s="36"/>
      <c r="F31" s="36"/>
      <c r="G31" s="36"/>
      <c r="H31" s="36"/>
      <c r="I31" s="36"/>
      <c r="J31" s="37"/>
    </row>
    <row r="32" spans="1:10">
      <c r="A32" s="31">
        <v>25</v>
      </c>
      <c r="B32" s="38"/>
      <c r="C32" s="39"/>
      <c r="D32" s="39"/>
      <c r="E32" s="39"/>
      <c r="F32" s="39"/>
      <c r="G32" s="39"/>
      <c r="H32" s="39"/>
      <c r="I32" s="39"/>
      <c r="J32" s="40"/>
    </row>
    <row r="33" spans="1:10">
      <c r="A33" s="31">
        <v>26</v>
      </c>
      <c r="B33" s="38"/>
      <c r="C33" s="39"/>
      <c r="D33" s="39"/>
      <c r="E33" s="39"/>
      <c r="F33" s="39"/>
      <c r="G33" s="39"/>
      <c r="H33" s="39"/>
      <c r="I33" s="39"/>
      <c r="J33" s="40"/>
    </row>
    <row r="34" spans="1:10">
      <c r="A34" s="31">
        <v>27</v>
      </c>
      <c r="B34" s="38"/>
      <c r="C34" s="39"/>
      <c r="D34" s="39"/>
      <c r="E34" s="39"/>
      <c r="F34" s="39"/>
      <c r="G34" s="39"/>
      <c r="H34" s="39"/>
      <c r="I34" s="39"/>
      <c r="J34" s="40"/>
    </row>
    <row r="35" spans="1:10">
      <c r="A35" s="31">
        <v>28</v>
      </c>
      <c r="B35" s="38"/>
      <c r="C35" s="39"/>
      <c r="D35" s="39"/>
      <c r="E35" s="39"/>
      <c r="F35" s="39"/>
      <c r="G35" s="39"/>
      <c r="H35" s="39"/>
      <c r="I35" s="39"/>
      <c r="J35" s="40"/>
    </row>
    <row r="36" spans="1:10">
      <c r="A36" s="31">
        <v>29</v>
      </c>
      <c r="B36" s="38"/>
      <c r="C36" s="39"/>
      <c r="D36" s="39"/>
      <c r="E36" s="39"/>
      <c r="F36" s="39"/>
      <c r="G36" s="39"/>
      <c r="H36" s="39"/>
      <c r="I36" s="39"/>
      <c r="J36" s="40"/>
    </row>
    <row r="37" spans="1:10">
      <c r="A37" s="31">
        <v>30</v>
      </c>
      <c r="B37" s="41"/>
      <c r="C37" s="42"/>
      <c r="D37" s="42"/>
      <c r="E37" s="42"/>
      <c r="F37" s="42"/>
      <c r="G37" s="42"/>
      <c r="H37" s="42"/>
      <c r="I37" s="42"/>
      <c r="J37" s="43"/>
    </row>
  </sheetData>
  <mergeCells count="4">
    <mergeCell ref="B1:J1"/>
    <mergeCell ref="B2:J2"/>
    <mergeCell ref="B3:J3"/>
    <mergeCell ref="B31:J37"/>
  </mergeCells>
  <pageMargins left="0.7" right="0.7" top="0.75" bottom="0.75" header="0.3" footer="0.3"/>
  <pageSetup orientation="portrait" r:id="rId1"/>
  <headerFooter>
    <oddHeader>&amp;RExhibit No.___(JLB-3)
Docket UE-150204 &amp;&amp; UG-150205 &amp;"Times New Roman,Italic"(Consolidated)&amp;"Times New Roman,Regular"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topLeftCell="A16" zoomScaleNormal="100" workbookViewId="0">
      <selection activeCell="B32" sqref="B32:J35"/>
    </sheetView>
  </sheetViews>
  <sheetFormatPr defaultColWidth="8.77734375" defaultRowHeight="13.2"/>
  <cols>
    <col min="1" max="1" width="4.44140625" style="22" customWidth="1"/>
    <col min="2" max="2" width="1.77734375" style="22" customWidth="1"/>
    <col min="3" max="3" width="5" style="22" customWidth="1"/>
    <col min="4" max="4" width="13.77734375" style="22" customWidth="1"/>
    <col min="5" max="5" width="5.5546875" style="22" customWidth="1"/>
    <col min="6" max="6" width="14.44140625" style="22" bestFit="1" customWidth="1"/>
    <col min="7" max="7" width="1.77734375" style="22" customWidth="1"/>
    <col min="8" max="8" width="1.109375" style="22" customWidth="1"/>
    <col min="9" max="9" width="1.77734375" style="22" customWidth="1"/>
    <col min="10" max="10" width="14.109375" style="22" bestFit="1" customWidth="1"/>
    <col min="11" max="16384" width="8.77734375" style="22"/>
  </cols>
  <sheetData>
    <row r="1" spans="1:10">
      <c r="A1" s="4"/>
      <c r="B1" s="32" t="s">
        <v>0</v>
      </c>
      <c r="C1" s="32"/>
      <c r="D1" s="32"/>
      <c r="E1" s="32"/>
      <c r="F1" s="32"/>
      <c r="G1" s="32"/>
      <c r="H1" s="32"/>
      <c r="I1" s="32"/>
      <c r="J1" s="32"/>
    </row>
    <row r="2" spans="1:10">
      <c r="A2" s="4"/>
      <c r="B2" s="33" t="s">
        <v>25</v>
      </c>
      <c r="C2" s="33"/>
      <c r="D2" s="33"/>
      <c r="E2" s="33"/>
      <c r="F2" s="33"/>
      <c r="G2" s="33"/>
      <c r="H2" s="33"/>
      <c r="I2" s="33"/>
      <c r="J2" s="33"/>
    </row>
    <row r="3" spans="1:10">
      <c r="A3" s="4"/>
      <c r="B3" s="34" t="s">
        <v>22</v>
      </c>
      <c r="C3" s="34"/>
      <c r="D3" s="34"/>
      <c r="E3" s="34"/>
      <c r="F3" s="34"/>
      <c r="G3" s="34"/>
      <c r="H3" s="34"/>
      <c r="I3" s="34"/>
      <c r="J3" s="34"/>
    </row>
    <row r="4" spans="1:10" ht="13.8" thickBot="1">
      <c r="A4" s="4"/>
      <c r="B4" s="14"/>
      <c r="C4" s="14"/>
      <c r="D4" s="14"/>
      <c r="E4" s="14"/>
      <c r="F4" s="14"/>
      <c r="G4" s="14"/>
      <c r="H4" s="14"/>
      <c r="I4" s="4"/>
      <c r="J4" s="4"/>
    </row>
    <row r="5" spans="1:10" ht="13.8" thickBot="1">
      <c r="A5" s="4"/>
      <c r="B5" s="4"/>
      <c r="C5" s="4"/>
      <c r="D5" s="4"/>
      <c r="E5" s="4"/>
      <c r="F5" s="23" t="s">
        <v>2</v>
      </c>
      <c r="G5" s="17"/>
      <c r="H5" s="6"/>
      <c r="I5" s="4"/>
      <c r="J5" s="23" t="s">
        <v>1</v>
      </c>
    </row>
    <row r="6" spans="1:10">
      <c r="A6" s="4"/>
      <c r="B6" s="4"/>
      <c r="C6" s="4"/>
      <c r="D6" s="4"/>
      <c r="E6" s="4"/>
      <c r="F6" s="4"/>
      <c r="G6" s="17"/>
      <c r="H6" s="6"/>
      <c r="I6" s="4"/>
      <c r="J6" s="4"/>
    </row>
    <row r="7" spans="1:10" s="26" customFormat="1" ht="39.6">
      <c r="A7" s="13" t="s">
        <v>17</v>
      </c>
      <c r="B7" s="24"/>
      <c r="C7" s="24"/>
      <c r="D7" s="24"/>
      <c r="E7" s="24"/>
      <c r="F7" s="7" t="s">
        <v>18</v>
      </c>
      <c r="G7" s="18"/>
      <c r="H7" s="25"/>
      <c r="I7" s="24"/>
      <c r="J7" s="7" t="s">
        <v>18</v>
      </c>
    </row>
    <row r="8" spans="1:10">
      <c r="A8" s="14">
        <v>1</v>
      </c>
      <c r="B8" s="27" t="s">
        <v>3</v>
      </c>
      <c r="C8" s="27"/>
      <c r="D8" s="9"/>
      <c r="E8" s="4"/>
      <c r="F8" s="1"/>
      <c r="G8" s="15"/>
      <c r="H8" s="19"/>
      <c r="I8" s="4"/>
      <c r="J8" s="1"/>
    </row>
    <row r="9" spans="1:10">
      <c r="A9" s="14">
        <v>2</v>
      </c>
      <c r="C9" s="9" t="s">
        <v>9</v>
      </c>
      <c r="D9" s="4"/>
      <c r="E9" s="4"/>
      <c r="F9" s="1"/>
      <c r="G9" s="15"/>
      <c r="H9" s="19"/>
      <c r="I9" s="4"/>
      <c r="J9" s="1"/>
    </row>
    <row r="10" spans="1:10">
      <c r="A10" s="14">
        <v>3</v>
      </c>
      <c r="C10" s="10">
        <v>6</v>
      </c>
      <c r="D10" s="9" t="s">
        <v>10</v>
      </c>
      <c r="E10" s="4"/>
      <c r="F10" s="3">
        <v>25</v>
      </c>
      <c r="G10" s="15"/>
      <c r="H10" s="19" t="s">
        <v>23</v>
      </c>
      <c r="I10" s="4"/>
      <c r="J10" s="3">
        <v>37</v>
      </c>
    </row>
    <row r="11" spans="1:10">
      <c r="A11" s="14">
        <v>4</v>
      </c>
      <c r="C11" s="10"/>
      <c r="D11" s="9"/>
      <c r="E11" s="4"/>
      <c r="F11" s="1">
        <f>F10</f>
        <v>25</v>
      </c>
      <c r="G11" s="15"/>
      <c r="H11" s="19"/>
      <c r="I11" s="4"/>
      <c r="J11" s="1">
        <f>J10</f>
        <v>37</v>
      </c>
    </row>
    <row r="12" spans="1:10">
      <c r="A12" s="14">
        <v>5</v>
      </c>
      <c r="C12" s="11" t="s">
        <v>4</v>
      </c>
      <c r="D12" s="9"/>
      <c r="E12" s="4"/>
      <c r="F12" s="1"/>
      <c r="G12" s="15"/>
      <c r="H12" s="19"/>
      <c r="I12" s="4"/>
      <c r="J12" s="1"/>
    </row>
    <row r="13" spans="1:10">
      <c r="A13" s="14">
        <v>6</v>
      </c>
      <c r="C13" s="10">
        <v>13</v>
      </c>
      <c r="D13" s="9" t="s">
        <v>11</v>
      </c>
      <c r="E13" s="4"/>
      <c r="F13" s="3">
        <v>318</v>
      </c>
      <c r="G13" s="15"/>
      <c r="H13" s="19"/>
      <c r="I13" s="4"/>
      <c r="J13" s="3">
        <v>470</v>
      </c>
    </row>
    <row r="14" spans="1:10">
      <c r="A14" s="14">
        <v>7</v>
      </c>
      <c r="C14" s="10"/>
      <c r="D14" s="9"/>
      <c r="E14" s="4"/>
      <c r="F14" s="1">
        <f>F13</f>
        <v>318</v>
      </c>
      <c r="G14" s="15"/>
      <c r="H14" s="19"/>
      <c r="I14" s="4"/>
      <c r="J14" s="1">
        <f>J13</f>
        <v>470</v>
      </c>
    </row>
    <row r="15" spans="1:10">
      <c r="A15" s="14">
        <v>8</v>
      </c>
      <c r="C15" s="11" t="s">
        <v>12</v>
      </c>
      <c r="D15" s="9"/>
      <c r="E15" s="4"/>
      <c r="F15" s="1"/>
      <c r="G15" s="15"/>
      <c r="H15" s="19"/>
      <c r="I15" s="4"/>
      <c r="J15" s="1"/>
    </row>
    <row r="16" spans="1:10">
      <c r="A16" s="14">
        <v>9</v>
      </c>
      <c r="C16" s="10">
        <v>17</v>
      </c>
      <c r="D16" s="9" t="s">
        <v>13</v>
      </c>
      <c r="E16" s="4"/>
      <c r="F16" s="1">
        <v>172</v>
      </c>
      <c r="G16" s="15"/>
      <c r="H16" s="19"/>
      <c r="I16" s="4"/>
      <c r="J16" s="1">
        <v>255</v>
      </c>
    </row>
    <row r="17" spans="1:10">
      <c r="A17" s="14">
        <v>10</v>
      </c>
      <c r="C17" s="10">
        <v>18</v>
      </c>
      <c r="D17" s="9" t="s">
        <v>14</v>
      </c>
      <c r="E17" s="4"/>
      <c r="F17" s="30">
        <v>16</v>
      </c>
      <c r="G17" s="15"/>
      <c r="H17" s="19"/>
      <c r="I17" s="4"/>
      <c r="J17" s="3">
        <v>24</v>
      </c>
    </row>
    <row r="18" spans="1:10">
      <c r="A18" s="29"/>
      <c r="C18" s="10">
        <v>19</v>
      </c>
      <c r="D18" s="9" t="s">
        <v>31</v>
      </c>
      <c r="E18" s="4"/>
      <c r="F18" s="3">
        <v>1</v>
      </c>
      <c r="G18" s="15"/>
      <c r="H18" s="19"/>
      <c r="I18" s="4"/>
      <c r="J18" s="30"/>
    </row>
    <row r="19" spans="1:10">
      <c r="A19" s="14">
        <v>11</v>
      </c>
      <c r="C19" s="10"/>
      <c r="D19" s="9"/>
      <c r="E19" s="4"/>
      <c r="F19" s="1">
        <f>F16+F17+F18</f>
        <v>189</v>
      </c>
      <c r="G19" s="15"/>
      <c r="H19" s="19"/>
      <c r="I19" s="4"/>
      <c r="J19" s="1">
        <f>J16+J17</f>
        <v>279</v>
      </c>
    </row>
    <row r="20" spans="1:10">
      <c r="A20" s="14">
        <v>12</v>
      </c>
      <c r="C20" s="11" t="s">
        <v>15</v>
      </c>
      <c r="D20" s="9"/>
      <c r="E20" s="4"/>
      <c r="F20" s="1"/>
      <c r="G20" s="15"/>
      <c r="H20" s="19"/>
      <c r="I20" s="4"/>
      <c r="J20" s="1"/>
    </row>
    <row r="21" spans="1:10">
      <c r="A21" s="14">
        <v>13</v>
      </c>
      <c r="C21" s="10">
        <v>20</v>
      </c>
      <c r="D21" s="9" t="s">
        <v>16</v>
      </c>
      <c r="E21" s="4"/>
      <c r="F21" s="1">
        <v>185</v>
      </c>
      <c r="G21" s="15"/>
      <c r="H21" s="19"/>
      <c r="I21" s="4"/>
      <c r="J21" s="1">
        <v>275</v>
      </c>
    </row>
    <row r="22" spans="1:10">
      <c r="A22" s="14">
        <v>14</v>
      </c>
      <c r="B22" s="16" t="s">
        <v>6</v>
      </c>
      <c r="C22" s="16"/>
      <c r="D22" s="4"/>
      <c r="E22" s="20"/>
      <c r="F22" s="2">
        <f>F21+F19+F14+F11</f>
        <v>717</v>
      </c>
      <c r="G22" s="15"/>
      <c r="H22" s="19"/>
      <c r="I22" s="4"/>
      <c r="J22" s="2">
        <f>J21+J19+J14+J11</f>
        <v>1061</v>
      </c>
    </row>
    <row r="23" spans="1:10">
      <c r="A23" s="14">
        <v>15</v>
      </c>
      <c r="B23" s="4"/>
      <c r="C23" s="4"/>
      <c r="D23" s="4"/>
      <c r="E23" s="4"/>
      <c r="F23" s="1"/>
      <c r="G23" s="17"/>
      <c r="H23" s="19"/>
      <c r="I23" s="4"/>
      <c r="J23" s="1"/>
    </row>
    <row r="24" spans="1:10">
      <c r="A24" s="14">
        <v>16</v>
      </c>
      <c r="B24" s="4" t="s">
        <v>20</v>
      </c>
      <c r="C24" s="4"/>
      <c r="D24" s="4"/>
      <c r="E24" s="4"/>
      <c r="F24" s="1">
        <f>-F22</f>
        <v>-717</v>
      </c>
      <c r="G24" s="21"/>
      <c r="H24" s="6"/>
      <c r="I24" s="4"/>
      <c r="J24" s="1">
        <f>-J22</f>
        <v>-1061</v>
      </c>
    </row>
    <row r="25" spans="1:10">
      <c r="A25" s="14">
        <v>17</v>
      </c>
      <c r="B25" s="4"/>
      <c r="C25" s="4"/>
      <c r="D25" s="4"/>
      <c r="E25" s="4"/>
      <c r="F25" s="1"/>
      <c r="G25" s="21"/>
      <c r="H25" s="6"/>
      <c r="I25" s="4"/>
      <c r="J25" s="1"/>
    </row>
    <row r="26" spans="1:10">
      <c r="A26" s="14">
        <v>18</v>
      </c>
      <c r="B26" s="4" t="s">
        <v>7</v>
      </c>
      <c r="C26" s="4"/>
      <c r="D26" s="4"/>
      <c r="E26" s="12">
        <v>0.35</v>
      </c>
      <c r="F26" s="3">
        <f>E26*F24</f>
        <v>-250.95</v>
      </c>
      <c r="G26" s="21"/>
      <c r="H26" s="6"/>
      <c r="I26" s="4"/>
      <c r="J26" s="3">
        <f>E26*J24</f>
        <v>-371.34999999999997</v>
      </c>
    </row>
    <row r="27" spans="1:10">
      <c r="A27" s="14">
        <v>19</v>
      </c>
      <c r="B27" s="4"/>
      <c r="C27" s="4"/>
      <c r="D27" s="4"/>
      <c r="E27" s="4"/>
      <c r="F27" s="1"/>
      <c r="G27" s="21"/>
      <c r="H27" s="6"/>
      <c r="I27" s="4"/>
      <c r="J27" s="1"/>
    </row>
    <row r="28" spans="1:10" ht="13.8" thickBot="1">
      <c r="A28" s="14">
        <v>20</v>
      </c>
      <c r="B28" s="4" t="s">
        <v>8</v>
      </c>
      <c r="C28" s="4"/>
      <c r="D28" s="4"/>
      <c r="E28" s="4"/>
      <c r="F28" s="28">
        <f>F24-F26</f>
        <v>-466.05</v>
      </c>
      <c r="G28" s="8"/>
      <c r="H28" s="6"/>
      <c r="I28" s="4"/>
      <c r="J28" s="28">
        <f>J24-J26</f>
        <v>-689.65000000000009</v>
      </c>
    </row>
    <row r="29" spans="1:10" ht="13.8" thickTop="1">
      <c r="A29" s="14">
        <v>21</v>
      </c>
      <c r="B29" s="4"/>
      <c r="C29" s="4"/>
      <c r="D29" s="4"/>
      <c r="E29" s="4"/>
      <c r="F29" s="1"/>
      <c r="G29" s="8"/>
      <c r="H29" s="6"/>
      <c r="I29" s="4"/>
      <c r="J29" s="4"/>
    </row>
    <row r="30" spans="1:10">
      <c r="A30" s="14">
        <v>22</v>
      </c>
      <c r="B30" s="4"/>
      <c r="C30" s="4"/>
      <c r="D30" s="4"/>
      <c r="E30" s="4"/>
      <c r="F30" s="4"/>
      <c r="G30" s="4"/>
      <c r="H30" s="5"/>
      <c r="I30" s="4"/>
      <c r="J30" s="4"/>
    </row>
    <row r="31" spans="1:10">
      <c r="A31" s="14">
        <v>23</v>
      </c>
      <c r="B31" s="4" t="s">
        <v>21</v>
      </c>
      <c r="C31" s="4"/>
      <c r="D31" s="4"/>
      <c r="E31" s="4"/>
      <c r="F31" s="4"/>
      <c r="G31" s="4"/>
      <c r="H31" s="5"/>
      <c r="I31" s="4"/>
      <c r="J31" s="4"/>
    </row>
    <row r="32" spans="1:10" ht="13.2" customHeight="1">
      <c r="A32" s="14">
        <v>24</v>
      </c>
      <c r="B32" s="35" t="s">
        <v>37</v>
      </c>
      <c r="C32" s="36"/>
      <c r="D32" s="36"/>
      <c r="E32" s="36"/>
      <c r="F32" s="36"/>
      <c r="G32" s="36"/>
      <c r="H32" s="36"/>
      <c r="I32" s="36"/>
      <c r="J32" s="37"/>
    </row>
    <row r="33" spans="1:10">
      <c r="A33" s="14">
        <v>25</v>
      </c>
      <c r="B33" s="38"/>
      <c r="C33" s="39"/>
      <c r="D33" s="39"/>
      <c r="E33" s="39"/>
      <c r="F33" s="39"/>
      <c r="G33" s="39"/>
      <c r="H33" s="39"/>
      <c r="I33" s="39"/>
      <c r="J33" s="40"/>
    </row>
    <row r="34" spans="1:10">
      <c r="A34" s="14">
        <v>26</v>
      </c>
      <c r="B34" s="38"/>
      <c r="C34" s="39"/>
      <c r="D34" s="39"/>
      <c r="E34" s="39"/>
      <c r="F34" s="39"/>
      <c r="G34" s="39"/>
      <c r="H34" s="39"/>
      <c r="I34" s="39"/>
      <c r="J34" s="40"/>
    </row>
    <row r="35" spans="1:10">
      <c r="A35" s="14">
        <v>27</v>
      </c>
      <c r="B35" s="41"/>
      <c r="C35" s="42"/>
      <c r="D35" s="42"/>
      <c r="E35" s="42"/>
      <c r="F35" s="42"/>
      <c r="G35" s="42"/>
      <c r="H35" s="42"/>
      <c r="I35" s="42"/>
      <c r="J35" s="43"/>
    </row>
  </sheetData>
  <mergeCells count="4">
    <mergeCell ref="B32:J35"/>
    <mergeCell ref="B1:J1"/>
    <mergeCell ref="B2:J2"/>
    <mergeCell ref="B3:J3"/>
  </mergeCells>
  <pageMargins left="0.7" right="0.7" top="0.75" bottom="0.75" header="0.3" footer="0.3"/>
  <pageSetup orientation="portrait" r:id="rId1"/>
  <headerFooter>
    <oddHeader>&amp;RExhibit No.___(JLB-3)
Docket UE-150204 &amp;&amp; UG-150205 &amp;"Times New Roman,Italic"(Consolidated)&amp;"Times New Roman,Regular"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topLeftCell="A7" zoomScaleNormal="100" workbookViewId="0">
      <selection activeCell="B21" sqref="B21:J26"/>
    </sheetView>
  </sheetViews>
  <sheetFormatPr defaultColWidth="8.77734375" defaultRowHeight="13.2"/>
  <cols>
    <col min="1" max="1" width="4.44140625" style="22" customWidth="1"/>
    <col min="2" max="2" width="1.77734375" style="22" customWidth="1"/>
    <col min="3" max="3" width="5" style="22" customWidth="1"/>
    <col min="4" max="4" width="13.77734375" style="22" customWidth="1"/>
    <col min="5" max="5" width="5.109375" style="22" bestFit="1" customWidth="1"/>
    <col min="6" max="6" width="14.44140625" style="22" bestFit="1" customWidth="1"/>
    <col min="7" max="7" width="1.77734375" style="22" customWidth="1"/>
    <col min="8" max="8" width="1.109375" style="22" customWidth="1"/>
    <col min="9" max="9" width="1.77734375" style="22" customWidth="1"/>
    <col min="10" max="10" width="14.109375" style="22" bestFit="1" customWidth="1"/>
    <col min="11" max="16384" width="8.77734375" style="22"/>
  </cols>
  <sheetData>
    <row r="1" spans="1:10">
      <c r="A1" s="4"/>
      <c r="B1" s="32" t="s">
        <v>0</v>
      </c>
      <c r="C1" s="32"/>
      <c r="D1" s="32"/>
      <c r="E1" s="32"/>
      <c r="F1" s="32"/>
      <c r="G1" s="32"/>
      <c r="H1" s="32"/>
      <c r="I1" s="32"/>
      <c r="J1" s="32"/>
    </row>
    <row r="2" spans="1:10">
      <c r="A2" s="4"/>
      <c r="B2" s="33" t="s">
        <v>24</v>
      </c>
      <c r="C2" s="33"/>
      <c r="D2" s="33"/>
      <c r="E2" s="33"/>
      <c r="F2" s="33"/>
      <c r="G2" s="33"/>
      <c r="H2" s="33"/>
      <c r="I2" s="33"/>
      <c r="J2" s="33"/>
    </row>
    <row r="3" spans="1:10">
      <c r="A3" s="4"/>
      <c r="B3" s="34" t="s">
        <v>22</v>
      </c>
      <c r="C3" s="34"/>
      <c r="D3" s="34"/>
      <c r="E3" s="34"/>
      <c r="F3" s="34"/>
      <c r="G3" s="34"/>
      <c r="H3" s="34"/>
      <c r="I3" s="34"/>
      <c r="J3" s="34"/>
    </row>
    <row r="4" spans="1:10" ht="13.8" thickBot="1">
      <c r="A4" s="4"/>
      <c r="B4" s="14"/>
      <c r="C4" s="14"/>
      <c r="D4" s="14"/>
      <c r="E4" s="14"/>
      <c r="F4" s="14"/>
      <c r="G4" s="14"/>
      <c r="H4" s="14"/>
      <c r="I4" s="4"/>
      <c r="J4" s="4"/>
    </row>
    <row r="5" spans="1:10" ht="13.8" thickBot="1">
      <c r="A5" s="4"/>
      <c r="B5" s="4"/>
      <c r="C5" s="4"/>
      <c r="D5" s="4"/>
      <c r="E5" s="4"/>
      <c r="F5" s="23" t="s">
        <v>2</v>
      </c>
      <c r="G5" s="17"/>
      <c r="H5" s="6"/>
      <c r="I5" s="4"/>
      <c r="J5" s="23" t="s">
        <v>1</v>
      </c>
    </row>
    <row r="6" spans="1:10">
      <c r="A6" s="4"/>
      <c r="B6" s="4"/>
      <c r="C6" s="4"/>
      <c r="D6" s="4"/>
      <c r="E6" s="4"/>
      <c r="F6" s="4"/>
      <c r="G6" s="17"/>
      <c r="H6" s="6"/>
      <c r="I6" s="4"/>
      <c r="J6" s="4"/>
    </row>
    <row r="7" spans="1:10" s="26" customFormat="1" ht="39.6">
      <c r="A7" s="13" t="s">
        <v>17</v>
      </c>
      <c r="B7" s="24"/>
      <c r="C7" s="24"/>
      <c r="D7" s="24"/>
      <c r="E7" s="24"/>
      <c r="F7" s="7" t="s">
        <v>18</v>
      </c>
      <c r="G7" s="18"/>
      <c r="H7" s="25"/>
      <c r="I7" s="24"/>
      <c r="J7" s="7" t="s">
        <v>18</v>
      </c>
    </row>
    <row r="8" spans="1:10">
      <c r="A8" s="14">
        <v>1</v>
      </c>
      <c r="B8" s="27" t="s">
        <v>3</v>
      </c>
      <c r="C8" s="27"/>
      <c r="D8" s="9"/>
      <c r="E8" s="4"/>
      <c r="F8" s="1"/>
      <c r="G8" s="15"/>
      <c r="H8" s="19"/>
      <c r="I8" s="4"/>
      <c r="J8" s="1"/>
    </row>
    <row r="9" spans="1:10">
      <c r="A9" s="14">
        <v>2</v>
      </c>
      <c r="C9" s="9" t="s">
        <v>19</v>
      </c>
      <c r="D9" s="9"/>
      <c r="E9" s="4"/>
      <c r="F9" s="1"/>
      <c r="G9" s="15"/>
      <c r="H9" s="19"/>
      <c r="I9" s="4"/>
      <c r="J9" s="1"/>
    </row>
    <row r="10" spans="1:10">
      <c r="A10" s="31">
        <v>3</v>
      </c>
      <c r="C10" s="10">
        <v>20</v>
      </c>
      <c r="D10" s="9" t="s">
        <v>16</v>
      </c>
      <c r="E10" s="4"/>
      <c r="F10" s="1">
        <v>77</v>
      </c>
      <c r="G10" s="15"/>
      <c r="H10" s="19" t="s">
        <v>23</v>
      </c>
      <c r="I10" s="4"/>
      <c r="J10" s="1">
        <v>0</v>
      </c>
    </row>
    <row r="11" spans="1:10">
      <c r="A11" s="31">
        <v>4</v>
      </c>
      <c r="B11" s="16" t="s">
        <v>6</v>
      </c>
      <c r="C11" s="16"/>
      <c r="D11" s="4"/>
      <c r="E11" s="20"/>
      <c r="F11" s="2">
        <f>F10</f>
        <v>77</v>
      </c>
      <c r="G11" s="15"/>
      <c r="H11" s="19"/>
      <c r="I11" s="4"/>
      <c r="J11" s="2">
        <f>J10</f>
        <v>0</v>
      </c>
    </row>
    <row r="12" spans="1:10">
      <c r="A12" s="31">
        <v>5</v>
      </c>
      <c r="B12" s="4"/>
      <c r="C12" s="4"/>
      <c r="D12" s="4"/>
      <c r="E12" s="4"/>
      <c r="F12" s="1"/>
      <c r="G12" s="17"/>
      <c r="H12" s="19"/>
      <c r="I12" s="4"/>
      <c r="J12" s="1"/>
    </row>
    <row r="13" spans="1:10">
      <c r="A13" s="31">
        <v>6</v>
      </c>
      <c r="B13" s="4" t="s">
        <v>20</v>
      </c>
      <c r="C13" s="4"/>
      <c r="D13" s="4"/>
      <c r="E13" s="4"/>
      <c r="F13" s="1">
        <f>-F11</f>
        <v>-77</v>
      </c>
      <c r="G13" s="21"/>
      <c r="H13" s="6"/>
      <c r="I13" s="4"/>
      <c r="J13" s="1">
        <f>-J11</f>
        <v>0</v>
      </c>
    </row>
    <row r="14" spans="1:10">
      <c r="A14" s="31">
        <v>7</v>
      </c>
      <c r="B14" s="4"/>
      <c r="C14" s="4"/>
      <c r="D14" s="4"/>
      <c r="E14" s="4"/>
      <c r="F14" s="1"/>
      <c r="G14" s="21"/>
      <c r="H14" s="6"/>
      <c r="I14" s="4"/>
      <c r="J14" s="1"/>
    </row>
    <row r="15" spans="1:10">
      <c r="A15" s="31">
        <v>8</v>
      </c>
      <c r="B15" s="4" t="s">
        <v>7</v>
      </c>
      <c r="C15" s="4"/>
      <c r="D15" s="4"/>
      <c r="E15" s="12">
        <v>0.35</v>
      </c>
      <c r="F15" s="3">
        <f>E15*F13</f>
        <v>-26.95</v>
      </c>
      <c r="G15" s="21"/>
      <c r="H15" s="6"/>
      <c r="I15" s="4"/>
      <c r="J15" s="3">
        <f>E15*J13</f>
        <v>0</v>
      </c>
    </row>
    <row r="16" spans="1:10">
      <c r="A16" s="31">
        <v>9</v>
      </c>
      <c r="B16" s="4"/>
      <c r="C16" s="4"/>
      <c r="D16" s="4"/>
      <c r="E16" s="4"/>
      <c r="F16" s="1"/>
      <c r="G16" s="21"/>
      <c r="H16" s="6"/>
      <c r="I16" s="4"/>
      <c r="J16" s="1"/>
    </row>
    <row r="17" spans="1:10" ht="13.8" thickBot="1">
      <c r="A17" s="31">
        <v>10</v>
      </c>
      <c r="B17" s="4" t="s">
        <v>8</v>
      </c>
      <c r="C17" s="4"/>
      <c r="D17" s="4"/>
      <c r="E17" s="4"/>
      <c r="F17" s="28">
        <f>F13-F15</f>
        <v>-50.05</v>
      </c>
      <c r="G17" s="8"/>
      <c r="H17" s="6"/>
      <c r="I17" s="4"/>
      <c r="J17" s="28">
        <f>J13-J15</f>
        <v>0</v>
      </c>
    </row>
    <row r="18" spans="1:10" ht="13.8" thickTop="1">
      <c r="A18" s="31">
        <v>11</v>
      </c>
      <c r="B18" s="4"/>
      <c r="C18" s="4"/>
      <c r="D18" s="4"/>
      <c r="E18" s="4"/>
      <c r="F18" s="1"/>
      <c r="G18" s="8"/>
      <c r="H18" s="6"/>
      <c r="I18" s="4"/>
      <c r="J18" s="4"/>
    </row>
    <row r="19" spans="1:10">
      <c r="A19" s="31">
        <v>12</v>
      </c>
      <c r="B19" s="4"/>
      <c r="C19" s="4"/>
      <c r="D19" s="4"/>
      <c r="E19" s="4"/>
      <c r="F19" s="4"/>
      <c r="G19" s="4"/>
      <c r="H19" s="5"/>
      <c r="I19" s="4"/>
      <c r="J19" s="4"/>
    </row>
    <row r="20" spans="1:10">
      <c r="A20" s="31">
        <v>13</v>
      </c>
      <c r="B20" s="4" t="s">
        <v>21</v>
      </c>
      <c r="C20" s="4"/>
      <c r="D20" s="4"/>
      <c r="E20" s="4"/>
      <c r="F20" s="4"/>
      <c r="G20" s="4"/>
      <c r="H20" s="5"/>
      <c r="I20" s="4"/>
      <c r="J20" s="4"/>
    </row>
    <row r="21" spans="1:10" ht="13.2" customHeight="1">
      <c r="A21" s="31">
        <v>14</v>
      </c>
      <c r="B21" s="35" t="s">
        <v>38</v>
      </c>
      <c r="C21" s="36"/>
      <c r="D21" s="36"/>
      <c r="E21" s="36"/>
      <c r="F21" s="36"/>
      <c r="G21" s="36"/>
      <c r="H21" s="36"/>
      <c r="I21" s="36"/>
      <c r="J21" s="37"/>
    </row>
    <row r="22" spans="1:10">
      <c r="A22" s="31">
        <v>15</v>
      </c>
      <c r="B22" s="38"/>
      <c r="C22" s="39"/>
      <c r="D22" s="39"/>
      <c r="E22" s="39"/>
      <c r="F22" s="39"/>
      <c r="G22" s="39"/>
      <c r="H22" s="39"/>
      <c r="I22" s="39"/>
      <c r="J22" s="40"/>
    </row>
    <row r="23" spans="1:10">
      <c r="A23" s="31">
        <v>16</v>
      </c>
      <c r="B23" s="38"/>
      <c r="C23" s="39"/>
      <c r="D23" s="39"/>
      <c r="E23" s="39"/>
      <c r="F23" s="39"/>
      <c r="G23" s="39"/>
      <c r="H23" s="39"/>
      <c r="I23" s="39"/>
      <c r="J23" s="40"/>
    </row>
    <row r="24" spans="1:10">
      <c r="A24" s="31">
        <v>17</v>
      </c>
      <c r="B24" s="38"/>
      <c r="C24" s="39"/>
      <c r="D24" s="39"/>
      <c r="E24" s="39"/>
      <c r="F24" s="39"/>
      <c r="G24" s="39"/>
      <c r="H24" s="39"/>
      <c r="I24" s="39"/>
      <c r="J24" s="40"/>
    </row>
    <row r="25" spans="1:10">
      <c r="A25" s="31">
        <v>18</v>
      </c>
      <c r="B25" s="38"/>
      <c r="C25" s="39"/>
      <c r="D25" s="39"/>
      <c r="E25" s="39"/>
      <c r="F25" s="39"/>
      <c r="G25" s="39"/>
      <c r="H25" s="39"/>
      <c r="I25" s="39"/>
      <c r="J25" s="40"/>
    </row>
    <row r="26" spans="1:10">
      <c r="A26" s="31">
        <v>19</v>
      </c>
      <c r="B26" s="41"/>
      <c r="C26" s="42"/>
      <c r="D26" s="42"/>
      <c r="E26" s="42"/>
      <c r="F26" s="42"/>
      <c r="G26" s="42"/>
      <c r="H26" s="42"/>
      <c r="I26" s="42"/>
      <c r="J26" s="43"/>
    </row>
  </sheetData>
  <mergeCells count="4">
    <mergeCell ref="B1:J1"/>
    <mergeCell ref="B2:J2"/>
    <mergeCell ref="B3:J3"/>
    <mergeCell ref="B21:J26"/>
  </mergeCells>
  <pageMargins left="0.7" right="0.7" top="0.75" bottom="0.75" header="0.3" footer="0.3"/>
  <pageSetup orientation="portrait" r:id="rId1"/>
  <headerFooter>
    <oddHeader>&amp;RExhibit No.___(JLB-3)
Docket UE-150204 &amp;&amp; UG-150205 &amp;"Times New Roman,Italic"(Consolidated)&amp;"Times New Roman,Regular"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tabSelected="1" topLeftCell="A10" zoomScaleNormal="100" workbookViewId="0">
      <selection activeCell="B21" sqref="B21:J27"/>
    </sheetView>
  </sheetViews>
  <sheetFormatPr defaultColWidth="8.77734375" defaultRowHeight="13.2"/>
  <cols>
    <col min="1" max="1" width="4.88671875" style="22" bestFit="1" customWidth="1"/>
    <col min="2" max="2" width="1.77734375" style="22" customWidth="1"/>
    <col min="3" max="3" width="5" style="22" customWidth="1"/>
    <col min="4" max="4" width="13.77734375" style="22" customWidth="1"/>
    <col min="5" max="5" width="5.109375" style="22" bestFit="1" customWidth="1"/>
    <col min="6" max="6" width="14.44140625" style="22" bestFit="1" customWidth="1"/>
    <col min="7" max="7" width="1.77734375" style="22" customWidth="1"/>
    <col min="8" max="8" width="1.109375" style="22" customWidth="1"/>
    <col min="9" max="9" width="1.77734375" style="22" customWidth="1"/>
    <col min="10" max="10" width="14.109375" style="22" bestFit="1" customWidth="1"/>
    <col min="11" max="16384" width="8.77734375" style="22"/>
  </cols>
  <sheetData>
    <row r="1" spans="1:10">
      <c r="A1" s="4"/>
      <c r="B1" s="32" t="s">
        <v>0</v>
      </c>
      <c r="C1" s="32"/>
      <c r="D1" s="32"/>
      <c r="E1" s="32"/>
      <c r="F1" s="32"/>
      <c r="G1" s="32"/>
      <c r="H1" s="32"/>
      <c r="I1" s="32"/>
      <c r="J1" s="32"/>
    </row>
    <row r="2" spans="1:10" ht="25.95" customHeight="1">
      <c r="A2" s="4"/>
      <c r="B2" s="33" t="s">
        <v>28</v>
      </c>
      <c r="C2" s="33"/>
      <c r="D2" s="33"/>
      <c r="E2" s="33"/>
      <c r="F2" s="33"/>
      <c r="G2" s="33"/>
      <c r="H2" s="33"/>
      <c r="I2" s="33"/>
      <c r="J2" s="33"/>
    </row>
    <row r="3" spans="1:10">
      <c r="A3" s="4"/>
      <c r="B3" s="34" t="s">
        <v>22</v>
      </c>
      <c r="C3" s="34"/>
      <c r="D3" s="34"/>
      <c r="E3" s="34"/>
      <c r="F3" s="34"/>
      <c r="G3" s="34"/>
      <c r="H3" s="34"/>
      <c r="I3" s="34"/>
      <c r="J3" s="34"/>
    </row>
    <row r="4" spans="1:10" ht="13.8" thickBot="1">
      <c r="A4" s="4"/>
      <c r="B4" s="14"/>
      <c r="C4" s="14"/>
      <c r="D4" s="14"/>
      <c r="E4" s="14"/>
      <c r="F4" s="14"/>
      <c r="G4" s="14"/>
      <c r="H4" s="14"/>
      <c r="I4" s="4"/>
      <c r="J4" s="4"/>
    </row>
    <row r="5" spans="1:10" ht="13.8" thickBot="1">
      <c r="A5" s="4"/>
      <c r="B5" s="4"/>
      <c r="C5" s="4"/>
      <c r="D5" s="4"/>
      <c r="E5" s="4"/>
      <c r="F5" s="23" t="s">
        <v>2</v>
      </c>
      <c r="G5" s="17"/>
      <c r="H5" s="6"/>
      <c r="I5" s="4"/>
      <c r="J5" s="23" t="s">
        <v>1</v>
      </c>
    </row>
    <row r="6" spans="1:10">
      <c r="A6" s="4"/>
      <c r="B6" s="4"/>
      <c r="C6" s="4"/>
      <c r="D6" s="4"/>
      <c r="E6" s="4"/>
      <c r="F6" s="4"/>
      <c r="G6" s="17"/>
      <c r="H6" s="6"/>
      <c r="I6" s="4"/>
      <c r="J6" s="4"/>
    </row>
    <row r="7" spans="1:10" s="26" customFormat="1" ht="39.6">
      <c r="A7" s="13" t="s">
        <v>17</v>
      </c>
      <c r="B7" s="24"/>
      <c r="C7" s="24"/>
      <c r="D7" s="24"/>
      <c r="E7" s="24"/>
      <c r="F7" s="7" t="s">
        <v>18</v>
      </c>
      <c r="G7" s="18"/>
      <c r="H7" s="25"/>
      <c r="I7" s="24"/>
      <c r="J7" s="7" t="s">
        <v>18</v>
      </c>
    </row>
    <row r="8" spans="1:10">
      <c r="A8" s="14">
        <v>1</v>
      </c>
      <c r="B8" s="27" t="s">
        <v>3</v>
      </c>
      <c r="C8" s="27"/>
      <c r="D8" s="9"/>
      <c r="E8" s="4"/>
      <c r="F8" s="1"/>
      <c r="G8" s="15"/>
      <c r="H8" s="19"/>
      <c r="I8" s="4"/>
      <c r="J8" s="1"/>
    </row>
    <row r="9" spans="1:10">
      <c r="A9" s="14">
        <v>2</v>
      </c>
      <c r="C9" s="9" t="s">
        <v>19</v>
      </c>
      <c r="D9" s="9"/>
      <c r="E9" s="4"/>
      <c r="F9" s="1"/>
      <c r="G9" s="15"/>
      <c r="H9" s="19"/>
      <c r="I9" s="4"/>
      <c r="J9" s="1"/>
    </row>
    <row r="10" spans="1:10">
      <c r="A10" s="31">
        <v>3</v>
      </c>
      <c r="C10" s="10">
        <v>20</v>
      </c>
      <c r="D10" s="9" t="s">
        <v>16</v>
      </c>
      <c r="E10" s="4"/>
      <c r="F10" s="1">
        <v>412</v>
      </c>
      <c r="G10" s="15"/>
      <c r="H10" s="19" t="s">
        <v>23</v>
      </c>
      <c r="I10" s="4"/>
      <c r="J10" s="1">
        <v>14.305</v>
      </c>
    </row>
    <row r="11" spans="1:10">
      <c r="A11" s="31">
        <v>4</v>
      </c>
      <c r="B11" s="16" t="s">
        <v>6</v>
      </c>
      <c r="C11" s="16"/>
      <c r="D11" s="4"/>
      <c r="E11" s="20"/>
      <c r="F11" s="2">
        <f>F10</f>
        <v>412</v>
      </c>
      <c r="G11" s="15"/>
      <c r="H11" s="19"/>
      <c r="I11" s="4"/>
      <c r="J11" s="2">
        <f>J10</f>
        <v>14.305</v>
      </c>
    </row>
    <row r="12" spans="1:10">
      <c r="A12" s="31">
        <v>5</v>
      </c>
      <c r="B12" s="4"/>
      <c r="C12" s="4"/>
      <c r="D12" s="4"/>
      <c r="E12" s="4"/>
      <c r="F12" s="1"/>
      <c r="G12" s="17"/>
      <c r="H12" s="19"/>
      <c r="I12" s="4"/>
      <c r="J12" s="1"/>
    </row>
    <row r="13" spans="1:10">
      <c r="A13" s="31">
        <v>6</v>
      </c>
      <c r="B13" s="4" t="s">
        <v>20</v>
      </c>
      <c r="C13" s="4"/>
      <c r="D13" s="4"/>
      <c r="E13" s="4"/>
      <c r="F13" s="1">
        <f>-F11</f>
        <v>-412</v>
      </c>
      <c r="G13" s="21"/>
      <c r="H13" s="6"/>
      <c r="I13" s="4"/>
      <c r="J13" s="1">
        <f>-J11</f>
        <v>-14.305</v>
      </c>
    </row>
    <row r="14" spans="1:10">
      <c r="A14" s="31">
        <v>7</v>
      </c>
      <c r="B14" s="4"/>
      <c r="C14" s="4"/>
      <c r="D14" s="4"/>
      <c r="E14" s="4"/>
      <c r="F14" s="1"/>
      <c r="G14" s="21"/>
      <c r="H14" s="6"/>
      <c r="I14" s="4"/>
      <c r="J14" s="1"/>
    </row>
    <row r="15" spans="1:10">
      <c r="A15" s="31">
        <v>8</v>
      </c>
      <c r="B15" s="4" t="s">
        <v>7</v>
      </c>
      <c r="C15" s="4"/>
      <c r="D15" s="4"/>
      <c r="E15" s="12">
        <v>0.35</v>
      </c>
      <c r="F15" s="3">
        <f>E15*F13</f>
        <v>-144.19999999999999</v>
      </c>
      <c r="G15" s="21"/>
      <c r="H15" s="6"/>
      <c r="I15" s="4"/>
      <c r="J15" s="3">
        <f>E15*J13</f>
        <v>-5.0067499999999994</v>
      </c>
    </row>
    <row r="16" spans="1:10">
      <c r="A16" s="31">
        <v>9</v>
      </c>
      <c r="B16" s="4"/>
      <c r="C16" s="4"/>
      <c r="D16" s="4"/>
      <c r="E16" s="4"/>
      <c r="F16" s="1"/>
      <c r="G16" s="21"/>
      <c r="H16" s="6"/>
      <c r="I16" s="4"/>
      <c r="J16" s="1"/>
    </row>
    <row r="17" spans="1:10" ht="13.8" thickBot="1">
      <c r="A17" s="31">
        <v>10</v>
      </c>
      <c r="B17" s="4" t="s">
        <v>8</v>
      </c>
      <c r="C17" s="4"/>
      <c r="D17" s="4"/>
      <c r="E17" s="4"/>
      <c r="F17" s="28">
        <f>F13-F15</f>
        <v>-267.8</v>
      </c>
      <c r="G17" s="8"/>
      <c r="H17" s="6"/>
      <c r="I17" s="4"/>
      <c r="J17" s="28">
        <f>J13-J15</f>
        <v>-9.2982499999999995</v>
      </c>
    </row>
    <row r="18" spans="1:10" ht="13.8" thickTop="1">
      <c r="A18" s="31">
        <v>11</v>
      </c>
      <c r="B18" s="4"/>
      <c r="C18" s="4"/>
      <c r="D18" s="4"/>
      <c r="E18" s="4"/>
      <c r="F18" s="1"/>
      <c r="G18" s="8"/>
      <c r="H18" s="6"/>
      <c r="I18" s="4"/>
      <c r="J18" s="4"/>
    </row>
    <row r="19" spans="1:10">
      <c r="A19" s="31">
        <v>12</v>
      </c>
      <c r="B19" s="4"/>
      <c r="C19" s="4"/>
      <c r="D19" s="4"/>
      <c r="E19" s="4"/>
      <c r="F19" s="4"/>
      <c r="G19" s="4"/>
      <c r="H19" s="5"/>
      <c r="I19" s="4"/>
      <c r="J19" s="4"/>
    </row>
    <row r="20" spans="1:10">
      <c r="A20" s="31">
        <v>13</v>
      </c>
      <c r="B20" s="4" t="s">
        <v>21</v>
      </c>
      <c r="C20" s="4"/>
      <c r="D20" s="4"/>
      <c r="E20" s="4"/>
      <c r="F20" s="4"/>
      <c r="G20" s="4"/>
      <c r="H20" s="5"/>
      <c r="I20" s="4"/>
      <c r="J20" s="4"/>
    </row>
    <row r="21" spans="1:10" ht="13.2" customHeight="1">
      <c r="A21" s="31">
        <v>14</v>
      </c>
      <c r="B21" s="35" t="s">
        <v>34</v>
      </c>
      <c r="C21" s="36"/>
      <c r="D21" s="36"/>
      <c r="E21" s="36"/>
      <c r="F21" s="36"/>
      <c r="G21" s="36"/>
      <c r="H21" s="36"/>
      <c r="I21" s="36"/>
      <c r="J21" s="37"/>
    </row>
    <row r="22" spans="1:10">
      <c r="A22" s="31">
        <v>15</v>
      </c>
      <c r="B22" s="38"/>
      <c r="C22" s="39"/>
      <c r="D22" s="39"/>
      <c r="E22" s="39"/>
      <c r="F22" s="39"/>
      <c r="G22" s="39"/>
      <c r="H22" s="39"/>
      <c r="I22" s="39"/>
      <c r="J22" s="40"/>
    </row>
    <row r="23" spans="1:10">
      <c r="A23" s="31">
        <v>16</v>
      </c>
      <c r="B23" s="38"/>
      <c r="C23" s="39"/>
      <c r="D23" s="39"/>
      <c r="E23" s="39"/>
      <c r="F23" s="39"/>
      <c r="G23" s="39"/>
      <c r="H23" s="39"/>
      <c r="I23" s="39"/>
      <c r="J23" s="40"/>
    </row>
    <row r="24" spans="1:10">
      <c r="A24" s="31">
        <v>17</v>
      </c>
      <c r="B24" s="38"/>
      <c r="C24" s="39"/>
      <c r="D24" s="39"/>
      <c r="E24" s="39"/>
      <c r="F24" s="39"/>
      <c r="G24" s="39"/>
      <c r="H24" s="39"/>
      <c r="I24" s="39"/>
      <c r="J24" s="40"/>
    </row>
    <row r="25" spans="1:10">
      <c r="A25" s="31">
        <v>18</v>
      </c>
      <c r="B25" s="38"/>
      <c r="C25" s="39"/>
      <c r="D25" s="39"/>
      <c r="E25" s="39"/>
      <c r="F25" s="39"/>
      <c r="G25" s="39"/>
      <c r="H25" s="39"/>
      <c r="I25" s="39"/>
      <c r="J25" s="40"/>
    </row>
    <row r="26" spans="1:10">
      <c r="A26" s="31">
        <v>19</v>
      </c>
      <c r="B26" s="38"/>
      <c r="C26" s="39"/>
      <c r="D26" s="39"/>
      <c r="E26" s="39"/>
      <c r="F26" s="39"/>
      <c r="G26" s="39"/>
      <c r="H26" s="39"/>
      <c r="I26" s="39"/>
      <c r="J26" s="40"/>
    </row>
    <row r="27" spans="1:10">
      <c r="A27" s="31">
        <v>20</v>
      </c>
      <c r="B27" s="41"/>
      <c r="C27" s="42"/>
      <c r="D27" s="42"/>
      <c r="E27" s="42"/>
      <c r="F27" s="42"/>
      <c r="G27" s="42"/>
      <c r="H27" s="42"/>
      <c r="I27" s="42"/>
      <c r="J27" s="43"/>
    </row>
  </sheetData>
  <mergeCells count="4">
    <mergeCell ref="B1:J1"/>
    <mergeCell ref="B2:J2"/>
    <mergeCell ref="B3:J3"/>
    <mergeCell ref="B21:J27"/>
  </mergeCells>
  <pageMargins left="0.7" right="0.7" top="0.75" bottom="0.75" header="0.3" footer="0.3"/>
  <pageSetup orientation="portrait" r:id="rId1"/>
  <headerFooter>
    <oddHeader>&amp;RExhibit No.___(JLB-3)
Docket UE-150204 &amp;&amp; UG-150205 &amp;"Times New Roman,Italic"(Consolidated)&amp;"Times New Roman,Regular"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2015-02-09T08:00:00+00:00</OpenedDate>
    <Date1 xmlns="dc463f71-b30c-4ab2-9473-d307f9d35888">2015-10-20T22:48:35+00:00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150204</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7FA5D4F63E4AB4AAE35AF92A0E8AE17" ma:contentTypeVersion="119" ma:contentTypeDescription="" ma:contentTypeScope="" ma:versionID="a36623e24926dd0089eeb1dc00071bb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2581A0-C96C-473A-ADC3-C99FC2261B6C}"/>
</file>

<file path=customXml/itemProps2.xml><?xml version="1.0" encoding="utf-8"?>
<ds:datastoreItem xmlns:ds="http://schemas.openxmlformats.org/officeDocument/2006/customXml" ds:itemID="{C4634E39-B281-4ABA-9FF3-815758085371}"/>
</file>

<file path=customXml/itemProps3.xml><?xml version="1.0" encoding="utf-8"?>
<ds:datastoreItem xmlns:ds="http://schemas.openxmlformats.org/officeDocument/2006/customXml" ds:itemID="{39BEF09C-6FF9-484F-9045-013E2BE4B2D3}"/>
</file>

<file path=customXml/itemProps4.xml><?xml version="1.0" encoding="utf-8"?>
<ds:datastoreItem xmlns:ds="http://schemas.openxmlformats.org/officeDocument/2006/customXml" ds:itemID="{9DCBFCC1-B5AE-465A-8026-CDD286704D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RS 2.08 - Excise Tax</vt:lpstr>
      <vt:lpstr>RS 2.15 - LTIP </vt:lpstr>
      <vt:lpstr>PF 3.00 - Labor Non Exec</vt:lpstr>
      <vt:lpstr>PF 3.01 - Labor Exec</vt:lpstr>
      <vt:lpstr>PF 3.02 - Emp Benefits</vt:lpstr>
      <vt:lpstr>PF 3.03 - Insurance Exp</vt:lpstr>
      <vt:lpstr>PF 3.05 - Info &amp; Tech Svc</vt:lpstr>
    </vt:vector>
  </TitlesOfParts>
  <Company>Washington Utilities and Transportation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Ball Exhibit No.___(JLB-3)</dc:title>
  <dc:creator>Jason Ball</dc:creator>
  <dc:description/>
  <cp:lastModifiedBy>Jason Ball</cp:lastModifiedBy>
  <dcterms:created xsi:type="dcterms:W3CDTF">2015-07-16T22:15:04Z</dcterms:created>
  <dcterms:modified xsi:type="dcterms:W3CDTF">2015-07-23T16:21:35Z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0x0101006E56B4D1795A2E4DB2F0B01679ED314A0097FA5D4F63E4AB4AAE35AF92A0E8AE17</vt:lpwstr>
  </property>
  <property fmtid="{D5CDD505-2E9C-101B-9397-08002B2CF9AE}" pid="3" name="_docset_NoMedatataSyncRequired">
    <vt:lpwstr>False</vt:lpwstr>
  </property>
</Properties>
</file>