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O_and_M/"/>
    </mc:Choice>
  </mc:AlternateContent>
  <xr:revisionPtr revIDLastSave="0" documentId="13_ncr:1_{6AD94332-F90A-449D-9303-7E912EE5952E}" xr6:coauthVersionLast="36" xr6:coauthVersionMax="36" xr10:uidLastSave="{00000000-0000-0000-0000-000000000000}"/>
  <bookViews>
    <workbookView xWindow="0" yWindow="0" windowWidth="28800" windowHeight="11625" xr2:uid="{97AA2EDF-C9E5-4D6D-9817-9B882E773E63}"/>
  </bookViews>
  <sheets>
    <sheet name="HQ O&amp;M Exhibi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 localSheetId="0">#REF!</definedName>
    <definedName name="\0">#REF!</definedName>
    <definedName name="\A">[1]A!$A$212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z" localSheetId="0">#REF!</definedName>
    <definedName name="\z">#REF!</definedName>
    <definedName name="_____IRR2">#N/A</definedName>
    <definedName name="_____seg1">[2]Seg1!$A$1:$B$78</definedName>
    <definedName name="_____seg2">[2]Seg2!$A$1:$B$144</definedName>
    <definedName name="_____seg3">[2]Seg3!$A$1:$B$560</definedName>
    <definedName name="_____seg4">[2]Seg4!$A$1:$B$1179</definedName>
    <definedName name="____1991">[1]A!$CI$7:$DO$58</definedName>
    <definedName name="____1992PG1" localSheetId="0">#REF!</definedName>
    <definedName name="____1992PG1">#REF!</definedName>
    <definedName name="____1992PG2" localSheetId="0">#REF!</definedName>
    <definedName name="____1992PG2">#REF!</definedName>
    <definedName name="____1993PG1" localSheetId="0">#REF!</definedName>
    <definedName name="____1993PG1">#REF!</definedName>
    <definedName name="____1993PG2" localSheetId="0">#REF!</definedName>
    <definedName name="____1993PG2">#REF!</definedName>
    <definedName name="____1994">[1]A!$DO$7:$EN$58</definedName>
    <definedName name="____C2">[1]A!$A$427:$S$464</definedName>
    <definedName name="____CON2">[1]A!$A$427:$S$464</definedName>
    <definedName name="____DEC92" localSheetId="0">#REF!</definedName>
    <definedName name="____DEC92">#REF!</definedName>
    <definedName name="____INF01">[1]A!$AS$107</definedName>
    <definedName name="____INF2">[1]A!$U$201:$AM$406</definedName>
    <definedName name="____INF97">[1]A!$AG$107</definedName>
    <definedName name="____INF98">[1]A!$AJ$107</definedName>
    <definedName name="____INF99">[1]A!$AM$107</definedName>
    <definedName name="____IRR2">#N/A</definedName>
    <definedName name="____JAN95" localSheetId="0">#REF!</definedName>
    <definedName name="____JAN95">#REF!</definedName>
    <definedName name="____JAN96" localSheetId="0">#REF!</definedName>
    <definedName name="____JAN96">#REF!</definedName>
    <definedName name="____jan97" localSheetId="0">#REF!</definedName>
    <definedName name="____jan97">#REF!</definedName>
    <definedName name="____NOV92" localSheetId="0">#REF!</definedName>
    <definedName name="____NOV92">#REF!</definedName>
    <definedName name="____OCT92" localSheetId="0">#REF!</definedName>
    <definedName name="____OCT92">#REF!</definedName>
    <definedName name="____op2000" localSheetId="0">#REF!</definedName>
    <definedName name="____op2000">#REF!</definedName>
    <definedName name="____op2001" localSheetId="0">#REF!</definedName>
    <definedName name="____op2001">#REF!</definedName>
    <definedName name="____QTR2" localSheetId="0">#REF!,#REF!</definedName>
    <definedName name="____QTR2">#REF!,#REF!</definedName>
    <definedName name="____SC1">[1]A!$HJ$8:$IM$65</definedName>
    <definedName name="____seg1">[2]Seg1!$A$1:$B$78</definedName>
    <definedName name="____seg2">[2]Seg2!$A$1:$B$144</definedName>
    <definedName name="____seg3">[2]Seg3!$A$1:$B$560</definedName>
    <definedName name="____seg4">[2]Seg4!$A$1:$B$1179</definedName>
    <definedName name="____SRS1" localSheetId="0">#REF!</definedName>
    <definedName name="____SRS1">#REF!</definedName>
    <definedName name="____SRS2" localSheetId="0">#REF!</definedName>
    <definedName name="____SRS2">#REF!</definedName>
    <definedName name="____tbl1" localSheetId="0">#REF!</definedName>
    <definedName name="____tbl1">#REF!</definedName>
    <definedName name="___1991">[1]A!$CI$7:$DO$58</definedName>
    <definedName name="___1992PG1" localSheetId="0">#REF!</definedName>
    <definedName name="___1992PG1">#REF!</definedName>
    <definedName name="___1992PG2" localSheetId="0">#REF!</definedName>
    <definedName name="___1992PG2">#REF!</definedName>
    <definedName name="___1993PG1" localSheetId="0">#REF!</definedName>
    <definedName name="___1993PG1">#REF!</definedName>
    <definedName name="___1993PG2" localSheetId="0">#REF!</definedName>
    <definedName name="___1993PG2">#REF!</definedName>
    <definedName name="___1994">[1]A!$DO$7:$EN$58</definedName>
    <definedName name="___C2">[1]A!$A$427:$S$464</definedName>
    <definedName name="___CON2">[1]A!$A$427:$S$464</definedName>
    <definedName name="___DEC92" localSheetId="0">#REF!</definedName>
    <definedName name="___DEC92">#REF!</definedName>
    <definedName name="___INF01">[1]A!$AS$107</definedName>
    <definedName name="___INF2">[1]A!$U$201:$AM$406</definedName>
    <definedName name="___INF97">[1]A!$AG$107</definedName>
    <definedName name="___INF98">[1]A!$AJ$107</definedName>
    <definedName name="___INF99">[1]A!$AM$107</definedName>
    <definedName name="___IRR2">#N/A</definedName>
    <definedName name="___JAN95" localSheetId="0">#REF!</definedName>
    <definedName name="___JAN95">#REF!</definedName>
    <definedName name="___JAN96" localSheetId="0">#REF!</definedName>
    <definedName name="___JAN96">#REF!</definedName>
    <definedName name="___jan97" localSheetId="0">#REF!</definedName>
    <definedName name="___jan97">#REF!</definedName>
    <definedName name="___NOV92" localSheetId="0">#REF!</definedName>
    <definedName name="___NOV92">#REF!</definedName>
    <definedName name="___OCT92" localSheetId="0">#REF!</definedName>
    <definedName name="___OCT92">#REF!</definedName>
    <definedName name="___op2000" localSheetId="0">#REF!</definedName>
    <definedName name="___op2000">#REF!</definedName>
    <definedName name="___op2001" localSheetId="0">#REF!</definedName>
    <definedName name="___op2001">#REF!</definedName>
    <definedName name="___QTR2" localSheetId="0">#REF!,#REF!</definedName>
    <definedName name="___QTR2">#REF!,#REF!</definedName>
    <definedName name="___SC1">[1]A!$HJ$8:$IM$65</definedName>
    <definedName name="___seg1">[2]Seg1!$A$1:$B$78</definedName>
    <definedName name="___seg2">[2]Seg2!$A$1:$B$144</definedName>
    <definedName name="___seg3">[2]Seg3!$A$1:$B$560</definedName>
    <definedName name="___seg4">[2]Seg4!$A$1:$B$1179</definedName>
    <definedName name="___SRS1" localSheetId="0">#REF!</definedName>
    <definedName name="___SRS1">#REF!</definedName>
    <definedName name="___SRS2" localSheetId="0">#REF!</definedName>
    <definedName name="___SRS2">#REF!</definedName>
    <definedName name="___tbl1" localSheetId="0">#REF!</definedName>
    <definedName name="___tbl1">#REF!</definedName>
    <definedName name="__1991">[1]A!$CI$7:$DO$58</definedName>
    <definedName name="__1992PG1" localSheetId="0">#REF!</definedName>
    <definedName name="__1992PG1">#REF!</definedName>
    <definedName name="__1992PG2" localSheetId="0">#REF!</definedName>
    <definedName name="__1992PG2">#REF!</definedName>
    <definedName name="__1993PG1" localSheetId="0">#REF!</definedName>
    <definedName name="__1993PG1">#REF!</definedName>
    <definedName name="__1993PG2" localSheetId="0">#REF!</definedName>
    <definedName name="__1993PG2">#REF!</definedName>
    <definedName name="__1994">[1]A!$DO$7:$EN$58</definedName>
    <definedName name="__C2">[1]A!$A$427:$S$464</definedName>
    <definedName name="__CON2">[1]A!$A$427:$S$464</definedName>
    <definedName name="__DEC92" localSheetId="0">#REF!</definedName>
    <definedName name="__DEC92">#REF!</definedName>
    <definedName name="__INF01">[1]A!$AS$107</definedName>
    <definedName name="__INF2">[1]A!$U$201:$AM$406</definedName>
    <definedName name="__INF97">[1]A!$AG$107</definedName>
    <definedName name="__INF98">[1]A!$AJ$107</definedName>
    <definedName name="__INF99">[1]A!$AM$107</definedName>
    <definedName name="__IntlFixup" hidden="1">TRUE</definedName>
    <definedName name="__JAN95" localSheetId="0">#REF!</definedName>
    <definedName name="__JAN95">#REF!</definedName>
    <definedName name="__JAN96" localSheetId="0">#REF!</definedName>
    <definedName name="__JAN96">#REF!</definedName>
    <definedName name="__jan97" localSheetId="0">#REF!</definedName>
    <definedName name="__jan97">#REF!</definedName>
    <definedName name="__NOV92" localSheetId="0">#REF!</definedName>
    <definedName name="__NOV92">#REF!</definedName>
    <definedName name="__OCT92" localSheetId="0">#REF!</definedName>
    <definedName name="__OCT92">#REF!</definedName>
    <definedName name="__op2000" localSheetId="0">#REF!</definedName>
    <definedName name="__op2000">#REF!</definedName>
    <definedName name="__op2001" localSheetId="0">#REF!</definedName>
    <definedName name="__op2001">#REF!</definedName>
    <definedName name="__QTR2" localSheetId="0">#REF!,#REF!</definedName>
    <definedName name="__QTR2">#REF!,#REF!</definedName>
    <definedName name="__SC1">[1]A!$HJ$8:$IM$65</definedName>
    <definedName name="__SRS1" localSheetId="0">#REF!</definedName>
    <definedName name="__SRS1">#REF!</definedName>
    <definedName name="__SRS2" localSheetId="0">#REF!</definedName>
    <definedName name="__SRS2">#REF!</definedName>
    <definedName name="__tbl1" localSheetId="0">#REF!</definedName>
    <definedName name="__tbl1">#REF!</definedName>
    <definedName name="__WRK98" localSheetId="0">#REF!</definedName>
    <definedName name="__WRK98">#REF!</definedName>
    <definedName name="__WRK99" localSheetId="0">#REF!</definedName>
    <definedName name="__WRK99">#REF!</definedName>
    <definedName name="_1_0BALSH1" localSheetId="0">#REF!</definedName>
    <definedName name="_1_0BALSH1">#REF!</definedName>
    <definedName name="_1_5_of_Depreciation_Study_Expense" localSheetId="0">'[3]Global Assumptions'!#REF!</definedName>
    <definedName name="_1_5_of_Depreciation_Study_Expense">'[4]Global Assumptions'!#REF!</definedName>
    <definedName name="_10BALSH1" localSheetId="0">'[5]1994'!#REF!</definedName>
    <definedName name="_10BALSH1">'[5]1994'!#REF!</definedName>
    <definedName name="_10SAFETY_DEP.PG1" localSheetId="0">#REF!</definedName>
    <definedName name="_10SAFETY_DEP.PG1">#REF!</definedName>
    <definedName name="_11P_L" localSheetId="0">#REF!</definedName>
    <definedName name="_11P_L">#REF!</definedName>
    <definedName name="_12SAFETY_DEP.PG1" localSheetId="0">#REF!</definedName>
    <definedName name="_12SAFETY_DEP.PG1">#REF!</definedName>
    <definedName name="_1991">[1]A!$CI$7:$DO$58</definedName>
    <definedName name="_1992PG1" localSheetId="0">#REF!</definedName>
    <definedName name="_1992PG1">#REF!</definedName>
    <definedName name="_1992PG2" localSheetId="0">#REF!</definedName>
    <definedName name="_1992PG2">#REF!</definedName>
    <definedName name="_1993PG1" localSheetId="0">#REF!</definedName>
    <definedName name="_1993PG1">#REF!</definedName>
    <definedName name="_1993PG2" localSheetId="0">#REF!</definedName>
    <definedName name="_1993PG2">#REF!</definedName>
    <definedName name="_1994">[1]A!$DO$7:$EN$58</definedName>
    <definedName name="_1BALSH1" localSheetId="0">'[6]1994'!#REF!</definedName>
    <definedName name="_1BALSH1">'[6]1994'!#REF!</definedName>
    <definedName name="_2_0BALSH1" localSheetId="0">'[7]1994'!#REF!</definedName>
    <definedName name="_2_0BALSH1">'[7]1994'!#REF!</definedName>
    <definedName name="_2_1991">[1]A!$CI$7:$DO$58</definedName>
    <definedName name="_2000_Annual_Increase" localSheetId="0">#REF!</definedName>
    <definedName name="_2000_Annual_Increase">#REF!</definedName>
    <definedName name="_3_1992PG1" localSheetId="0">#REF!</definedName>
    <definedName name="_3_1992PG1">#REF!</definedName>
    <definedName name="_4_1992PG2" localSheetId="0">#REF!</definedName>
    <definedName name="_4_1992PG2">#REF!</definedName>
    <definedName name="_401K">'[8]Set Up'!$B$25</definedName>
    <definedName name="_5_1993PG1" localSheetId="0">#REF!</definedName>
    <definedName name="_5_1993PG1">#REF!</definedName>
    <definedName name="_6_1993PG2" localSheetId="0">#REF!</definedName>
    <definedName name="_6_1993PG2">#REF!</definedName>
    <definedName name="_7_1994">[1]A!$DO$7:$EN$58</definedName>
    <definedName name="_8BALSH1" localSheetId="0">'[9]1994'!#REF!</definedName>
    <definedName name="_8BALSH1">'[9]1994'!#REF!</definedName>
    <definedName name="_9P_L" localSheetId="0">#REF!</definedName>
    <definedName name="_9P_L">#REF!</definedName>
    <definedName name="_C2">[1]A!$A$427:$S$464</definedName>
    <definedName name="_cd1" localSheetId="0" hidden="1">{"annual",#N/A,FALSE,"Pro Forma";#N/A,#N/A,FALSE,"Golf Operations"}</definedName>
    <definedName name="_cd1" hidden="1">{"annual",#N/A,FALSE,"Pro Forma";#N/A,#N/A,FALSE,"Golf Operations"}</definedName>
    <definedName name="_CON2">[1]A!$A$427:$S$464</definedName>
    <definedName name="_DEC92" localSheetId="0">#REF!</definedName>
    <definedName name="_DEC92">#REF!</definedName>
    <definedName name="_Fill" localSheetId="0" hidden="1">#REF!</definedName>
    <definedName name="_Fill" hidden="1">#REF!</definedName>
    <definedName name="_gr1" localSheetId="0" hidden="1">{"three",#N/A,FALSE,"Capital";"four",#N/A,FALSE,"Capital"}</definedName>
    <definedName name="_gr1" hidden="1">{"three",#N/A,FALSE,"Capital";"four",#N/A,FALSE,"Capital"}</definedName>
    <definedName name="_INF01">[1]A!$AS$107</definedName>
    <definedName name="_INF2">[1]A!$U$201:$AM$406</definedName>
    <definedName name="_INF97">[1]A!$AG$107</definedName>
    <definedName name="_INF98">[1]A!$AJ$107</definedName>
    <definedName name="_INF99">[1]A!$AM$107</definedName>
    <definedName name="_IRR2">#N/A</definedName>
    <definedName name="_JAN95" localSheetId="0">#REF!</definedName>
    <definedName name="_JAN95">#REF!</definedName>
    <definedName name="_JAN96" localSheetId="0">#REF!</definedName>
    <definedName name="_JAN96">#REF!</definedName>
    <definedName name="_jan97" localSheetId="0">#REF!</definedName>
    <definedName name="_jan97">#REF!</definedName>
    <definedName name="_Key1" localSheetId="0" hidden="1">[10]RENT!#REF!</definedName>
    <definedName name="_Key1" hidden="1">[10]RENT!#REF!</definedName>
    <definedName name="_NOV92" localSheetId="0">#REF!</definedName>
    <definedName name="_NOV92">#REF!</definedName>
    <definedName name="_OCT92" localSheetId="0">#REF!</definedName>
    <definedName name="_OCT92">#REF!</definedName>
    <definedName name="_op2000" localSheetId="0">#REF!</definedName>
    <definedName name="_op2000">#REF!</definedName>
    <definedName name="_op2001" localSheetId="0">#REF!</definedName>
    <definedName name="_op2001">#REF!</definedName>
    <definedName name="_Order1" hidden="1">255</definedName>
    <definedName name="_Order2" hidden="1">255</definedName>
    <definedName name="_PAY99" localSheetId="0">#REF!</definedName>
    <definedName name="_PAY99">#REF!</definedName>
    <definedName name="_QTR2" localSheetId="0">#REF!,#REF!</definedName>
    <definedName name="_QTR2">#REF!,#REF!</definedName>
    <definedName name="_SC1">[1]A!$HJ$8:$IM$65</definedName>
    <definedName name="_seg1">[2]Seg1!$A$1:$B$78</definedName>
    <definedName name="_seg2">[2]Seg2!$A$1:$B$144</definedName>
    <definedName name="_seg3">[2]Seg3!$A$1:$B$560</definedName>
    <definedName name="_seg4">[2]Seg4!$A$1:$B$1179</definedName>
    <definedName name="_Sort" localSheetId="0" hidden="1">[10]RENT!#REF!</definedName>
    <definedName name="_Sort" hidden="1">[10]RENT!#REF!</definedName>
    <definedName name="_SRS1" localSheetId="0">#REF!</definedName>
    <definedName name="_SRS1">#REF!</definedName>
    <definedName name="_SRS2" localSheetId="0">#REF!</definedName>
    <definedName name="_SRS2">#REF!</definedName>
    <definedName name="_tbl1" localSheetId="0">#REF!</definedName>
    <definedName name="_tbl1">#REF!</definedName>
    <definedName name="_wr1" localSheetId="0" hidden="1">{"Output-3Column",#N/A,FALSE,"Output"}</definedName>
    <definedName name="_wr1" hidden="1">{"Output-3Column",#N/A,FALSE,"Output"}</definedName>
    <definedName name="_wrn1" localSheetId="0" hidden="1">{"Inflation-BaseYear",#N/A,FALSE,"Inputs"}</definedName>
    <definedName name="_wrn1" hidden="1">{"Inflation-BaseYear",#N/A,FALSE,"Inputs"}</definedName>
    <definedName name="A" localSheetId="0">[11]DEPR!#REF!</definedName>
    <definedName name="A">#REF!</definedName>
    <definedName name="A_CHARGE">#REF!</definedName>
    <definedName name="A_SORT">#REF!</definedName>
    <definedName name="AAA">#REF!</definedName>
    <definedName name="AccessDatabase" hidden="1">"C:\ncux\bud\rms_inv.mdb"</definedName>
    <definedName name="ACCESSIBLE_DOUBLE_QUEEN" localSheetId="0">#REF!</definedName>
    <definedName name="ACCESSIBLE_DOUBLE_QUEEN">#REF!</definedName>
    <definedName name="Account" localSheetId="0">#REF!</definedName>
    <definedName name="Account">#REF!</definedName>
    <definedName name="Acct" localSheetId="0">#REF!</definedName>
    <definedName name="Acct">#REF!</definedName>
    <definedName name="ActForc" localSheetId="0">#REF!</definedName>
    <definedName name="ActForc">#REF!</definedName>
    <definedName name="actual" localSheetId="0">#REF!</definedName>
    <definedName name="actual">#REF!</definedName>
    <definedName name="ACTUALS" localSheetId="0">#REF!</definedName>
    <definedName name="ACTUALS">#REF!</definedName>
    <definedName name="ACwvu.allocations." localSheetId="0" hidden="1">#REF!</definedName>
    <definedName name="ACwvu.allocations." hidden="1">#REF!</definedName>
    <definedName name="ACwvu.annual._.hotel." hidden="1">[12]development!$C$5</definedName>
    <definedName name="ACwvu.bottom._.line." localSheetId="0" hidden="1">[12]development!#REF!</definedName>
    <definedName name="ACwvu.bottom._.line." hidden="1">[12]development!#REF!</definedName>
    <definedName name="ACwvu.cash._.flow." localSheetId="0" hidden="1">#REF!</definedName>
    <definedName name="ACwvu.cash._.flow." hidden="1">#REF!</definedName>
    <definedName name="ACwvu.combo." hidden="1">[12]development!$B$89</definedName>
    <definedName name="ACwvu.full." localSheetId="0" hidden="1">#REF!</definedName>
    <definedName name="ACwvu.full." hidden="1">#REF!</definedName>
    <definedName name="ACwvu.offsite." localSheetId="0" hidden="1">#REF!</definedName>
    <definedName name="ACwvu.offsite." hidden="1">#REF!</definedName>
    <definedName name="ACwvu.onsite." localSheetId="0" hidden="1">#REF!</definedName>
    <definedName name="ACwvu.onsite." hidden="1">#REF!</definedName>
    <definedName name="ADDITIONAL" localSheetId="0">#REF!</definedName>
    <definedName name="ADDITIONAL">#REF!</definedName>
    <definedName name="Adm_Trsfr_Exec_Ben" localSheetId="0">'[3]Global Assumptions'!#REF!</definedName>
    <definedName name="Adm_Trsfr_Exec_Ben">'[4]Global Assumptions'!#REF!</definedName>
    <definedName name="Administrative_and_General" localSheetId="0">#REF!,#REF!</definedName>
    <definedName name="Administrative_and_General">#REF!,#REF!</definedName>
    <definedName name="ADMINSAL" localSheetId="0">#REF!</definedName>
    <definedName name="ADMINSAL">#REF!</definedName>
    <definedName name="ADR" localSheetId="0">#REF!</definedName>
    <definedName name="ADR">#REF!</definedName>
    <definedName name="AG">[1]A!$A$367:$J$403</definedName>
    <definedName name="ALL" localSheetId="0">#REF!</definedName>
    <definedName name="ALL">#REF!</definedName>
    <definedName name="ALLOCATION" localSheetId="0">#REF!</definedName>
    <definedName name="ALLOCATION">#REF!</definedName>
    <definedName name="AMT_ChangeGraph">#N/A</definedName>
    <definedName name="AMT_Dialog">#N/A</definedName>
    <definedName name="ANA" localSheetId="0">#REF!</definedName>
    <definedName name="ANA">#REF!</definedName>
    <definedName name="ANA_RATE_REVENUE">[13]Sheet3!$A$3:$L$737</definedName>
    <definedName name="AnalysisType">[14]Setup!$C$16</definedName>
    <definedName name="anscount" hidden="1">2</definedName>
    <definedName name="asheet" localSheetId="0">#REF!</definedName>
    <definedName name="asheet">#REF!</definedName>
    <definedName name="ASSET">#REF!</definedName>
    <definedName name="ASUM298" localSheetId="0">#REF!</definedName>
    <definedName name="ASUM298">#REF!</definedName>
    <definedName name="ASUM398" localSheetId="0">#REF!</definedName>
    <definedName name="ASUM398">#REF!</definedName>
    <definedName name="ASUM98" localSheetId="0">#REF!</definedName>
    <definedName name="ASUM98">#REF!</definedName>
    <definedName name="AT_DAY" localSheetId="0">#REF!</definedName>
    <definedName name="AT_DAY">#REF!</definedName>
    <definedName name="AT_NOW" localSheetId="0">#REF!</definedName>
    <definedName name="AT_NOW">#REF!</definedName>
    <definedName name="AUTO" localSheetId="0">#REF!</definedName>
    <definedName name="AUTO">#REF!</definedName>
    <definedName name="Avg_Cust" localSheetId="0">'[3]Global Assumptions'!#REF!</definedName>
    <definedName name="Avg_Cust">'[4]Global Assumptions'!#REF!</definedName>
    <definedName name="b" localSheetId="0" hidden="1">{"One",#N/A,FALSE,"CClub";"Two",#N/A,FALSE,"CClub";"Three",#N/A,FALSE,"CClub";"Four",#N/A,FALSE,"CClub";"Five",#N/A,FALSE,"CClub"}</definedName>
    <definedName name="b" hidden="1">{"One",#N/A,FALSE,"CClub";"Two",#N/A,FALSE,"CClub";"Three",#N/A,FALSE,"CClub";"Four",#N/A,FALSE,"CClub";"Five",#N/A,FALSE,"CClub"}</definedName>
    <definedName name="B_CHARGE">#REF!</definedName>
    <definedName name="B_SORT">#REF!</definedName>
    <definedName name="back6" localSheetId="0">#REF!</definedName>
    <definedName name="back6">#REF!</definedName>
    <definedName name="back7" localSheetId="0">#REF!</definedName>
    <definedName name="back7">#REF!</definedName>
    <definedName name="BADNAME" localSheetId="0">#REF!</definedName>
    <definedName name="BADNAME">#REF!</definedName>
    <definedName name="Balance" localSheetId="0">#REF!</definedName>
    <definedName name="Balance">#REF!</definedName>
    <definedName name="BALLROOM" localSheetId="0">#REF!</definedName>
    <definedName name="BALLROOM">#REF!</definedName>
    <definedName name="BALSH1992" localSheetId="0">'[15]1994'!#REF!</definedName>
    <definedName name="BALSH1992">'[15]1994'!#REF!</definedName>
    <definedName name="Bank_Fee___2019" localSheetId="0">'[3]Global Assumptions'!#REF!</definedName>
    <definedName name="Bank_Fee___2019">'[4]Global Assumptions'!#REF!</definedName>
    <definedName name="Bank_Fee___2020" localSheetId="0">'[3]Global Assumptions'!#REF!</definedName>
    <definedName name="Bank_Fee___2020">'[4]Global Assumptions'!#REF!</definedName>
    <definedName name="Bank_Fee___2021" localSheetId="0">'[3]Global Assumptions'!#REF!</definedName>
    <definedName name="Bank_Fee___2021">'[4]Global Assumptions'!#REF!</definedName>
    <definedName name="BaseDay">[16]Setup!$D$12</definedName>
    <definedName name="BaseMonth">[16]Setup!$C$12</definedName>
    <definedName name="BaseYear">[14]Setup!$E$12</definedName>
    <definedName name="BBBB">[17]DEPR!#REF!</definedName>
    <definedName name="Beverage_Cost" localSheetId="0">#REF!</definedName>
    <definedName name="Beverage_Cost">#REF!</definedName>
    <definedName name="BITS_DEF_VAR" localSheetId="0">#REF!</definedName>
    <definedName name="BITS_DEF_VAR">#REF!</definedName>
    <definedName name="BITSDEFF" localSheetId="0">#REF!</definedName>
    <definedName name="BITSDEFF">#REF!</definedName>
    <definedName name="block_proc">#N/A</definedName>
    <definedName name="BNE_MESSAGES_HIDDEN" localSheetId="0" hidden="1">#REF!</definedName>
    <definedName name="BNE_MESSAGES_HIDDEN" hidden="1">#REF!</definedName>
    <definedName name="BOARD_ROOMS_AND_CAUCUS_ROOMS" localSheetId="0">#REF!</definedName>
    <definedName name="BOARD_ROOMS_AND_CAUCUS_ROOMS">#REF!</definedName>
    <definedName name="book" localSheetId="0">#REF!</definedName>
    <definedName name="book">#REF!</definedName>
    <definedName name="Booking_Pace" localSheetId="0">#REF!</definedName>
    <definedName name="Booking_Pace">#REF!</definedName>
    <definedName name="BOX">'[18]A (2)'!$L$127:$O$148</definedName>
    <definedName name="bs" localSheetId="0">#REF!</definedName>
    <definedName name="bs">#REF!</definedName>
    <definedName name="BU_Base_Year_Payroll_Allocation___Capital" localSheetId="0">'[3]Global Assumptions'!$E$13</definedName>
    <definedName name="BU_Base_Year_Payroll_Allocation___Capital">'[4]Global Assumptions'!$E$13</definedName>
    <definedName name="BU_Base_Year_Payroll_Allocation___O_M" localSheetId="0">'[3]Global Assumptions'!$D$13</definedName>
    <definedName name="BU_Base_Year_Payroll_Allocation___O_M">'[4]Global Assumptions'!$D$13</definedName>
    <definedName name="BU_Base_Year_Payroll_Allocation___Other" localSheetId="0">'[3]Global Assumptions'!$F$13</definedName>
    <definedName name="BU_Base_Year_Payroll_Allocation___Other">'[4]Global Assumptions'!$F$13</definedName>
    <definedName name="BU_Overtime___of_Wages_Salary" localSheetId="0">'[3]Global Assumptions'!$D$31</definedName>
    <definedName name="BU_Overtime___of_Wages_Salary">'[4]Global Assumptions'!$D$31</definedName>
    <definedName name="BU_Overtime_Allocation_____O_M" localSheetId="0">'[3]Global Assumptions'!$D$33</definedName>
    <definedName name="BU_Overtime_Allocation_____O_M">'[4]Global Assumptions'!$D$33</definedName>
    <definedName name="BU_Pay_Increase___12_19" localSheetId="0">'[3]Global Assumptions'!$D$20</definedName>
    <definedName name="BU_Pay_Increase___12_19">'[4]Global Assumptions'!$D$20</definedName>
    <definedName name="BU_Pay_Increase___6_20" localSheetId="0">'[3]Global Assumptions'!$E$20</definedName>
    <definedName name="BU_Pay_Increase___6_20">'[4]Global Assumptions'!$E$20</definedName>
    <definedName name="BU_Pay_Increase_6_21" localSheetId="0">'[3]Global Assumptions'!$F$20</definedName>
    <definedName name="BU_Pay_Increase_6_21">'[4]Global Assumptions'!$F$20</definedName>
    <definedName name="BU_Payroll_OH_Rate___2019" localSheetId="0">'[3]Global Assumptions'!$D$26</definedName>
    <definedName name="BU_Payroll_OH_Rate___2019">'[4]Global Assumptions'!$D$26</definedName>
    <definedName name="BU_Payroll_OH_Rate___2020" localSheetId="0">'[3]Global Assumptions'!$E$26</definedName>
    <definedName name="BU_Payroll_OH_Rate___2020">'[4]Global Assumptions'!$E$26</definedName>
    <definedName name="BU_Payroll_OH_Rate___2021" localSheetId="0">'[3]Global Assumptions'!$F$26</definedName>
    <definedName name="BU_Payroll_OH_Rate___2021">'[4]Global Assumptions'!$F$26</definedName>
    <definedName name="BU_Test_Year_Payroll_Allocation___Capital" localSheetId="0">'[3]Global Assumptions'!$E$7</definedName>
    <definedName name="BU_Test_Year_Payroll_Allocation___Capital">'[4]Global Assumptions'!$E$7</definedName>
    <definedName name="BU_Test_Year_Payroll_Allocation___O_M" localSheetId="0">'[3]Global Assumptions'!$D$7</definedName>
    <definedName name="BU_Test_Year_Payroll_Allocation___O_M">'[4]Global Assumptions'!$D$7</definedName>
    <definedName name="BU_Test_Year_Payroll_Allocation___Other" localSheetId="0">'[3]Global Assumptions'!$F$7</definedName>
    <definedName name="BU_Test_Year_Payroll_Allocation___Other">'[4]Global Assumptions'!$F$7</definedName>
    <definedName name="BU_Unloading_Factor___2019" localSheetId="0">'[3]Global Assumptions'!$D$29</definedName>
    <definedName name="BU_Unloading_Factor___2019">'[4]Global Assumptions'!$D$29</definedName>
    <definedName name="BU_Unloading_Factor___2020" localSheetId="0">'[3]Global Assumptions'!$E$29</definedName>
    <definedName name="BU_Unloading_Factor___2020">'[4]Global Assumptions'!$E$29</definedName>
    <definedName name="BU_Unloading_Factor___2021" localSheetId="0">'[3]Global Assumptions'!$F$29</definedName>
    <definedName name="BU_Unloading_Factor___2021">'[4]Global Assumptions'!$F$29</definedName>
    <definedName name="BU_VSH_Rate___2019" localSheetId="0">'[3]Global Assumptions'!$D$23</definedName>
    <definedName name="BU_VSH_Rate___2019">'[4]Global Assumptions'!$D$23</definedName>
    <definedName name="BU_VSH_Rate___2020" localSheetId="0">'[3]Global Assumptions'!$E$23</definedName>
    <definedName name="BU_VSH_Rate___2020">'[4]Global Assumptions'!$E$23</definedName>
    <definedName name="BU_VSH_Rate___2021" localSheetId="0">'[3]Global Assumptions'!$F$23</definedName>
    <definedName name="BU_VSH_Rate___2021">'[4]Global Assumptions'!$F$23</definedName>
    <definedName name="BUDGET_C_F" localSheetId="0">#REF!</definedName>
    <definedName name="BUDGET_C_F">#REF!</definedName>
    <definedName name="budget_covers_2007">'[19]FB2-Summary'!$R$112</definedName>
    <definedName name="budget_covers_2008">'[19]FB2-Summary'!$R$113</definedName>
    <definedName name="BULIDUP">'[18]A (2)'!$A$149:$O$184</definedName>
    <definedName name="BY_Shared_Service_Credit" localSheetId="0">'[3]Global Assumptions'!#REF!</definedName>
    <definedName name="BY_Shared_Service_Credit">'[4]Global Assumptions'!#REF!</definedName>
    <definedName name="C_CHARGE">#REF!</definedName>
    <definedName name="C_SORT">#REF!</definedName>
    <definedName name="calcsheet1">#N/A</definedName>
    <definedName name="calcsheet2">#N/A</definedName>
    <definedName name="calcsheet3">#N/A</definedName>
    <definedName name="CANTUSE" localSheetId="0">#REF!</definedName>
    <definedName name="CANTUSE">#REF!</definedName>
    <definedName name="cap3yr" localSheetId="0">#REF!,#REF!</definedName>
    <definedName name="cap3yr">#REF!,#REF!</definedName>
    <definedName name="capexp" localSheetId="0">#REF!</definedName>
    <definedName name="capexp">#REF!</definedName>
    <definedName name="CAPITAL" localSheetId="0">#REF!,#REF!</definedName>
    <definedName name="CAPITAL">#REF!,#REF!</definedName>
    <definedName name="CARP" localSheetId="0">#REF!</definedName>
    <definedName name="CARP">#REF!</definedName>
    <definedName name="cashflow2000" localSheetId="0">#REF!</definedName>
    <definedName name="cashflow2000">#REF!</definedName>
    <definedName name="cashflow2001" localSheetId="0">#REF!</definedName>
    <definedName name="cashflow2001">#REF!</definedName>
    <definedName name="CASHPG2" localSheetId="0">#REF!</definedName>
    <definedName name="CASHPG2">#REF!</definedName>
    <definedName name="cashposition2000" localSheetId="0">#REF!</definedName>
    <definedName name="cashposition2000">#REF!</definedName>
    <definedName name="cashposition2001" localSheetId="0">#REF!</definedName>
    <definedName name="cashposition2001">#REF!</definedName>
    <definedName name="CatA_Advertising" localSheetId="0">'[3]Global Assumptions'!$D$41</definedName>
    <definedName name="CatA_Advertising">'[4]Global Assumptions'!$D$41</definedName>
    <definedName name="CatB_Advertising" localSheetId="0">'[3]Global Assumptions'!$D$42</definedName>
    <definedName name="CatB_Advertising">'[4]Global Assumptions'!$D$42</definedName>
    <definedName name="CC_Apr" localSheetId="0">#REF!</definedName>
    <definedName name="CC_Apr">#REF!</definedName>
    <definedName name="CC_Apr30">'[20]All NWN EE Listing-05-01-14'!$F$2:$F$1095</definedName>
    <definedName name="CC_Apr30NGS">'[20]All NWNGS EE Listing-05-01-14'!$F$2:$F$20</definedName>
    <definedName name="CC_Aug" localSheetId="0">#REF!</definedName>
    <definedName name="CC_Aug">#REF!</definedName>
    <definedName name="CC_Feb28">'[20]All EE Listing-03-03-14'!$F$2:$F$1089</definedName>
    <definedName name="CC_Feb28NGS">'[20]All NWNGS EE Listing-03-03-14'!$F$2:$F$20</definedName>
    <definedName name="CC_Forecast">'[20]2014 Forecast'!$B$4:$B$143</definedName>
    <definedName name="CC_Jan">'[20]All EE Listing-02-03-14'!$F$2:$F$1086</definedName>
    <definedName name="CC_Jan15">'[21]NWN EE Listing 2-1-2015'!$F$2:$F$1078</definedName>
    <definedName name="CC_JanGS">'[20]NNGS All EE Listing-02-03-14'!$F$2:$F$19</definedName>
    <definedName name="CC_July15" localSheetId="0">#REF!</definedName>
    <definedName name="CC_July15">#REF!</definedName>
    <definedName name="CC_July31" localSheetId="0">#REF!</definedName>
    <definedName name="CC_July31">#REF!</definedName>
    <definedName name="CC_June">'[22]NWN All EE Listing-06-28-13'!$F$2:$F$1091</definedName>
    <definedName name="CC_June30">'[20]NWN EE Listing 07-01-14'!$F$2:$F$1098</definedName>
    <definedName name="CC_June30NGS">'[20]NWNGS EE Listing-07-01-14'!$F$2:$F$20</definedName>
    <definedName name="CC_Mar31">'[20]All EE Listing-04-01-14'!$F$2:$F$1092</definedName>
    <definedName name="CC_Mar31NGS">'[20]All NWNGS EE Listing-04-01-14'!$F$2:$F$20</definedName>
    <definedName name="CC_May" localSheetId="0">#REF!</definedName>
    <definedName name="CC_May">#REF!</definedName>
    <definedName name="CC_May31">'[20]All NWN EE Listing-06-02-14'!$F$2:$F$1093</definedName>
    <definedName name="CC_May31NGS">'[20]All NWNGS EE Listing-06-02-14'!$F$2:$F$20</definedName>
    <definedName name="CC_Nov" localSheetId="0">#REF!</definedName>
    <definedName name="CC_Nov">#REF!</definedName>
    <definedName name="CC_Oct" localSheetId="0">#REF!</definedName>
    <definedName name="CC_Oct">#REF!</definedName>
    <definedName name="CC_Sep" localSheetId="0">#REF!</definedName>
    <definedName name="CC_Sep">#REF!</definedName>
    <definedName name="cd" localSheetId="0" hidden="1">{"annual",#N/A,FALSE,"Pro Forma";#N/A,#N/A,FALSE,"Golf Operations"}</definedName>
    <definedName name="cd" hidden="1">{"annual",#N/A,FALSE,"Pro Forma";#N/A,#N/A,FALSE,"Golf Operations"}</definedName>
    <definedName name="CDB" localSheetId="0">#REF!</definedName>
    <definedName name="CDB">#REF!</definedName>
    <definedName name="Claims_Accrual___3_year_Average" localSheetId="0">'[3]Global Assumptions'!#REF!</definedName>
    <definedName name="Claims_Accrual___3_year_Average">'[4]Global Assumptions'!#REF!</definedName>
    <definedName name="ClientAddress" localSheetId="0">#REF!</definedName>
    <definedName name="ClientAddress">#REF!</definedName>
    <definedName name="ClientCityStZip" localSheetId="0">#REF!</definedName>
    <definedName name="ClientCityStZip">#REF!</definedName>
    <definedName name="ClientCompany" localSheetId="0">#REF!</definedName>
    <definedName name="ClientCompany">#REF!</definedName>
    <definedName name="ClientEmail" localSheetId="0">#REF!</definedName>
    <definedName name="ClientEmail">#REF!</definedName>
    <definedName name="ClientFax" localSheetId="0">#REF!</definedName>
    <definedName name="ClientFax">#REF!</definedName>
    <definedName name="ClientFirst" localSheetId="0">#REF!</definedName>
    <definedName name="ClientFirst">#REF!</definedName>
    <definedName name="ClientLast" localSheetId="0">#REF!</definedName>
    <definedName name="ClientLast">#REF!</definedName>
    <definedName name="ClientPhone" localSheetId="0">#REF!</definedName>
    <definedName name="ClientPhone">#REF!</definedName>
    <definedName name="ClientPosition" localSheetId="0">#REF!</definedName>
    <definedName name="ClientPosition">#REF!</definedName>
    <definedName name="CMonth" localSheetId="0">#REF!</definedName>
    <definedName name="CMonth">#REF!</definedName>
    <definedName name="COA">[23]COA!$C$3:$E$502</definedName>
    <definedName name="COLONADE___COLONADE_BANQUET_ROOM" localSheetId="0">#REF!</definedName>
    <definedName name="COLONADE___COLONADE_BANQUET_ROOM">#REF!</definedName>
    <definedName name="COMBINE" localSheetId="0">#REF!</definedName>
    <definedName name="COMBINE">#REF!</definedName>
    <definedName name="COMP" localSheetId="0">#REF!</definedName>
    <definedName name="COMP">#REF!</definedName>
    <definedName name="COMPARE">[1]A!$AQ$103:$BM$322</definedName>
    <definedName name="CompAvgOcc" localSheetId="0">#REF!</definedName>
    <definedName name="CompAvgOcc">#REF!</definedName>
    <definedName name="CompAvgRate" localSheetId="0">#REF!</definedName>
    <definedName name="CompAvgRate">#REF!</definedName>
    <definedName name="CompAvgUnits" localSheetId="0">#REF!</definedName>
    <definedName name="CompAvgUnits">#REF!</definedName>
    <definedName name="COMPLIST" localSheetId="0">'[24]033100DY'!#REF!</definedName>
    <definedName name="COMPLIST">'[24]033100DY'!#REF!</definedName>
    <definedName name="CompMaxOcc" localSheetId="0">#REF!</definedName>
    <definedName name="CompMaxOcc">#REF!</definedName>
    <definedName name="CompMaxRate" localSheetId="0">#REF!</definedName>
    <definedName name="CompMaxRate">#REF!</definedName>
    <definedName name="CompMaxUnits" localSheetId="0">#REF!</definedName>
    <definedName name="CompMaxUnits">#REF!</definedName>
    <definedName name="CompMinOcc" localSheetId="0">#REF!</definedName>
    <definedName name="CompMinOcc">#REF!</definedName>
    <definedName name="CompMinRate" localSheetId="0">#REF!</definedName>
    <definedName name="CompMinRate">#REF!</definedName>
    <definedName name="CompMinUnits" localSheetId="0">#REF!</definedName>
    <definedName name="CompMinUnits">#REF!</definedName>
    <definedName name="CompPropCount" localSheetId="0">#REF!</definedName>
    <definedName name="CompPropCount">#REF!</definedName>
    <definedName name="CONST_CONT" localSheetId="0">#REF!</definedName>
    <definedName name="CONST_CONT">#REF!</definedName>
    <definedName name="CONSTANT" localSheetId="0">#REF!</definedName>
    <definedName name="CONSTANT">#REF!</definedName>
    <definedName name="CONSTANT2">[1]A!$A$168:$T$210</definedName>
    <definedName name="CONSTANTFB">[1]A!$A$169:$S$208</definedName>
    <definedName name="CONT" localSheetId="0">#REF!</definedName>
    <definedName name="CONT">#REF!</definedName>
    <definedName name="CORRIDORS" localSheetId="0">#REF!</definedName>
    <definedName name="CORRIDORS">#REF!</definedName>
    <definedName name="COVERS" localSheetId="0">#REF!</definedName>
    <definedName name="COVERS">#REF!</definedName>
    <definedName name="CPI___2019" localSheetId="0">'[3]Global Assumptions'!$D$40</definedName>
    <definedName name="CPI___2019">'[4]Global Assumptions'!$D$40</definedName>
    <definedName name="CPI___2020" localSheetId="0">'[3]Global Assumptions'!$E$40</definedName>
    <definedName name="CPI___2020">'[4]Global Assumptions'!$E$40</definedName>
    <definedName name="CPI___2021" localSheetId="0">'[3]Global Assumptions'!$F$40</definedName>
    <definedName name="CPI___2021">'[4]Global Assumptions'!$F$40</definedName>
    <definedName name="_xlnm.Criteria" localSheetId="0">#REF!</definedName>
    <definedName name="_xlnm.Criteria">#REF!</definedName>
    <definedName name="CS" localSheetId="0">#REF!</definedName>
    <definedName name="CS">#REF!</definedName>
    <definedName name="Customize">#N/A</definedName>
    <definedName name="Cwvu.annual." localSheetId="0" hidden="1">#REF!,#REF!,#REF!,#REF!,#REF!,#REF!,#REF!,#REF!,#REF!,#REF!,#REF!,#REF!,#REF!,#REF!,#REF!,#REF!,#REF!,#REF!,#REF!,#REF!,#REF!,#REF!,#REF!,#REF!</definedName>
    <definedName name="Cwvu.annual." hidden="1">#REF!,#REF!,#REF!,#REF!,#REF!,#REF!,#REF!,#REF!,#REF!,#REF!,#REF!,#REF!,#REF!,#REF!,#REF!,#REF!,#REF!,#REF!,#REF!,#REF!,#REF!,#REF!,#REF!,#REF!</definedName>
    <definedName name="Cwvu.annual._.hotel." localSheetId="0" hidden="1">[12]development!$A$16:$IV$16,[12]development!$A$21:$IV$21,[12]development!#REF!,[12]development!#REF!,[12]development!$A$36:$IV$36,[12]development!$A$46:$IV$46,[12]development!#REF!,[12]development!#REF!,[12]development!#REF!,[12]development!#REF!,[12]development!#REF!,[12]development!#REF!,[12]development!#REF!,[12]development!#REF!,[12]development!#REF!,[12]development!$A$89:$IV$89,[12]development!#REF!,[12]development!#REF!,[12]development!#REF!</definedName>
    <definedName name="Cwvu.annual._.hotel." hidden="1">[12]development!$A$16:$IV$16,[12]development!$A$21:$IV$21,[12]development!#REF!,[12]development!#REF!,[12]development!$A$36:$IV$36,[12]development!$A$46:$IV$46,[12]development!#REF!,[12]development!#REF!,[12]development!#REF!,[12]development!#REF!,[12]development!#REF!,[12]development!#REF!,[12]development!#REF!,[12]development!#REF!,[12]development!#REF!,[12]development!$A$89:$IV$89,[12]development!#REF!,[12]development!#REF!,[12]development!#REF!</definedName>
    <definedName name="Cwvu.bottom._.line." localSheetId="0" hidden="1">[12]development!$A$16:$IV$16,[12]development!$A$21:$IV$21,[12]development!#REF!,[12]development!#REF!,[12]development!$A$36:$IV$36,[12]development!$A$46:$IV$46,[12]development!#REF!,[12]development!#REF!,[12]development!#REF!,[12]development!#REF!,[12]development!#REF!,[12]development!#REF!,[12]development!#REF!,[12]development!#REF!,[12]development!#REF!,[12]development!$A$89:$IV$89,[12]development!#REF!,[12]development!#REF!,[12]development!#REF!,[12]development!#REF!,[12]development!#REF!,[12]development!#REF!</definedName>
    <definedName name="Cwvu.bottom._.line." hidden="1">[12]development!$A$16:$IV$16,[12]development!$A$21:$IV$21,[12]development!#REF!,[12]development!#REF!,[12]development!$A$36:$IV$36,[12]development!$A$46:$IV$46,[12]development!#REF!,[12]development!#REF!,[12]development!#REF!,[12]development!#REF!,[12]development!#REF!,[12]development!#REF!,[12]development!#REF!,[12]development!#REF!,[12]development!#REF!,[12]development!$A$89:$IV$89,[12]development!#REF!,[12]development!#REF!,[12]development!#REF!,[12]development!#REF!,[12]development!#REF!,[12]development!#REF!</definedName>
    <definedName name="Cwvu.cash._.flow." localSheetId="0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localSheetId="0" hidden="1">[12]development!$A$16:$IV$16,[12]development!$A$21:$IV$21,[12]development!#REF!,[12]development!#REF!,[12]development!$A$36:$IV$36,[12]development!$A$46:$IV$46,[12]development!#REF!,[12]development!#REF!,[12]development!#REF!,[12]development!#REF!,[12]development!#REF!,[12]development!#REF!,[12]development!#REF!,[12]development!#REF!,[12]development!#REF!,[12]development!$A$85:$IV$85,[12]development!$A$89:$IV$89,[12]development!$A$91:$IV$91,[12]development!#REF!,[12]development!#REF!,[12]development!#REF!,[12]development!#REF!</definedName>
    <definedName name="Cwvu.combo." hidden="1">[12]development!$A$16:$IV$16,[12]development!$A$21:$IV$21,[12]development!#REF!,[12]development!#REF!,[12]development!$A$36:$IV$36,[12]development!$A$46:$IV$46,[12]development!#REF!,[12]development!#REF!,[12]development!#REF!,[12]development!#REF!,[12]development!#REF!,[12]development!#REF!,[12]development!#REF!,[12]development!#REF!,[12]development!#REF!,[12]development!$A$85:$IV$85,[12]development!$A$89:$IV$89,[12]development!$A$91:$IV$91,[12]development!#REF!,[12]development!#REF!,[12]development!#REF!,[12]development!#REF!</definedName>
    <definedName name="cxl" localSheetId="0">#REF!</definedName>
    <definedName name="cxl">#REF!</definedName>
    <definedName name="CYTD" localSheetId="0">#REF!</definedName>
    <definedName name="CYTD">#REF!</definedName>
    <definedName name="D_CHARGE">#REF!</definedName>
    <definedName name="D_SORT">#REF!</definedName>
    <definedName name="DAILY" localSheetId="0">#REF!</definedName>
    <definedName name="DAILY">#REF!</definedName>
    <definedName name="DATA" localSheetId="0">#REF!</definedName>
    <definedName name="DATA">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16" localSheetId="0">#REF!</definedName>
    <definedName name="DATA16">#REF!</definedName>
    <definedName name="DATA17" localSheetId="0">#REF!</definedName>
    <definedName name="DATA17">#REF!</definedName>
    <definedName name="DATA18" localSheetId="0">#REF!</definedName>
    <definedName name="DATA18">#REF!</definedName>
    <definedName name="DATA19" localSheetId="0">#REF!</definedName>
    <definedName name="DATA19">#REF!</definedName>
    <definedName name="DATA2" localSheetId="0">#REF!</definedName>
    <definedName name="DATA2">#REF!</definedName>
    <definedName name="DATA20" localSheetId="0">#REF!</definedName>
    <definedName name="DATA20">#REF!</definedName>
    <definedName name="DATA21" localSheetId="0">#REF!</definedName>
    <definedName name="DATA21">#REF!</definedName>
    <definedName name="DATA22" localSheetId="0">#REF!</definedName>
    <definedName name="DATA22">#REF!</definedName>
    <definedName name="DATA23" localSheetId="0">#REF!</definedName>
    <definedName name="DATA23">#REF!</definedName>
    <definedName name="DATA24" localSheetId="0">#REF!</definedName>
    <definedName name="DATA24">#REF!</definedName>
    <definedName name="DATA25" localSheetId="0">#REF!</definedName>
    <definedName name="DATA25">#REF!</definedName>
    <definedName name="DATA26" localSheetId="0">#REF!</definedName>
    <definedName name="DATA26">#REF!</definedName>
    <definedName name="DATA27" localSheetId="0">#REF!</definedName>
    <definedName name="DATA27">#REF!</definedName>
    <definedName name="DATA28" localSheetId="0">#REF!</definedName>
    <definedName name="DATA28">#REF!</definedName>
    <definedName name="DATA29" localSheetId="0">#REF!</definedName>
    <definedName name="DATA29">#REF!</definedName>
    <definedName name="DATA3" localSheetId="0">#REF!</definedName>
    <definedName name="DATA3">#REF!</definedName>
    <definedName name="DATA30" localSheetId="0">#REF!</definedName>
    <definedName name="DATA30">#REF!</definedName>
    <definedName name="DATA31" localSheetId="0">#REF!</definedName>
    <definedName name="DATA31">#REF!</definedName>
    <definedName name="DATA32" localSheetId="0">#REF!</definedName>
    <definedName name="DATA32">#REF!</definedName>
    <definedName name="DATA33" localSheetId="0">#REF!</definedName>
    <definedName name="DATA33">#REF!</definedName>
    <definedName name="DATA34" localSheetId="0">#REF!</definedName>
    <definedName name="DATA34">#REF!</definedName>
    <definedName name="DATA35" localSheetId="0">#REF!</definedName>
    <definedName name="DATA35">#REF!</definedName>
    <definedName name="DATA36" localSheetId="0">#REF!</definedName>
    <definedName name="DATA36">#REF!</definedName>
    <definedName name="DATA37" localSheetId="0">#REF!</definedName>
    <definedName name="DATA37">#REF!</definedName>
    <definedName name="DATA38" localSheetId="0">#REF!</definedName>
    <definedName name="DATA38">#REF!</definedName>
    <definedName name="DATA39" localSheetId="0">#REF!</definedName>
    <definedName name="DATA39">#REF!</definedName>
    <definedName name="DATA4" localSheetId="0">#REF!</definedName>
    <definedName name="DATA4">#REF!</definedName>
    <definedName name="DATA40" localSheetId="0">#REF!</definedName>
    <definedName name="DATA40">#REF!</definedName>
    <definedName name="DATA41" localSheetId="0">#REF!</definedName>
    <definedName name="DATA41">#REF!</definedName>
    <definedName name="DATA42" localSheetId="0">#REF!</definedName>
    <definedName name="DATA42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_xlnm.Database" localSheetId="0">#REF!</definedName>
    <definedName name="_xlnm.Database">#REF!</definedName>
    <definedName name="DATANOTE" localSheetId="0">#REF!</definedName>
    <definedName name="DATANOTE">#REF!</definedName>
    <definedName name="DATE" localSheetId="0">#REF!</definedName>
    <definedName name="DATE">#REF!</definedName>
    <definedName name="DATE_TITLE" localSheetId="0">#REF!</definedName>
    <definedName name="DATE_TITLE">#REF!</definedName>
    <definedName name="DATE_WRITE" localSheetId="0">#REF!</definedName>
    <definedName name="DATE_WRITE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ATE5" localSheetId="0">#REF!</definedName>
    <definedName name="DATE5">#REF!</definedName>
    <definedName name="DAY_CALC" localSheetId="0">#REF!</definedName>
    <definedName name="DAY_CALC">#REF!</definedName>
    <definedName name="DaysBaseYear">[14]Ref!$G$25</definedName>
    <definedName name="DaysHistYear2">[16]Ref!$F$25</definedName>
    <definedName name="DaysHistYear3">[14]Ref!$E$25</definedName>
    <definedName name="DaysHistYear4">[14]Ref!$D$25</definedName>
    <definedName name="DaysHistYear5">[14]Ref!$C$25</definedName>
    <definedName name="DaysProjYear1">[16]Ref!$H$25</definedName>
    <definedName name="DaysProjYear10">[16]Ref!$Q$25</definedName>
    <definedName name="DaysProjYear2">[16]Ref!$I$25</definedName>
    <definedName name="DaysProjYear3">[16]Ref!$J$25</definedName>
    <definedName name="DaysProjYear4">[16]Ref!$K$25</definedName>
    <definedName name="DaysProjYear5">[16]Ref!$L$25</definedName>
    <definedName name="DaysProjYear6">[16]Ref!$M$25</definedName>
    <definedName name="DaysProjYear7">[16]Ref!$N$25</definedName>
    <definedName name="DaysProjYear8">[16]Ref!$O$25</definedName>
    <definedName name="DaysProjYear9">[16]Ref!$P$25</definedName>
    <definedName name="DaysProjYr10SP">[14]Ref!$P$56</definedName>
    <definedName name="DaysProjYr1SP">[14]Ref!$G$56</definedName>
    <definedName name="DaysProjYr2SP">[14]Ref!$H$56</definedName>
    <definedName name="DaysProjYr3SP">[14]Ref!$I$56</definedName>
    <definedName name="DaysProjYr4SP">[14]Ref!$J$56</definedName>
    <definedName name="DaysProjYr5SP">[14]Ref!$K$56</definedName>
    <definedName name="DaysProjYr6SP">[14]Ref!$L$56</definedName>
    <definedName name="DaysProjYr7SP">[14]Ref!$M$56</definedName>
    <definedName name="DaysProjYr8SP">[14]Ref!$N$56</definedName>
    <definedName name="DaysYTD">[16]Ref!$B$58:$G$69</definedName>
    <definedName name="DEMANDTRANS" localSheetId="0">#REF!</definedName>
    <definedName name="DEMANDTRANS">#REF!</definedName>
    <definedName name="depts" localSheetId="0">#REF!</definedName>
    <definedName name="depts">#REF!</definedName>
    <definedName name="DF_GRID_1">#REF!</definedName>
    <definedName name="DF_NAVPANEL_13">#REF!</definedName>
    <definedName name="DF_NAVPANEL_18">#REF!</definedName>
    <definedName name="dflt1" localSheetId="0">#REF!</definedName>
    <definedName name="dflt1">#REF!</definedName>
    <definedName name="DHRInterest">[16]Setup!$C$17</definedName>
    <definedName name="Differences" localSheetId="0">#REF!</definedName>
    <definedName name="Differences">#REF!</definedName>
    <definedName name="DIRECTIONS" localSheetId="0">#REF!</definedName>
    <definedName name="DIRECTIONS">#REF!</definedName>
    <definedName name="display_area_2" localSheetId="0">#REF!</definedName>
    <definedName name="display_area_2">#REF!</definedName>
    <definedName name="display_area_3" localSheetId="0">#REF!</definedName>
    <definedName name="display_area_3">#REF!</definedName>
    <definedName name="display_area_4" localSheetId="0">#REF!</definedName>
    <definedName name="display_area_4">#REF!</definedName>
    <definedName name="DivM" localSheetId="0">#REF!</definedName>
    <definedName name="DivM">#REF!</definedName>
    <definedName name="DivY" localSheetId="0">#REF!</definedName>
    <definedName name="DivY">#REF!</definedName>
    <definedName name="dots">#REF!</definedName>
    <definedName name="DRevPAR" localSheetId="0">#REF!</definedName>
    <definedName name="DRevPAR">#REF!</definedName>
    <definedName name="Drivers" localSheetId="0">'[25]Set Up'!#REF!</definedName>
    <definedName name="Drivers">'[25]Set Up'!#REF!</definedName>
    <definedName name="DSP" localSheetId="0">#REF!</definedName>
    <definedName name="DSP">#REF!</definedName>
    <definedName name="DSPIMO" localSheetId="0">#REF!</definedName>
    <definedName name="DSPIMO">#REF!</definedName>
    <definedName name="DSPMO" localSheetId="0">#REF!</definedName>
    <definedName name="DSPMO">#REF!</definedName>
    <definedName name="DSPTLMO" localSheetId="0">#REF!</definedName>
    <definedName name="DSPTLMO">#REF!</definedName>
    <definedName name="DTS" localSheetId="0">#REF!</definedName>
    <definedName name="DTS">#REF!</definedName>
    <definedName name="EB" localSheetId="0">#REF!</definedName>
    <definedName name="EB">#REF!</definedName>
    <definedName name="ELECT" localSheetId="0">#REF!</definedName>
    <definedName name="ELECT">#REF!</definedName>
    <definedName name="EMonth" localSheetId="0">[26]Data!$G$4:$G$4,[26]Data!#REF!</definedName>
    <definedName name="EMonth">[27]Data!$G$4:$H$4,[27]Data!$R$4</definedName>
    <definedName name="EMPLIST" localSheetId="0">#REF!</definedName>
    <definedName name="EMPLIST">#REF!</definedName>
    <definedName name="ENEROE">[1]A!$A$345:$J$353</definedName>
    <definedName name="Entered_Pmt" localSheetId="0">#REF!</definedName>
    <definedName name="Entered_Pmt">#REF!</definedName>
    <definedName name="Er" localSheetId="0">#REF!</definedName>
    <definedName name="Er">#REF!</definedName>
    <definedName name="erfam" localSheetId="0">#REF!</definedName>
    <definedName name="erfam">#REF!</definedName>
    <definedName name="erone" localSheetId="0">#REF!</definedName>
    <definedName name="erone">#REF!</definedName>
    <definedName name="erspouse" localSheetId="0">#REF!</definedName>
    <definedName name="erspouse">#REF!</definedName>
    <definedName name="EssLatest">"Beg Bal"</definedName>
    <definedName name="EssOptions" localSheetId="0">"A2000001100110000011001100000_04-   00"</definedName>
    <definedName name="EssOptions">"A3100000000111000000011100010_01000"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Exec_Base_Year_Payroll_Allocation___Capital" localSheetId="0">'[3]Global Assumptions'!$E$11</definedName>
    <definedName name="Exec_Base_Year_Payroll_Allocation___Capital">'[4]Global Assumptions'!$E$11</definedName>
    <definedName name="Exec_Base_Year_Payroll_Allocation___O_M" localSheetId="0">'[3]Global Assumptions'!$D$11</definedName>
    <definedName name="Exec_Base_Year_Payroll_Allocation___O_M">'[4]Global Assumptions'!$D$11</definedName>
    <definedName name="Exec_Base_Year_Payroll_Allocation___Other" localSheetId="0">'[3]Global Assumptions'!$F$11</definedName>
    <definedName name="Exec_Base_Year_Payroll_Allocation___Other">'[4]Global Assumptions'!$F$11</definedName>
    <definedName name="Exec_Pay_Increase___3_20" localSheetId="0">'[3]Global Assumptions'!$E$19</definedName>
    <definedName name="Exec_Pay_Increase___3_20">'[4]Global Assumptions'!$E$19</definedName>
    <definedName name="Exec_Pay_Increase___3_21" localSheetId="0">'[3]Global Assumptions'!$F$19</definedName>
    <definedName name="Exec_Pay_Increase___3_21">'[4]Global Assumptions'!$F$19</definedName>
    <definedName name="Exec_Payroll_OH_Rate___2019" localSheetId="0">'[3]Global Assumptions'!$D$25</definedName>
    <definedName name="Exec_Payroll_OH_Rate___2019">'[4]Global Assumptions'!$D$25</definedName>
    <definedName name="Exec_Payroll_OH_Rate___2020" localSheetId="0">'[3]Global Assumptions'!$E$25</definedName>
    <definedName name="Exec_Payroll_OH_Rate___2020">'[4]Global Assumptions'!$E$25</definedName>
    <definedName name="Exec_Payroll_OH_Rate___2021" localSheetId="0">'[3]Global Assumptions'!$F$25</definedName>
    <definedName name="Exec_Payroll_OH_Rate___2021">'[4]Global Assumptions'!$F$25</definedName>
    <definedName name="Exec_Reten" localSheetId="0">'[3]Global Assumptions'!$D$43</definedName>
    <definedName name="Exec_Reten">'[4]Global Assumptions'!$D$43</definedName>
    <definedName name="Exec_Test_Year_Payroll_Allocation___Capital" localSheetId="0">'[3]Global Assumptions'!$E$5</definedName>
    <definedName name="Exec_Test_Year_Payroll_Allocation___Capital">'[4]Global Assumptions'!$E$5</definedName>
    <definedName name="Exec_Test_Year_Payroll_Allocation___O_M" localSheetId="0">'[3]Global Assumptions'!$D$5</definedName>
    <definedName name="Exec_Test_Year_Payroll_Allocation___O_M">'[4]Global Assumptions'!$D$5</definedName>
    <definedName name="Exec_Test_Year_Payroll_Allocation___Other" localSheetId="0">'[3]Global Assumptions'!$F$5</definedName>
    <definedName name="Exec_Test_Year_Payroll_Allocation___Other">'[4]Global Assumptions'!$F$5</definedName>
    <definedName name="Exec_Unloading_Factor___2019" localSheetId="0">'[3]Global Assumptions'!$D$28</definedName>
    <definedName name="Exec_Unloading_Factor___2019">'[4]Global Assumptions'!$D$28</definedName>
    <definedName name="Exec_Unloading_Factor___2020" localSheetId="0">'[3]Global Assumptions'!$E$28</definedName>
    <definedName name="Exec_Unloading_Factor___2020">'[4]Global Assumptions'!$E$28</definedName>
    <definedName name="Exec_Unloading_Factor___2021" localSheetId="0">'[3]Global Assumptions'!$F$28</definedName>
    <definedName name="Exec_Unloading_Factor___2021">'[4]Global Assumptions'!$F$28</definedName>
    <definedName name="Exec_VSH_Rate___2019" localSheetId="0">'[3]Global Assumptions'!$D$22</definedName>
    <definedName name="Exec_VSH_Rate___2019">'[4]Global Assumptions'!$D$22</definedName>
    <definedName name="Exec_VSH_Rate___2020" localSheetId="0">'[3]Global Assumptions'!$E$22</definedName>
    <definedName name="Exec_VSH_Rate___2020">'[4]Global Assumptions'!$E$22</definedName>
    <definedName name="Exec_VSH_Rate___2021" localSheetId="0">'[3]Global Assumptions'!$F$22</definedName>
    <definedName name="Exec_VSH_Rate___2021">'[4]Global Assumptions'!$F$22</definedName>
    <definedName name="EXECSUMM" localSheetId="0">#REF!</definedName>
    <definedName name="EXECSUMM">#REF!</definedName>
    <definedName name="EXECUTIVE_CLUB_LOUNGE" localSheetId="0">#REF!</definedName>
    <definedName name="EXECUTIVE_CLUB_LOUNGE">#REF!</definedName>
    <definedName name="EXECUTIVE_FORUM" localSheetId="0">#REF!</definedName>
    <definedName name="EXECUTIVE_FORUM">#REF!</definedName>
    <definedName name="Expense_Detail" localSheetId="0">#REF!</definedName>
    <definedName name="Expense_Detail">#REF!</definedName>
    <definedName name="expenses" localSheetId="0">#REF!</definedName>
    <definedName name="expenses">#REF!</definedName>
    <definedName name="ExpM" localSheetId="0">#REF!</definedName>
    <definedName name="ExpM">#REF!</definedName>
    <definedName name="ExpY" localSheetId="0">#REF!</definedName>
    <definedName name="ExpY">#REF!</definedName>
    <definedName name="EXTERIOR" localSheetId="0">#REF!</definedName>
    <definedName name="EXTERIOR">#REF!</definedName>
    <definedName name="EYTD" localSheetId="0">[26]Data!#REF!,[26]Data!#REF!</definedName>
    <definedName name="EYTD">[27]Data!$I$4:$J$4,[27]Data!$Q$4</definedName>
    <definedName name="f" localSheetId="0">#REF!</definedName>
    <definedName name="f">#REF!</definedName>
    <definedName name="FACTOR" localSheetId="0">#REF!</definedName>
    <definedName name="FACTOR">#REF!</definedName>
    <definedName name="FACTORS" localSheetId="0">#REF!</definedName>
    <definedName name="FACTORS">#REF!</definedName>
    <definedName name="FB" localSheetId="0">'[28]Export to Clarus'!#REF!</definedName>
    <definedName name="FB">'[28]Export to Clarus'!#REF!</definedName>
    <definedName name="FBALL">[1]A!$EN$8:$FQ$51</definedName>
    <definedName name="FBOE">[1]A!$A$258:$K$292</definedName>
    <definedName name="FBPRO">[1]A!$GD$2:$HF$46</definedName>
    <definedName name="FDAC">[1]A!$FD$8:$FI$51</definedName>
    <definedName name="FFA" localSheetId="0">#REF!</definedName>
    <definedName name="FFA">#REF!</definedName>
    <definedName name="FFA_CONT" localSheetId="0">#REF!</definedName>
    <definedName name="FFA_CONT">#REF!</definedName>
    <definedName name="fica1" localSheetId="0">#REF!</definedName>
    <definedName name="fica1">#REF!</definedName>
    <definedName name="fica2" localSheetId="0">#REF!</definedName>
    <definedName name="fica2">#REF!</definedName>
    <definedName name="FILENAME" localSheetId="0">#REF!</definedName>
    <definedName name="FILENAME">#REF!</definedName>
    <definedName name="FinePrint">#N/A</definedName>
    <definedName name="five_a">+'[29]Per Diem'!$G$10</definedName>
    <definedName name="FTE_Apr" localSheetId="0">#REF!</definedName>
    <definedName name="FTE_Apr">#REF!</definedName>
    <definedName name="FTE_Apr30">'[20]All NWN EE Listing-05-01-14'!$Q$2:$Q$1095</definedName>
    <definedName name="FTE_Apr30NGS">'[20]All NWNGS EE Listing-05-01-14'!$O$2:$O$20</definedName>
    <definedName name="FTE_Aug" localSheetId="0">#REF!</definedName>
    <definedName name="FTE_Aug">#REF!</definedName>
    <definedName name="FTE_Feb28">'[20]All EE Listing-03-03-14'!$Q$2:$Q$1089</definedName>
    <definedName name="FTE_Feb28NGS">'[20]All NWNGS EE Listing-03-03-14'!$O$2:$O$20</definedName>
    <definedName name="FTE_FJuly14">'[20]2014 Forecast'!$G$4:$G$143</definedName>
    <definedName name="FTE_Footprint">[21]Footprint!$B$3:$V$128</definedName>
    <definedName name="FTE_Jan15">'[21]NWN EE Listing 2-1-2015'!$N$2:$N$1078</definedName>
    <definedName name="FTE_JanGS">'[20]NNGS All EE Listing-02-03-14'!$O$2:$O$19</definedName>
    <definedName name="FTE_Janif">'[20]All EE Listing-02-03-14'!$Q$2:$Q$1086</definedName>
    <definedName name="FTE_July15" localSheetId="0">#REF!</definedName>
    <definedName name="FTE_July15">#REF!</definedName>
    <definedName name="FTE_July31" localSheetId="0">#REF!</definedName>
    <definedName name="FTE_July31">#REF!</definedName>
    <definedName name="FTE_June">'[22]NWN All EE Listing-06-28-13'!$P$2:$P$1091</definedName>
    <definedName name="FTE_June30">'[20]NWN EE Listing 07-01-14'!$R$2:$R$1098</definedName>
    <definedName name="FTE_June30NGS">'[20]NWNGS EE Listing-07-01-14'!$M$2:$M$20</definedName>
    <definedName name="FTE_Mar31">'[20]All EE Listing-04-01-14'!$Q$2:$Q$1092</definedName>
    <definedName name="FTE_Mar31NGS">'[20]All NWNGS EE Listing-04-01-14'!$O$2:$O$20</definedName>
    <definedName name="FTE_May" localSheetId="0">#REF!</definedName>
    <definedName name="FTE_May">#REF!</definedName>
    <definedName name="FTE_May31">'[20]All NWN EE Listing-06-02-14'!$Q$2:$Q$1093</definedName>
    <definedName name="FTE_May31NGS">'[20]All NWNGS EE Listing-06-02-14'!$O$2:$O$20</definedName>
    <definedName name="FTE_Nov" localSheetId="0">#REF!</definedName>
    <definedName name="FTE_Nov">#REF!</definedName>
    <definedName name="FTE_Oct" localSheetId="0">#REF!</definedName>
    <definedName name="FTE_Oct">#REF!</definedName>
    <definedName name="FTE_Sep" localSheetId="0">#REF!</definedName>
    <definedName name="FTE_Sep">#REF!</definedName>
    <definedName name="FTEdatalist" localSheetId="0">#REF!</definedName>
    <definedName name="FTEdatalist">#REF!</definedName>
    <definedName name="FTEs" localSheetId="0">#REF!</definedName>
    <definedName name="FTEs">#REF!</definedName>
    <definedName name="GASCOSTTRANS" localSheetId="0">#REF!</definedName>
    <definedName name="GASCOSTTRANS">#REF!</definedName>
    <definedName name="GC" localSheetId="0">#REF!</definedName>
    <definedName name="GC">#REF!</definedName>
    <definedName name="GETDATA" localSheetId="0">#REF!</definedName>
    <definedName name="GETDATA">#REF!</definedName>
    <definedName name="GITTY">#REF!</definedName>
    <definedName name="GoAssetChart">#N/A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Golf" localSheetId="0">#REF!</definedName>
    <definedName name="Golf">#REF!</definedName>
    <definedName name="gr" localSheetId="0" hidden="1">{"three",#N/A,FALSE,"Capital";"four",#N/A,FALSE,"Capital"}</definedName>
    <definedName name="gr" hidden="1">{"three",#N/A,FALSE,"Capital";"four",#N/A,FALSE,"Capital"}</definedName>
    <definedName name="GRID" localSheetId="0">#REF!</definedName>
    <definedName name="GRID">#REF!</definedName>
    <definedName name="GTD">[1]A!$U$216:$AN$247</definedName>
    <definedName name="Header_Area" localSheetId="0">#REF!</definedName>
    <definedName name="Header_Area">#REF!</definedName>
    <definedName name="HEALTH_CLUB" localSheetId="0">#REF!</definedName>
    <definedName name="HEALTH_CLUB">#REF!</definedName>
    <definedName name="HistYear1">[14]Ref!$G$24</definedName>
    <definedName name="HistYear2">[14]Ref!$F$24</definedName>
    <definedName name="HistYear3">[14]Ref!$E$24</definedName>
    <definedName name="HistYear4">[14]Ref!$D$24</definedName>
    <definedName name="HistYear5">[14]Ref!$C$24</definedName>
    <definedName name="Holiday" localSheetId="0">#REF!</definedName>
    <definedName name="Holiday">#REF!</definedName>
    <definedName name="home">#REF!</definedName>
    <definedName name="HQ_Lease___2019" localSheetId="0">'[3]Global Assumptions'!#REF!</definedName>
    <definedName name="HQ_Lease___2019">'[4]Global Assumptions'!#REF!</definedName>
    <definedName name="HQ_Lease___2020" localSheetId="0">'[3]Global Assumptions'!#REF!</definedName>
    <definedName name="HQ_Lease___2020">'[4]Global Assumptions'!#REF!</definedName>
    <definedName name="HQ_Lease___2021" localSheetId="0">'[3]Global Assumptions'!#REF!</definedName>
    <definedName name="HQ_Lease___2021">'[4]Global Assumptions'!#REF!</definedName>
    <definedName name="HVAC" localSheetId="0">#REF!</definedName>
    <definedName name="HVAC">#REF!</definedName>
    <definedName name="ID" localSheetId="0">#REF!</definedName>
    <definedName name="ID">#REF!</definedName>
    <definedName name="INF" localSheetId="0">#REF!</definedName>
    <definedName name="INF">#REF!</definedName>
    <definedName name="INF00">[1]A!$AP$107</definedName>
    <definedName name="INFLATED" localSheetId="0">#REF!</definedName>
    <definedName name="INFLATED">#REF!</definedName>
    <definedName name="INFLATED2">[1]A!$U$167:$AT$209</definedName>
    <definedName name="INFLATEDFB">[1]A!$U$169:$AM$208</definedName>
    <definedName name="INFLATION">[1]A!$U$22:$AL$53</definedName>
    <definedName name="INPUT">[1]A!$A$24:$P$87</definedName>
    <definedName name="Insurance___2019" localSheetId="0">'[3]Global Assumptions'!#REF!</definedName>
    <definedName name="Insurance___2019">'[4]Global Assumptions'!#REF!</definedName>
    <definedName name="Insurance___2020" localSheetId="0">'[3]Global Assumptions'!#REF!</definedName>
    <definedName name="Insurance___2020">'[4]Global Assumptions'!#REF!</definedName>
    <definedName name="Insurance___2021" localSheetId="0">'[3]Global Assumptions'!#REF!</definedName>
    <definedName name="Insurance___2021">'[4]Global Assumptions'!#REF!</definedName>
    <definedName name="INT" localSheetId="0">#REF!</definedName>
    <definedName name="INT">#REF!</definedName>
    <definedName name="IT_SAP___2019" localSheetId="0">'[3]Global Assumptions'!#REF!</definedName>
    <definedName name="IT_SAP___2019">'[4]Global Assumptions'!#REF!</definedName>
    <definedName name="IT_SAP___2020" localSheetId="0">'[3]Global Assumptions'!#REF!</definedName>
    <definedName name="IT_SAP___2020">'[4]Global Assumptions'!#REF!</definedName>
    <definedName name="IT_SAP___2021" localSheetId="0">'[3]Global Assumptions'!#REF!</definedName>
    <definedName name="IT_SAP___2021">'[4]Global Assumptions'!#REF!</definedName>
    <definedName name="IT_Software___2019" localSheetId="0">'[3]Global Assumptions'!#REF!</definedName>
    <definedName name="IT_Software___2019">'[4]Global Assumptions'!#REF!</definedName>
    <definedName name="IT_Software___2020" localSheetId="0">'[3]Global Assumptions'!#REF!</definedName>
    <definedName name="IT_Software___2020">'[4]Global Assumptions'!#REF!</definedName>
    <definedName name="IT_Software___2021" localSheetId="0">'[3]Global Assumptions'!#REF!</definedName>
    <definedName name="IT_Software___2021">'[4]Global Assumptions'!#REF!</definedName>
    <definedName name="JA" localSheetId="0">#REF!</definedName>
    <definedName name="JA">#REF!</definedName>
    <definedName name="JIM" localSheetId="0" hidden="1">{#N/A,#N/A,FALSE,"Sheet5"}</definedName>
    <definedName name="JIM" hidden="1">{#N/A,#N/A,FALSE,"Sheet5"}</definedName>
    <definedName name="Job_Codes" localSheetId="0">#REF!</definedName>
    <definedName name="Job_Codes">#REF!</definedName>
    <definedName name="JulyAug">[13]Sheet1!$C$3:$F$1752</definedName>
    <definedName name="June" localSheetId="0" hidden="1">{"three",#N/A,FALSE,"Capital";"four",#N/A,FALSE,"Capital"}</definedName>
    <definedName name="June" hidden="1">{"three",#N/A,FALSE,"Capital";"four",#N/A,FALSE,"Capital"}</definedName>
    <definedName name="K2_WBEVMODE" hidden="1">0</definedName>
    <definedName name="KIT" localSheetId="0">#REF!</definedName>
    <definedName name="KIT">#REF!</definedName>
    <definedName name="LAFAYETTE_SUITE" localSheetId="0">#REF!</definedName>
    <definedName name="LAFAYETTE_SUITE">#REF!</definedName>
    <definedName name="LAUND" localSheetId="0">#REF!</definedName>
    <definedName name="LAUND">#REF!</definedName>
    <definedName name="limcount" hidden="1">3</definedName>
    <definedName name="LoanTable" localSheetId="0">#REF!</definedName>
    <definedName name="LoanTable">#REF!</definedName>
    <definedName name="LOBBY" localSheetId="0">#REF!</definedName>
    <definedName name="LOBBY">#REF!</definedName>
    <definedName name="LOBBY_LOUNGE" localSheetId="0">#REF!</definedName>
    <definedName name="LOBBY_LOUNGE">#REF!</definedName>
    <definedName name="LOC" localSheetId="0">#REF!</definedName>
    <definedName name="LOC">#REF!</definedName>
    <definedName name="Locating_Contract_Work___2019" localSheetId="0">'[3]Global Assumptions'!#REF!</definedName>
    <definedName name="Locating_Contract_Work___2019">'[4]Global Assumptions'!#REF!</definedName>
    <definedName name="Locating_Contract_Work___2020" localSheetId="0">'[3]Global Assumptions'!#REF!</definedName>
    <definedName name="Locating_Contract_Work___2020">'[4]Global Assumptions'!#REF!</definedName>
    <definedName name="Locating_Contract_Work___2021" localSheetId="0">'[3]Global Assumptions'!#REF!</definedName>
    <definedName name="Locating_Contract_Work___2021">'[4]Global Assumptions'!#REF!</definedName>
    <definedName name="LTIP" localSheetId="0">'[3]Global Assumptions'!#REF!</definedName>
    <definedName name="LTIP">'[4]Global Assumptions'!#REF!</definedName>
    <definedName name="M">[1]A!$B$212</definedName>
    <definedName name="MAINMENU" localSheetId="0">#REF!</definedName>
    <definedName name="MAINMENU">#REF!</definedName>
    <definedName name="MARGINTRANS">#N/A</definedName>
    <definedName name="MARGTRANS">#N/A</definedName>
    <definedName name="MEETING_ROOMS" localSheetId="0">#REF!</definedName>
    <definedName name="MEETING_ROOMS">#REF!</definedName>
    <definedName name="MEETING_SUITES" localSheetId="0">#REF!</definedName>
    <definedName name="MEETING_SUITES">#REF!</definedName>
    <definedName name="MENU1">[1]A!$C$214</definedName>
    <definedName name="MENU2" localSheetId="0">#REF!</definedName>
    <definedName name="MENU2">#REF!</definedName>
    <definedName name="MENU3" localSheetId="0">#REF!</definedName>
    <definedName name="MENU3">#REF!</definedName>
    <definedName name="MESSAGE" localSheetId="0">#REF!</definedName>
    <definedName name="MESSAGE">#REF!</definedName>
    <definedName name="MISC._ITEMS___THROUGHOUT" localSheetId="0">#REF!</definedName>
    <definedName name="MISC._ITEMS___THROUGHOUT">#REF!</definedName>
    <definedName name="MIX">'[18]A (2)'!$A$1:$O$68</definedName>
    <definedName name="MNTHDEGREE" localSheetId="0">#REF!</definedName>
    <definedName name="MNTHDEGREE">#REF!</definedName>
    <definedName name="MNTHDEL" localSheetId="0">#REF!</definedName>
    <definedName name="MNTHDEL">#REF!</definedName>
    <definedName name="MNTHTRANSPO" localSheetId="0">#REF!</definedName>
    <definedName name="MNTHTRANSPO">#REF!</definedName>
    <definedName name="Month" localSheetId="0">[30]TITLE!#REF!</definedName>
    <definedName name="Month">#REF!</definedName>
    <definedName name="MONTH_INPUT" localSheetId="0">#REF!</definedName>
    <definedName name="MONTH_INPUT">#REF!</definedName>
    <definedName name="MONTH_TITLE" localSheetId="0">#REF!</definedName>
    <definedName name="MONTH_TITLE">#REF!</definedName>
    <definedName name="monthly" localSheetId="0">#REF!</definedName>
    <definedName name="monthly">#REF!</definedName>
    <definedName name="MOS" localSheetId="0">#REF!</definedName>
    <definedName name="MOS">#REF!</definedName>
    <definedName name="MOVE" localSheetId="0">#REF!</definedName>
    <definedName name="MOVE">#REF!</definedName>
    <definedName name="Nada">#N/A</definedName>
    <definedName name="NBU_Base_Year_Payroll_Allocation___Capital" localSheetId="0">'[3]Global Assumptions'!$E$12</definedName>
    <definedName name="NBU_Base_Year_Payroll_Allocation___Capital">'[4]Global Assumptions'!$E$12</definedName>
    <definedName name="NBU_Base_Year_Payroll_Allocation___O_M" localSheetId="0">'[3]Global Assumptions'!$D$12</definedName>
    <definedName name="NBU_Base_Year_Payroll_Allocation___O_M">'[4]Global Assumptions'!$D$12</definedName>
    <definedName name="NBU_Base_Year_Payroll_Allocation___Other" localSheetId="0">'[3]Global Assumptions'!$F$12</definedName>
    <definedName name="NBU_Base_Year_Payroll_Allocation___Other">'[4]Global Assumptions'!$F$12</definedName>
    <definedName name="NBU_H_Overtime___of_Wages_Salary" localSheetId="0">'[3]Global Assumptions'!$D$32</definedName>
    <definedName name="NBU_H_Overtime___of_Wages_Salary">'[4]Global Assumptions'!$D$32</definedName>
    <definedName name="NBU_H_Overtime_Allocation_____O_M" localSheetId="0">'[3]Global Assumptions'!$D$35</definedName>
    <definedName name="NBU_H_Overtime_Allocation_____O_M">'[4]Global Assumptions'!$D$35</definedName>
    <definedName name="NBU_Pay_Increase___3_20" localSheetId="0">'[3]Global Assumptions'!$E$18</definedName>
    <definedName name="NBU_Pay_Increase___3_20">'[4]Global Assumptions'!$E$18</definedName>
    <definedName name="NBU_Pay_Increase___3_21" localSheetId="0">'[3]Global Assumptions'!$F$18</definedName>
    <definedName name="NBU_Pay_Increase___3_21">'[4]Global Assumptions'!$F$18</definedName>
    <definedName name="NBU_Payroll_OH_Rate___2019" localSheetId="0">'[3]Global Assumptions'!$D$24</definedName>
    <definedName name="NBU_Payroll_OH_Rate___2019">'[4]Global Assumptions'!$D$24</definedName>
    <definedName name="NBU_Payroll_OH_Rate___2020" localSheetId="0">'[3]Global Assumptions'!$E$24</definedName>
    <definedName name="NBU_Payroll_OH_Rate___2020">'[4]Global Assumptions'!$E$24</definedName>
    <definedName name="NBU_Payroll_OH_Rate___2021" localSheetId="0">'[3]Global Assumptions'!$F$24</definedName>
    <definedName name="NBU_Payroll_OH_Rate___2021">'[4]Global Assumptions'!$F$24</definedName>
    <definedName name="NBU_Test_Year_Payroll_Allocation___Capital" localSheetId="0">'[3]Global Assumptions'!$E$6</definedName>
    <definedName name="NBU_Test_Year_Payroll_Allocation___Capital">'[4]Global Assumptions'!$E$6</definedName>
    <definedName name="NBU_Test_Year_Payroll_Allocation___O_M" localSheetId="0">'[3]Global Assumptions'!$D$6</definedName>
    <definedName name="NBU_Test_Year_Payroll_Allocation___O_M">'[4]Global Assumptions'!$D$6</definedName>
    <definedName name="NBU_Test_Year_Payroll_Allocation___Other" localSheetId="0">'[3]Global Assumptions'!$F$6</definedName>
    <definedName name="NBU_Test_Year_Payroll_Allocation___Other">'[4]Global Assumptions'!$F$6</definedName>
    <definedName name="NBU_Unloading_Factor___2019" localSheetId="0">'[3]Global Assumptions'!$D$27</definedName>
    <definedName name="NBU_Unloading_Factor___2019">'[4]Global Assumptions'!$D$27</definedName>
    <definedName name="NBU_Unloading_Factor___2020" localSheetId="0">'[3]Global Assumptions'!$E$27</definedName>
    <definedName name="NBU_Unloading_Factor___2020">'[4]Global Assumptions'!$E$27</definedName>
    <definedName name="NBU_Unloading_Factor___2021" localSheetId="0">'[3]Global Assumptions'!$F$27</definedName>
    <definedName name="NBU_Unloading_Factor___2021">'[4]Global Assumptions'!$F$27</definedName>
    <definedName name="NBU_VSH_Rate___2019" localSheetId="0">'[3]Global Assumptions'!$D$21</definedName>
    <definedName name="NBU_VSH_Rate___2019">'[4]Global Assumptions'!$D$21</definedName>
    <definedName name="NBU_VSH_Rate___2020" localSheetId="0">'[3]Global Assumptions'!$E$21</definedName>
    <definedName name="NBU_VSH_Rate___2020">'[4]Global Assumptions'!$E$21</definedName>
    <definedName name="NBU_VSH_Rate___2021" localSheetId="0">'[3]Global Assumptions'!$F$21</definedName>
    <definedName name="NBU_VSH_Rate___2021">'[4]Global Assumptions'!$F$21</definedName>
    <definedName name="New_Account" localSheetId="0">#REF!</definedName>
    <definedName name="New_Account">#REF!</definedName>
    <definedName name="NEWDATE" localSheetId="0">#REF!</definedName>
    <definedName name="NEWDATE">#REF!</definedName>
    <definedName name="NEWFILE" localSheetId="0">#REF!</definedName>
    <definedName name="NEWFILE">#REF!</definedName>
    <definedName name="NEWSPAPER" localSheetId="0">[31]A!#REF!</definedName>
    <definedName name="NEWSPAPER">[31]A!#REF!</definedName>
    <definedName name="NOMO" localSheetId="0">#REF!</definedName>
    <definedName name="NOMO">#REF!</definedName>
    <definedName name="Non_Exec_Retn" localSheetId="0">'[3]Global Assumptions'!$D$44</definedName>
    <definedName name="Non_Exec_Retn">'[4]Global Assumptions'!$D$44</definedName>
    <definedName name="NS" localSheetId="0">#REF!</definedName>
    <definedName name="NS">#REF!</definedName>
    <definedName name="NUMCHECK" localSheetId="0">AND(ISNUMBER(#REF!),ISNUMBER(#REF!),ISNUMBER(#REF!),ISNUMBER(#REF!))</definedName>
    <definedName name="NUMCHECK">AND(ISNUMBER(#REF!),ISNUMBER(#REF!),ISNUMBER(#REF!),ISNUMBER(#REF!))</definedName>
    <definedName name="NUMENTRIES" localSheetId="0">#REF!</definedName>
    <definedName name="NUMENTRIES">#REF!</definedName>
    <definedName name="Occ_Room_2005_Actual">[32]MK1!$I$58</definedName>
    <definedName name="Occ_Room_2006_ActFC">[32]MK1!$E$58</definedName>
    <definedName name="Occ_Room_2006_Budget">[32]MK1!$G$58</definedName>
    <definedName name="Occ_Room_2007_Budget" localSheetId="0">#REF!</definedName>
    <definedName name="Occ_Room_2007_Budget">#REF!</definedName>
    <definedName name="of_Years_to_Amortize_Expense" localSheetId="0">'[3]Global Assumptions'!#REF!</definedName>
    <definedName name="of_Years_to_Amortize_Expense">'[4]Global Assumptions'!#REF!</definedName>
    <definedName name="OH_HOME" localSheetId="0">[11]DEPR!#REF!</definedName>
    <definedName name="OH_HOME">[17]DEPR!#REF!</definedName>
    <definedName name="oldnew" localSheetId="0">#REF!</definedName>
    <definedName name="oldnew">#REF!</definedName>
    <definedName name="OTHER">[1]A!$CL$60:$CU$78</definedName>
    <definedName name="OVERHEAD" localSheetId="0">'[33]OH DISTB'!$A$6:$L$150</definedName>
    <definedName name="OVERHEAD">'[34]OH DISTB'!$A$6:$L$150</definedName>
    <definedName name="Overtime_Payroll_OH_____2019" localSheetId="0">'[3]Global Assumptions'!$D$30</definedName>
    <definedName name="Overtime_Payroll_OH_____2019">'[4]Global Assumptions'!$D$30</definedName>
    <definedName name="Overtime_Payroll_OH_____2020" localSheetId="0">'[3]Global Assumptions'!$E$30</definedName>
    <definedName name="Overtime_Payroll_OH_____2020">'[4]Global Assumptions'!$E$30</definedName>
    <definedName name="Overtime_Payroll_OH_____2021" localSheetId="0">'[3]Global Assumptions'!$F$30</definedName>
    <definedName name="Overtime_Payroll_OH_____2021">'[4]Global Assumptions'!$F$30</definedName>
    <definedName name="PAGE1" localSheetId="0">#REF!</definedName>
    <definedName name="PAGE1">#REF!</definedName>
    <definedName name="PAGE11" localSheetId="0">[31]A!#REF!</definedName>
    <definedName name="PAGE11">[31]A!#REF!</definedName>
    <definedName name="PAGE12" localSheetId="0">[31]A!#REF!</definedName>
    <definedName name="PAGE12">[31]A!#REF!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7" localSheetId="0">[31]A!#REF!</definedName>
    <definedName name="PAGE7">[31]A!#REF!</definedName>
    <definedName name="PAGE9" localSheetId="0">[31]A!#REF!</definedName>
    <definedName name="PAGE9">[31]A!#REF!</definedName>
    <definedName name="PAGEA" localSheetId="0">#REF!</definedName>
    <definedName name="PAGEA">#REF!</definedName>
    <definedName name="PAGEAINSERT">#N/A</definedName>
    <definedName name="PAGEB" localSheetId="0">#REF!</definedName>
    <definedName name="PAGEB">#REF!</definedName>
    <definedName name="PAGEC" localSheetId="0">#REF!</definedName>
    <definedName name="PAGEC">#REF!</definedName>
    <definedName name="PAGED" localSheetId="0">#REF!</definedName>
    <definedName name="PAGED">#REF!</definedName>
    <definedName name="PAGEE" localSheetId="0">#REF!</definedName>
    <definedName name="PAGEE">#REF!</definedName>
    <definedName name="PAGEETRANS" localSheetId="0">#REF!</definedName>
    <definedName name="PAGEETRANS">#REF!</definedName>
    <definedName name="PAINT" localSheetId="0">#REF!</definedName>
    <definedName name="PAINT">#REF!</definedName>
    <definedName name="PARLOR_KING" localSheetId="0">#REF!</definedName>
    <definedName name="PARLOR_KING">#REF!</definedName>
    <definedName name="Payroll" localSheetId="0">#REF!</definedName>
    <definedName name="Payroll">#REF!</definedName>
    <definedName name="Payroll_Taxes" localSheetId="0">#REF!</definedName>
    <definedName name="Payroll_Taxes">#REF!</definedName>
    <definedName name="PAYROLLPG1" localSheetId="0">#REF!</definedName>
    <definedName name="PAYROLLPG1">#REF!</definedName>
    <definedName name="PAYROLLPG2" localSheetId="0">#REF!</definedName>
    <definedName name="PAYROLLPG2">#REF!</definedName>
    <definedName name="PBXWDAY" localSheetId="0">#REF!</definedName>
    <definedName name="PBXWDAY">#REF!</definedName>
    <definedName name="PBXWEND" localSheetId="0">#REF!</definedName>
    <definedName name="PBXWEND">#REF!</definedName>
    <definedName name="PctOcc" localSheetId="0">#REF!</definedName>
    <definedName name="PctOcc">#REF!</definedName>
    <definedName name="PERIOD1" localSheetId="0">#REF!</definedName>
    <definedName name="PERIOD1">#REF!</definedName>
    <definedName name="PERIOD10" localSheetId="0">#REF!</definedName>
    <definedName name="PERIOD10">#REF!</definedName>
    <definedName name="PERIOD11" localSheetId="0">#REF!</definedName>
    <definedName name="PERIOD11">#REF!</definedName>
    <definedName name="PERIOD12" localSheetId="0">#REF!</definedName>
    <definedName name="PERIOD12">#REF!</definedName>
    <definedName name="PERIOD13" localSheetId="0">#REF!</definedName>
    <definedName name="PERIOD13">#REF!</definedName>
    <definedName name="PERIOD2" localSheetId="0">#REF!</definedName>
    <definedName name="PERIOD2">#REF!</definedName>
    <definedName name="PERIOD3" localSheetId="0">#REF!</definedName>
    <definedName name="PERIOD3">#REF!</definedName>
    <definedName name="PERIOD4" localSheetId="0">#REF!</definedName>
    <definedName name="PERIOD4">#REF!</definedName>
    <definedName name="PERIOD5" localSheetId="0">#REF!</definedName>
    <definedName name="PERIOD5">#REF!</definedName>
    <definedName name="PERIOD6" localSheetId="0">#REF!</definedName>
    <definedName name="PERIOD6">#REF!</definedName>
    <definedName name="PERIOD7" localSheetId="0">#REF!</definedName>
    <definedName name="PERIOD7">#REF!</definedName>
    <definedName name="PERIOD8" localSheetId="0">#REF!</definedName>
    <definedName name="PERIOD8">#REF!</definedName>
    <definedName name="PERIOD9" localSheetId="0">#REF!</definedName>
    <definedName name="PERIOD9">#REF!</definedName>
    <definedName name="PERYR" localSheetId="0">#REF!</definedName>
    <definedName name="PERYR">#REF!</definedName>
    <definedName name="pickup" localSheetId="0">#REF!</definedName>
    <definedName name="pickup">#REF!</definedName>
    <definedName name="PLANTSUM">#REF!</definedName>
    <definedName name="pmnt" localSheetId="0">#REF!</definedName>
    <definedName name="pmnt">#REF!</definedName>
    <definedName name="POMECOE">[1]A!$A$294:$J$353</definedName>
    <definedName name="POOLS" localSheetId="0">#REF!</definedName>
    <definedName name="POOLS">#REF!</definedName>
    <definedName name="PPPPPPPPPPPPPPPP" localSheetId="0" hidden="1">{#N/A,#N/A,FALSE,"Sheet5"}</definedName>
    <definedName name="PPPPPPPPPPPPPPPP" hidden="1">{#N/A,#N/A,FALSE,"Sheet5"}</definedName>
    <definedName name="PREFUNCTION" localSheetId="0">#REF!</definedName>
    <definedName name="PREFUNCTION">#REF!</definedName>
    <definedName name="PRESIDENTIAL_SUITE" localSheetId="0">#REF!</definedName>
    <definedName name="PRESIDENTIAL_SUITE">#REF!</definedName>
    <definedName name="Principal" localSheetId="0">#REF!</definedName>
    <definedName name="Principal">#REF!</definedName>
    <definedName name="PRINT" localSheetId="0">#REF!</definedName>
    <definedName name="PRINT">#REF!</definedName>
    <definedName name="_xlnm.Print_Area" localSheetId="0">'HQ O&amp;M Exhibit'!$B$2:$L$77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print55" localSheetId="0">#REF!</definedName>
    <definedName name="print55">#REF!</definedName>
    <definedName name="Print94" localSheetId="0">#REF!</definedName>
    <definedName name="Print94">#REF!</definedName>
    <definedName name="print94a" localSheetId="0">#REF!</definedName>
    <definedName name="print94a">#REF!</definedName>
    <definedName name="PRINTMONTH" localSheetId="0">#REF!</definedName>
    <definedName name="PRINTMONTH">#REF!</definedName>
    <definedName name="PRINTPNL" localSheetId="0">#REF!</definedName>
    <definedName name="PRINTPNL">#REF!</definedName>
    <definedName name="ProForma1A" localSheetId="0">#REF!</definedName>
    <definedName name="ProForma1A">#REF!</definedName>
    <definedName name="ProForma1B" localSheetId="0">#REF!</definedName>
    <definedName name="ProForma1B">#REF!</definedName>
    <definedName name="ProForma2" localSheetId="0">#REF!</definedName>
    <definedName name="ProForma2">#REF!</definedName>
    <definedName name="ProFormaLabel" localSheetId="0">#REF!</definedName>
    <definedName name="ProFormaLabel">#REF!</definedName>
    <definedName name="PROJ" localSheetId="0">#REF!</definedName>
    <definedName name="PROJ">#REF!</definedName>
    <definedName name="ProjDate">[16]Setup!$F$13</definedName>
    <definedName name="ProjDateSP">[14]Setup!$F$14</definedName>
    <definedName name="ProjYear">[16]Setup!$E$13</definedName>
    <definedName name="ProjYear1">[16]Ref!$H$24</definedName>
    <definedName name="ProjYear10">[16]Ref!$Q$24</definedName>
    <definedName name="ProjYear10SP">[14]Ref!$P$55</definedName>
    <definedName name="ProjYear1SP">[14]Ref!$G$55</definedName>
    <definedName name="ProjYear2">[16]Ref!$I$24</definedName>
    <definedName name="ProjYear2SP">[14]Ref!$H$55</definedName>
    <definedName name="ProjYear3">[16]Ref!$J$24</definedName>
    <definedName name="ProjYear3SP">[14]Ref!$I$55</definedName>
    <definedName name="ProjYear4">[16]Ref!$K$24</definedName>
    <definedName name="ProjYear4SP">[14]Ref!$J$55</definedName>
    <definedName name="ProjYear5">[16]Ref!$L$24</definedName>
    <definedName name="ProjYear5SP">[14]Ref!$K$55</definedName>
    <definedName name="ProjYear6">[16]Ref!$M$24</definedName>
    <definedName name="ProjYear6SP">[14]Ref!$L$55</definedName>
    <definedName name="ProjYear7">[16]Ref!$N$24</definedName>
    <definedName name="ProjYear7SP">[14]Ref!$M$55</definedName>
    <definedName name="ProjYear8">[16]Ref!$O$24</definedName>
    <definedName name="ProjYear8SP">[14]Ref!$N$55</definedName>
    <definedName name="ProjYear9">[16]Ref!$P$24</definedName>
    <definedName name="ProjYear9SP">[14]Ref!$O$55</definedName>
    <definedName name="ProjYearSP">[16]Setup!$E$14</definedName>
    <definedName name="PropStat">[14]Setup!$C$18</definedName>
    <definedName name="Public_Areas" localSheetId="0">#REF!,#REF!</definedName>
    <definedName name="Public_Areas">#REF!,#REF!</definedName>
    <definedName name="PWC_Fee___2019" localSheetId="0">'[3]Global Assumptions'!#REF!</definedName>
    <definedName name="PWC_Fee___2019">'[4]Global Assumptions'!#REF!</definedName>
    <definedName name="PWC_Fee___2020" localSheetId="0">'[3]Global Assumptions'!#REF!</definedName>
    <definedName name="PWC_Fee___2020">'[4]Global Assumptions'!#REF!</definedName>
    <definedName name="PWC_Fee___2021" localSheetId="0">'[3]Global Assumptions'!#REF!</definedName>
    <definedName name="PWC_Fee___2021">'[4]Global Assumptions'!#REF!</definedName>
    <definedName name="QTR">'[35]QTR TITLE'!$A$52</definedName>
    <definedName name="QueryA" localSheetId="0">#REF!</definedName>
    <definedName name="QueryA">#REF!</definedName>
    <definedName name="QueryB" localSheetId="0">#REF!</definedName>
    <definedName name="QueryB">#REF!</definedName>
    <definedName name="QUIT" localSheetId="0">#REF!</definedName>
    <definedName name="QUIT">#REF!</definedName>
    <definedName name="RATE">'[18]A (2)'!$A$69:$O$148</definedName>
    <definedName name="Rate_Case_Prosecution_Exp" localSheetId="0">'[3]Global Assumptions'!#REF!</definedName>
    <definedName name="Rate_Case_Prosecution_Exp">'[4]Global Assumptions'!#REF!</definedName>
    <definedName name="RATE1" localSheetId="0">#REF!</definedName>
    <definedName name="RATE1">#REF!</definedName>
    <definedName name="RATE2" localSheetId="0">#REF!</definedName>
    <definedName name="RATE2">#REF!</definedName>
    <definedName name="REAPS" localSheetId="0">[36]STR1!#REF!</definedName>
    <definedName name="REAPS">[36]STR1!#REF!</definedName>
    <definedName name="Reaps2" localSheetId="0">[36]STR2!#REF!</definedName>
    <definedName name="Reaps2">[36]STR2!#REF!</definedName>
    <definedName name="Reaps3" localSheetId="0">[36]STR3!#REF!</definedName>
    <definedName name="Reaps3">[36]STR3!#REF!</definedName>
    <definedName name="recon" localSheetId="0">#REF!</definedName>
    <definedName name="recon">#REF!</definedName>
    <definedName name="RefreshArea" localSheetId="0">#REF!</definedName>
    <definedName name="RefreshArea">#REF!</definedName>
    <definedName name="Regular_Weekday" localSheetId="0">#REF!</definedName>
    <definedName name="Regular_Weekday">#REF!</definedName>
    <definedName name="ReplacementCost">[37]Inv!$B$100:$M$108</definedName>
    <definedName name="RESERVE_REPORT">[38]HUH!#REF!</definedName>
    <definedName name="RESERVES" localSheetId="0">#REF!</definedName>
    <definedName name="RESERVES">#REF!</definedName>
    <definedName name="REV">[1]A!$BQ$7:$CG$54</definedName>
    <definedName name="REVENUEPG2" localSheetId="0">#REF!</definedName>
    <definedName name="REVENUEPG2">#REF!</definedName>
    <definedName name="REVENUEPG3" localSheetId="0">#REF!</definedName>
    <definedName name="REVENUEPG3">#REF!</definedName>
    <definedName name="RevM" localSheetId="0">#REF!</definedName>
    <definedName name="RevM">#REF!</definedName>
    <definedName name="REVTRANS" localSheetId="0">#REF!</definedName>
    <definedName name="REVTRANS">#REF!</definedName>
    <definedName name="RevY" localSheetId="0">#REF!</definedName>
    <definedName name="RevY">#REF!</definedName>
    <definedName name="RmsAvail" localSheetId="0">#REF!</definedName>
    <definedName name="RmsAvail">#REF!</definedName>
    <definedName name="RmsComp" localSheetId="0">#REF!</definedName>
    <definedName name="RmsComp">#REF!</definedName>
    <definedName name="RmsOcc" localSheetId="0">#REF!</definedName>
    <definedName name="RmsOcc">#REF!</definedName>
    <definedName name="RmsRev" localSheetId="0">#REF!</definedName>
    <definedName name="RmsRev">#REF!</definedName>
    <definedName name="rmstats" localSheetId="0">#REF!,#REF!,#REF!,#REF!,#REF!,#REF!,#REF!,#REF!</definedName>
    <definedName name="rmstats">#REF!,#REF!,#REF!,#REF!,#REF!,#REF!,#REF!,#REF!</definedName>
    <definedName name="ROOM_INV.PG1" localSheetId="0">#REF!</definedName>
    <definedName name="ROOM_INV.PG1">#REF!</definedName>
    <definedName name="ROOMOE">[1]A!$A$225:$K$257</definedName>
    <definedName name="ROOMS" localSheetId="0">#REF!</definedName>
    <definedName name="ROOMS">#REF!</definedName>
    <definedName name="ROOMS1" localSheetId="0">#REF!</definedName>
    <definedName name="ROOMS1">#REF!</definedName>
    <definedName name="ROOMS2" localSheetId="0">#REF!</definedName>
    <definedName name="ROOMS2">#REF!</definedName>
    <definedName name="ROSECOMP">[1]A!$EO$53:$EY$99</definedName>
    <definedName name="RPAY">[1]A!$BQ$56:$CG$101</definedName>
    <definedName name="RptDate" localSheetId="0">#REF!</definedName>
    <definedName name="RptDate">#REF!</definedName>
    <definedName name="RREV">[1]A!$BQ$7:$CB$46</definedName>
    <definedName name="Rwvu.allocations." localSheetId="0" hidden="1">#REF!</definedName>
    <definedName name="Rwvu.allocations." hidden="1">#REF!</definedName>
    <definedName name="Rwvu.annual._.hotel." localSheetId="0" hidden="1">[12]development!#REF!</definedName>
    <definedName name="Rwvu.annual._.hotel." hidden="1">[12]development!#REF!</definedName>
    <definedName name="Rwvu.bottom._.line." localSheetId="0" hidden="1">[12]development!#REF!</definedName>
    <definedName name="Rwvu.bottom._.line." hidden="1">[12]development!#REF!</definedName>
    <definedName name="Rwvu.cash._.flow." localSheetId="0" hidden="1">#REF!</definedName>
    <definedName name="Rwvu.cash._.flow." hidden="1">#REF!</definedName>
    <definedName name="Rwvu.combo." localSheetId="0" hidden="1">[12]development!#REF!</definedName>
    <definedName name="Rwvu.combo." hidden="1">[12]development!#REF!</definedName>
    <definedName name="Rwvu.offsite." localSheetId="0" hidden="1">#REF!</definedName>
    <definedName name="Rwvu.offsite." hidden="1">#REF!</definedName>
    <definedName name="Rwvu.onsite." localSheetId="0" hidden="1">#REF!</definedName>
    <definedName name="Rwvu.onsite." hidden="1">#REF!</definedName>
    <definedName name="Sale1" localSheetId="0">#REF!</definedName>
    <definedName name="Sale1">#REF!</definedName>
    <definedName name="Sale2" localSheetId="0">#REF!</definedName>
    <definedName name="Sale2">#REF!</definedName>
    <definedName name="SALESOE">[1]A!$A$405:$J$427</definedName>
    <definedName name="SAPBEXhrIndnt" hidden="1">"Wide"</definedName>
    <definedName name="SAPsysID" hidden="1">"708C5W7SBKP804JT78WJ0JNKI"</definedName>
    <definedName name="SAPwbID" hidden="1">"ARS"</definedName>
    <definedName name="SAVE" localSheetId="0">#REF!</definedName>
    <definedName name="SAVE">#REF!</definedName>
    <definedName name="SEC" localSheetId="0">#REF!</definedName>
    <definedName name="SEC">#REF!</definedName>
    <definedName name="SECACCUMCOMPRINCOME" localSheetId="0">'[39]LAW RETAIN EARN'!$B$23</definedName>
    <definedName name="SECACCUMCOMPRINCOME">'[40]LAW RETAIN EARN'!$B$23</definedName>
    <definedName name="SECAIRCRAFT" localSheetId="0">'[39]LAW OTHER INV'!$B$45</definedName>
    <definedName name="SECAIRCRAFT">'[40]LAW OTHER INV'!$B$45</definedName>
    <definedName name="SECARTRADE1" localSheetId="0">'[39]LAW CASH'!$B$96</definedName>
    <definedName name="SECARTRADE1">'[40]LAW CASH'!$B$96</definedName>
    <definedName name="SECARTRADE2" localSheetId="0">'[39]LAW ACCT REC'!$B$42</definedName>
    <definedName name="SECARTRADE2">'[40]LAW ACCT REC'!$B$42</definedName>
    <definedName name="SECCUSTADV" localSheetId="0">'[39]LAW OTHER LIABILITIES'!$B$76</definedName>
    <definedName name="SECCUSTADV">'[40]LAW OTHER LIABILITIES'!$B$76</definedName>
    <definedName name="SECDEFINCTAXLIAB" localSheetId="0">'[39]LAW DEF TAXES INV CREDIT'!$B$34</definedName>
    <definedName name="SECDEFINCTAXLIAB">'[40]LAW DEF TAXES INV CREDIT'!$B$34</definedName>
    <definedName name="SECINCTAXASSET" localSheetId="0">'[39]LAW DEF REG AND OTHER'!$B$159</definedName>
    <definedName name="SECINCTAXASSET">'[40]LAW DEF REG AND OTHER'!$B$159</definedName>
    <definedName name="SECINTRECNNGFC" localSheetId="0">'[39]LAW INV IN SUBS'!$B$26</definedName>
    <definedName name="SECINTRECNNGFC">'[40]LAW INV IN SUBS'!$B$26</definedName>
    <definedName name="SECINTRECNWENERGY" localSheetId="0">'[39]LAW INV IN SUBS'!$B$24</definedName>
    <definedName name="SECINTRECNWENERGY">'[40]LAW INV IN SUBS'!$B$24</definedName>
    <definedName name="SECINVESTLIFEINS" localSheetId="0">'[39]LAW DEF REG AND OTHER'!$B$165</definedName>
    <definedName name="SECINVESTLIFEINS">'[40]LAW DEF REG AND OTHER'!$B$165</definedName>
    <definedName name="SECLOSSDERIV" localSheetId="0">'[39]LAW DEF REG AND OTHER'!$B$161</definedName>
    <definedName name="SECLOSSDERIV">'[40]LAW DEF REG AND OTHER'!$B$161</definedName>
    <definedName name="SECNNGFC" localSheetId="0">'[39]LAW INV IN SUBS'!$B$22</definedName>
    <definedName name="SECNNGFC">'[40]LAW INV IN SUBS'!$B$22</definedName>
    <definedName name="SECNONUTDEPR" localSheetId="0">'[39]LAW NON UTIL PROP'!$B$44</definedName>
    <definedName name="SECNONUTDEPR">'[40]LAW NON UTIL PROP'!$B$44</definedName>
    <definedName name="SECNONUTILPROP" localSheetId="0">'[39]LAW NON UTIL PROP'!$B$42</definedName>
    <definedName name="SECNONUTILPROP">'[40]LAW NON UTIL PROP'!$B$42</definedName>
    <definedName name="SECNWENERGY" localSheetId="0">'[39]LAW INV IN SUBS'!$B$20</definedName>
    <definedName name="SECNWENERGY">'[40]LAW INV IN SUBS'!$B$20</definedName>
    <definedName name="SECOTHCURRLIAB" localSheetId="0">'[39]LAW CUST DEPOS'!$B$17</definedName>
    <definedName name="SECOTHCURRLIAB">'[40]LAW CUST DEPOS'!$B$17</definedName>
    <definedName name="SECOTHCURRLIAB2" localSheetId="0">'[39]LAW DIVIDENDS DECLARED'!$B$15</definedName>
    <definedName name="SECOTHCURRLIAB2">'[40]LAW DIVIDENDS DECLARED'!$B$15</definedName>
    <definedName name="SECOTHERASSETS" localSheetId="0">'[39]LAW DEF REG AND OTHER'!$B$167</definedName>
    <definedName name="SECOTHERASSETS">'[40]LAW DEF REG AND OTHER'!$B$167</definedName>
    <definedName name="SECOTHERASSETS1" localSheetId="0">'[39]LAW UNAMT DEBT DISC'!$B$46</definedName>
    <definedName name="SECOTHERASSETS1">'[40]LAW UNAMT DEBT DISC'!$B$46</definedName>
    <definedName name="SECOTHERINV" localSheetId="0">'[39]LAW OTHER INV'!$B$47</definedName>
    <definedName name="SECOTHERINV">'[40]LAW OTHER INV'!$B$47</definedName>
    <definedName name="SECUNAMORTLOSSDEBTRED" localSheetId="0">'[39]LAW DEF REG AND OTHER'!$B$163</definedName>
    <definedName name="SECUNAMORTLOSSDEBTRED">'[40]LAW DEF REG AND OTHER'!$B$163</definedName>
    <definedName name="SECUNEARNEDCOMP" localSheetId="0">'[39]LAW RETAIN EARN'!$B$25</definedName>
    <definedName name="SECUNEARNEDCOMP">'[40]LAW RETAIN EARN'!$B$25</definedName>
    <definedName name="SECUTILPLANT" localSheetId="0">'[39]LAW GAS STORED'!$B$23</definedName>
    <definedName name="SECUTILPLANT">'[40]LAW GAS STORED'!$B$23</definedName>
    <definedName name="sept92" localSheetId="0">#REF!</definedName>
    <definedName name="sept92">#REF!</definedName>
    <definedName name="SETUP">#N/A</definedName>
    <definedName name="Severence" localSheetId="0">'[3]Global Assumptions'!#REF!</definedName>
    <definedName name="Severence">'[4]Global Assumptions'!#REF!</definedName>
    <definedName name="SHENANDOAH_SUITE" localSheetId="0">#REF!</definedName>
    <definedName name="SHENANDOAH_SUITE">#REF!</definedName>
    <definedName name="SHOULDER" localSheetId="0">#REF!</definedName>
    <definedName name="SHOULDER">#REF!</definedName>
    <definedName name="Sick_Pay" localSheetId="0">#REF!</definedName>
    <definedName name="Sick_Pay">#REF!</definedName>
    <definedName name="SiteArea">[37]Inv!$C$112</definedName>
    <definedName name="SIZE">[1]A!$CP$3:$CW$27</definedName>
    <definedName name="SORT_D">#REF!</definedName>
    <definedName name="SPA">'[18]A (2)'!$Q$1:$S$19</definedName>
    <definedName name="SS" localSheetId="0">#REF!</definedName>
    <definedName name="SS">#REF!</definedName>
    <definedName name="STARTA" localSheetId="0">#REF!</definedName>
    <definedName name="STARTA">#REF!</definedName>
    <definedName name="STATE_PAGE_A_B" localSheetId="0">#REF!</definedName>
    <definedName name="STATE_PAGE_A_B">#REF!</definedName>
    <definedName name="STATE_UNBILLED" localSheetId="0">#REF!</definedName>
    <definedName name="STATE_UNBILLED">#REF!</definedName>
    <definedName name="STATS" localSheetId="0">#REF!</definedName>
    <definedName name="STATS">#REF!</definedName>
    <definedName name="Stock_Expense" localSheetId="0">'[3]Global Assumptions'!#REF!</definedName>
    <definedName name="Stock_Expense">'[4]Global Assumptions'!#REF!</definedName>
    <definedName name="STRHistChart" localSheetId="0">#REF!</definedName>
    <definedName name="STRHistChart">#REF!</definedName>
    <definedName name="su" localSheetId="0">#REF!</definedName>
    <definedName name="su">#REF!</definedName>
    <definedName name="Sub" localSheetId="0">#REF!</definedName>
    <definedName name="Sub">#REF!</definedName>
    <definedName name="SubArea" localSheetId="0">#REF!</definedName>
    <definedName name="SubArea">#REF!</definedName>
    <definedName name="SubjectADR" localSheetId="0">#REF!</definedName>
    <definedName name="SubjectADR">#REF!</definedName>
    <definedName name="SubjectAffiliation" localSheetId="0">#REF!</definedName>
    <definedName name="SubjectAffiliation">#REF!</definedName>
    <definedName name="SubjectCity" localSheetId="0">#REF!</definedName>
    <definedName name="SubjectCity">#REF!</definedName>
    <definedName name="SubjectLocation" localSheetId="0">#REF!</definedName>
    <definedName name="SubjectLocation">#REF!</definedName>
    <definedName name="SubjectName" localSheetId="0">#REF!</definedName>
    <definedName name="SubjectName">#REF!</definedName>
    <definedName name="SubjectOcc" localSheetId="0">#REF!</definedName>
    <definedName name="SubjectOcc">#REF!</definedName>
    <definedName name="SubjectProperty">[14]Setup!$C$6</definedName>
    <definedName name="SubjectRegion" localSheetId="0">#REF!</definedName>
    <definedName name="SubjectRegion">#REF!</definedName>
    <definedName name="SubjectRooms">[14]Setup!$C$19</definedName>
    <definedName name="SubPropType" localSheetId="0">#REF!</definedName>
    <definedName name="SubPropType">#REF!</definedName>
    <definedName name="SubRoomRange" localSheetId="0">#REF!</definedName>
    <definedName name="SubRoomRange">#REF!</definedName>
    <definedName name="sui" localSheetId="0">#REF!</definedName>
    <definedName name="sui">#REF!</definedName>
    <definedName name="SUMMARY" localSheetId="0">#REF!</definedName>
    <definedName name="SUMMARY">#REF!</definedName>
    <definedName name="SUMMER" localSheetId="0">#REF!</definedName>
    <definedName name="SUMMER">#REF!</definedName>
    <definedName name="SUPR" localSheetId="0">#REF!</definedName>
    <definedName name="SUPR">#REF!</definedName>
    <definedName name="Swvu.allocations." localSheetId="0" hidden="1">#REF!</definedName>
    <definedName name="Swvu.allocations." hidden="1">#REF!</definedName>
    <definedName name="Swvu.annual._.hotel." hidden="1">[12]development!$C$5</definedName>
    <definedName name="Swvu.bottom._.line." localSheetId="0" hidden="1">[12]development!#REF!</definedName>
    <definedName name="Swvu.bottom._.line." hidden="1">[12]development!#REF!</definedName>
    <definedName name="Swvu.cash._.flow." localSheetId="0" hidden="1">#REF!</definedName>
    <definedName name="Swvu.cash._.flow." hidden="1">#REF!</definedName>
    <definedName name="Swvu.combo." hidden="1">[12]development!$B$89</definedName>
    <definedName name="Swvu.full." localSheetId="0" hidden="1">#REF!</definedName>
    <definedName name="Swvu.full." hidden="1">#REF!</definedName>
    <definedName name="Swvu.offsite." localSheetId="0" hidden="1">#REF!</definedName>
    <definedName name="Swvu.offsite." hidden="1">#REF!</definedName>
    <definedName name="Swvu.onsite." localSheetId="0" hidden="1">#REF!</definedName>
    <definedName name="Swvu.onsite." hidden="1">#REF!</definedName>
    <definedName name="Table" localSheetId="0">#REF!</definedName>
    <definedName name="Table">#REF!</definedName>
    <definedName name="TargetOcc" localSheetId="0">#REF!</definedName>
    <definedName name="TargetOcc">#REF!</definedName>
    <definedName name="TargetPropCount" localSheetId="0">#REF!</definedName>
    <definedName name="TargetPropCount">#REF!</definedName>
    <definedName name="TargetRate" localSheetId="0">#REF!</definedName>
    <definedName name="TargetRate">#REF!</definedName>
    <definedName name="TargetUnits" localSheetId="0">#REF!</definedName>
    <definedName name="TargetUnits">#REF!</definedName>
    <definedName name="TAX">#REF!</definedName>
    <definedName name="TEMP" localSheetId="0">#REF!</definedName>
    <definedName name="TEMP">#REF!</definedName>
    <definedName name="Term">[14]Inv!$C$36</definedName>
    <definedName name="TerminalCap">[37]Inv!$C$46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HE_BISTRO" localSheetId="0">#REF!</definedName>
    <definedName name="THE_BISTRO">#REF!</definedName>
    <definedName name="title">[30]TITLE!$B$5</definedName>
    <definedName name="TOT" localSheetId="0">#REF!</definedName>
    <definedName name="TOT">#REF!</definedName>
    <definedName name="TOTAL" localSheetId="0">#REF!</definedName>
    <definedName name="TOTAL">#REF!</definedName>
    <definedName name="TOTAL_OCCUPIED" localSheetId="0">#REF!</definedName>
    <definedName name="TOTAL_OCCUPIED">#REF!</definedName>
    <definedName name="TOTALS" localSheetId="0">#REF!</definedName>
    <definedName name="TOTALS">#REF!</definedName>
    <definedName name="TRANS" localSheetId="0">#REF!</definedName>
    <definedName name="TRANS">#REF!</definedName>
    <definedName name="TransactionSumm">[37]Inv!$B$120:$E$147</definedName>
    <definedName name="TRANSTOTAL" localSheetId="0">#REF!</definedName>
    <definedName name="TRANSTOTAL">#REF!</definedName>
    <definedName name="TYPICAL_DOUBLE_QUEEN" localSheetId="0">#REF!</definedName>
    <definedName name="TYPICAL_DOUBLE_QUEEN">#REF!</definedName>
    <definedName name="TYPICAL_GUEST_BATHS" localSheetId="0">#REF!</definedName>
    <definedName name="TYPICAL_GUEST_BATHS">#REF!</definedName>
    <definedName name="TYPICAL_KING" localSheetId="0">#REF!</definedName>
    <definedName name="TYPICAL_KING">#REF!</definedName>
    <definedName name="Units" localSheetId="0">#REF!</definedName>
    <definedName name="Units">#REF!</definedName>
    <definedName name="UPDATE" localSheetId="0">#REF!</definedName>
    <definedName name="UPDATE">#REF!</definedName>
    <definedName name="UTIL" localSheetId="0">#REF!</definedName>
    <definedName name="UTIL">#REF!</definedName>
    <definedName name="Vacation_PTO" localSheetId="0">#REF!</definedName>
    <definedName name="Vacation_PTO">#REF!</definedName>
    <definedName name="ValidGroups">[41]Groups!$E$1:$E$20</definedName>
    <definedName name="Version" localSheetId="0">#REF!</definedName>
    <definedName name="Version">#REF!</definedName>
    <definedName name="VERSUS" localSheetId="0">#REF!</definedName>
    <definedName name="VERSUS">#REF!</definedName>
    <definedName name="VLOOKUPS" localSheetId="0">#REF!</definedName>
    <definedName name="VLOOKUPS">#REF!</definedName>
    <definedName name="VOLCLASSTRANS" localSheetId="0">#REF!</definedName>
    <definedName name="VOLCLASSTRANS">#REF!</definedName>
    <definedName name="VOLSOURCETRANS" localSheetId="0">#REF!</definedName>
    <definedName name="VOLSOURCETRANS">#REF!</definedName>
    <definedName name="wa_depr">#REF!</definedName>
    <definedName name="warn1" localSheetId="0">#REF!</definedName>
    <definedName name="warn1">#REF!</definedName>
    <definedName name="warn2" localSheetId="0">#REF!</definedName>
    <definedName name="warn2">#REF!</definedName>
    <definedName name="wccler02" localSheetId="0">'[42]Set-up'!#REF!</definedName>
    <definedName name="wccler02">'[42]Set-up'!#REF!</definedName>
    <definedName name="wccler04" localSheetId="0">'[42]Set-up'!#REF!</definedName>
    <definedName name="wccler04">'[42]Set-up'!#REF!</definedName>
    <definedName name="wcfb02" localSheetId="0">'[42]Set-up'!#REF!</definedName>
    <definedName name="wcfb02">'[42]Set-up'!#REF!</definedName>
    <definedName name="wcfb04" localSheetId="0">'[42]Set-up'!#REF!</definedName>
    <definedName name="wcfb04">'[42]Set-up'!#REF!</definedName>
    <definedName name="wchotel02" localSheetId="0">'[42]Set-up'!#REF!</definedName>
    <definedName name="wchotel02">'[42]Set-up'!#REF!</definedName>
    <definedName name="wchotel04" localSheetId="0">'[42]Set-up'!#REF!</definedName>
    <definedName name="wchotel04">'[42]Set-up'!#REF!</definedName>
    <definedName name="wcler" localSheetId="0">#REF!</definedName>
    <definedName name="wcler">#REF!</definedName>
    <definedName name="WINTER" localSheetId="0">#REF!</definedName>
    <definedName name="WINTER">#REF!</definedName>
    <definedName name="wr" localSheetId="0" hidden="1">{"Output-3Column",#N/A,FALSE,"Output"}</definedName>
    <definedName name="wr" hidden="1">{"Output-3Column",#N/A,FALSE,"Output"}</definedName>
    <definedName name="wrn" localSheetId="0" hidden="1">{"Inflation-BaseYear",#N/A,FALSE,"Inputs"}</definedName>
    <definedName name="wrn" hidden="1">{"Inflation-BaseYear",#N/A,FALSE,"Inputs"}</definedName>
    <definedName name="wrn.All." localSheetId="0" hidden="1">{"One",#N/A,FALSE,"CClub";"Two",#N/A,FALSE,"CClub";"Three",#N/A,FALSE,"CClub";"Four",#N/A,FALSE,"CClub";"Five",#N/A,FALSE,"CClub"}</definedName>
    <definedName name="wrn.All." hidden="1">{"One",#N/A,FALSE,"CClub";"Two",#N/A,FALSE,"CClub";"Three",#N/A,FALSE,"CClub";"Four",#N/A,FALSE,"CClub";"Five",#N/A,FALSE,"CClub"}</definedName>
    <definedName name="wrn.annual." localSheetId="0" hidden="1">{"annual",#N/A,FALSE,"Pro Forma"}</definedName>
    <definedName name="wrn.annual." hidden="1">{"annual",#N/A,FALSE,"Pro Forma"}</definedName>
    <definedName name="wrn.Annual._.Detail." localSheetId="0" hidden="1">{"annualsum",#N/A,FALSE,"Cost Summary";"annual1",#N/A,FALSE,"Phase_1";"annual2",#N/A,FALSE,"Phase_2";"annual3",#N/A,FALSE,"Phase_3";"annual4",#N/A,FALSE,"Phase_4"}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localSheetId="0" hidden="1">{"a_dev",#N/A,FALSE,"Golf Development";"a_memstats",#N/A,FALSE,"Golf Development";"a_opstats",#N/A,FALSE,"Golf Development";"a_rev",#N/A,FALSE,"Golf Development";"a_return",#N/A,FALSE,"Golf Development"}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localSheetId="0" hidden="1">{"annual hotel",#N/A,FALSE,"Hotel Development"}</definedName>
    <definedName name="wrn.Annual._.Hotel." hidden="1">{"annual hotel",#N/A,FALSE,"Hotel Development"}</definedName>
    <definedName name="wrn.Annual._.Land._.Sales." localSheetId="0" hidden="1">{"annual",#N/A,FALSE,"Land Sales"}</definedName>
    <definedName name="wrn.Annual._.Land._.Sales." hidden="1">{"annual",#N/A,FALSE,"Land Sales"}</definedName>
    <definedName name="wrn.Annual._.Report." localSheetId="0" hidden="1">{"annual",#N/A,FALSE,"Pro Forma";#N/A,#N/A,FALSE,"Golf Operations"}</definedName>
    <definedName name="wrn.Annual._.Report." hidden="1">{"annual",#N/A,FALSE,"Pro Forma";#N/A,#N/A,FALSE,"Golf Operations"}</definedName>
    <definedName name="wrn.Annual._.Report._.no._.releases." localSheetId="0" hidden="1">{"a_sales",#N/A,FALSE,"Summary";"a_debt",#N/A,FALSE,"Summary";"a_cash",#N/A,FALSE,"Summary";"a_accrual",#N/A,FALSE,"Summary"}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localSheetId="0" hidden="1">{"a_sales",#N/A,FALSE,"Summary";"a_debt",#N/A,FALSE,"Summary";"a_releases",#N/A,FALSE,"Summary";"a_cash",#N/A,FALSE,"Summary";"a_accrual",#N/A,FALSE,"Summary"}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CASH." localSheetId="0" hidden="1">{#N/A,#N/A,FALSE,"Sheet5"}</definedName>
    <definedName name="wrn.CASH." hidden="1">{#N/A,#N/A,FALSE,"Sheet5"}</definedName>
    <definedName name="wrn.Cash._.and._.Accrual." localSheetId="0" hidden="1">{"a_cash",#N/A,FALSE,"Summary";"a_accrual",#N/A,FALSE,"Summary"}</definedName>
    <definedName name="wrn.Cash._.and._.Accrual." hidden="1">{"a_cash",#N/A,FALSE,"Summary";"a_accrual",#N/A,FALSE,"Summary"}</definedName>
    <definedName name="wrn.greg." localSheetId="0" hidden="1">{"three",#N/A,FALSE,"Capital";"four",#N/A,FALSE,"Capital"}</definedName>
    <definedName name="wrn.greg." hidden="1">{"three",#N/A,FALSE,"Capital";"four",#N/A,FALSE,"Capital"}</definedName>
    <definedName name="wrn.Inputs." localSheetId="0" hidden="1">{"Inflation-BaseYear",#N/A,FALSE,"Inputs"}</definedName>
    <definedName name="wrn.Inputs." hidden="1">{"Inflation-BaseYear",#N/A,FALSE,"Inputs"}</definedName>
    <definedName name="wrn.Output3Column." localSheetId="0" hidden="1">{"Output-3Column",#N/A,FALSE,"Output"}</definedName>
    <definedName name="wrn.Output3Column." hidden="1">{"Output-3Column",#N/A,FALSE,"Output"}</definedName>
    <definedName name="wrn.OutputAll." localSheetId="0" hidden="1">{"Output-All",#N/A,FALSE,"Output"}</definedName>
    <definedName name="wrn.OutputAll." hidden="1">{"Output-All",#N/A,FALSE,"Output"}</definedName>
    <definedName name="wrn.OutputBaseYear." localSheetId="0" hidden="1">{"Output-BaseYear",#N/A,FALSE,"Output"}</definedName>
    <definedName name="wrn.OutputBaseYear." hidden="1">{"Output-BaseYear",#N/A,FALSE,"Output"}</definedName>
    <definedName name="wrn.OutputMin." localSheetId="0" hidden="1">{"Output-Min",#N/A,FALSE,"Output"}</definedName>
    <definedName name="wrn.OutputMin." hidden="1">{"Output-Min",#N/A,FALSE,"Output"}</definedName>
    <definedName name="wrn.OutputPercent." localSheetId="0" hidden="1">{"Output%",#N/A,FALSE,"Output"}</definedName>
    <definedName name="wrn.OutputPercent." hidden="1">{"Output%",#N/A,FALSE,"Output"}</definedName>
    <definedName name="wrn.quarterly." localSheetId="0" hidden="1">{"quarterly",#N/A,FALSE,"Pro Forma"}</definedName>
    <definedName name="wrn.quarterly." hidden="1">{"quarterly",#N/A,FALSE,"Pro Forma"}</definedName>
    <definedName name="wrn.Releases._.Cash._.Accrual." localSheetId="0" hidden="1">{"a_releases",#N/A,FALSE,"Summary";"a_cash",#N/A,FALSE,"Summary";"a_accrual",#N/A,FALSE,"Summary"}</definedName>
    <definedName name="wrn.Releases._.Cash._.Accrual." hidden="1">{"a_releases",#N/A,FALSE,"Summary";"a_cash",#N/A,FALSE,"Summary";"a_accrual",#N/A,FALSE,"Summary"}</definedName>
    <definedName name="wrn.rpt96." localSheetId="0" hidden="1">{"rmrev1",#N/A,FALSE,"Forecast96";"rmrev2",#N/A,FALSE,"Forecast96";"rmrev3",#N/A,FALSE,"Forecast96"}</definedName>
    <definedName name="wrn.rpt96." hidden="1">{"rmrev1",#N/A,FALSE,"Forecast96";"rmrev2",#N/A,FALSE,"Forecast96";"rmrev3",#N/A,FALSE,"Forecast96"}</definedName>
    <definedName name="wrn.Sales._.and._.Debt." localSheetId="0" hidden="1">{"a_sales",#N/A,FALSE,"Summary";"a_debt",#N/A,FALSE,"Summary"}</definedName>
    <definedName name="wrn.Sales._.and._.Debt." hidden="1">{"a_sales",#N/A,FALSE,"Summary";"a_debt",#N/A,FALSE,"Summary"}</definedName>
    <definedName name="wrn.Shared._.Costs." localSheetId="0" hidden="1">{"cash flow",#N/A,FALSE,"Shared Costs";"allocations",#N/A,FALSE,"Shared Costs"}</definedName>
    <definedName name="wrn.Shared._.Costs." hidden="1">{"cash flow",#N/A,FALSE,"Shared Costs";"allocations",#N/A,FALSE,"Shared Costs"}</definedName>
    <definedName name="wrng" localSheetId="0" hidden="1">{"Output-BaseYear",#N/A,FALSE,"Output"}</definedName>
    <definedName name="wrng" hidden="1">{"Output-BaseYear",#N/A,FALSE,"Output"}</definedName>
    <definedName name="wrnh" localSheetId="0" hidden="1">{"Output-All",#N/A,FALSE,"Output"}</definedName>
    <definedName name="wrnh" hidden="1">{"Output-All",#N/A,FALSE,"Output"}</definedName>
    <definedName name="wvu.allocations." localSheetId="0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localSheetId="0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localSheetId="0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localSheetId="0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localSheetId="0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localSheetId="0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localSheetId="0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localSheetId="0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localSheetId="0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localSheetId="0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Y_T_D" localSheetId="0">#REF!</definedName>
    <definedName name="Y_T_D">#REF!</definedName>
    <definedName name="Year" localSheetId="0">[39]CONTROL!$F$7</definedName>
    <definedName name="Year">[40]CONTROL!$F$7</definedName>
    <definedName name="YEAR_INPUT" localSheetId="0">#REF!</definedName>
    <definedName name="YEAR_INPUT">#REF!</definedName>
    <definedName name="YMCA_all_empl_class" localSheetId="0">#REF!</definedName>
    <definedName name="YMCA_all_empl_class">#REF!</definedName>
    <definedName name="YNCA_all_empl_class" localSheetId="0">#REF!</definedName>
    <definedName name="YNCA_all_empl_class">#REF!</definedName>
    <definedName name="YTD" localSheetId="0">#REF!</definedName>
    <definedName name="YTD">#REF!</definedName>
    <definedName name="YTDDEGREE" localSheetId="0">#REF!</definedName>
    <definedName name="YTDDEGREE">#REF!</definedName>
    <definedName name="YTDDEL" localSheetId="0">#REF!</definedName>
    <definedName name="YTDDEL">#REF!</definedName>
    <definedName name="YTDTRANSPO" localSheetId="0">#REF!</definedName>
    <definedName name="YTDTRANSP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G51" i="1"/>
  <c r="F51" i="1"/>
  <c r="H51" i="1" s="1"/>
  <c r="H50" i="1"/>
  <c r="J50" i="1" s="1"/>
  <c r="G50" i="1"/>
  <c r="F50" i="1"/>
  <c r="G49" i="1"/>
  <c r="F49" i="1"/>
  <c r="F52" i="1" s="1"/>
  <c r="C52" i="1"/>
  <c r="G46" i="1"/>
  <c r="F46" i="1"/>
  <c r="H46" i="1" s="1"/>
  <c r="F43" i="1"/>
  <c r="H43" i="1" s="1"/>
  <c r="C44" i="1"/>
  <c r="G30" i="1"/>
  <c r="G27" i="1"/>
  <c r="C27" i="1"/>
  <c r="G26" i="1"/>
  <c r="G25" i="1"/>
  <c r="C25" i="1"/>
  <c r="C28" i="1" s="1"/>
  <c r="G22" i="1"/>
  <c r="G19" i="1"/>
  <c r="G43" i="1" s="1"/>
  <c r="F19" i="1"/>
  <c r="H19" i="1" s="1"/>
  <c r="G18" i="1"/>
  <c r="G42" i="1" s="1"/>
  <c r="E6" i="1"/>
  <c r="E5" i="1"/>
  <c r="E4" i="1"/>
  <c r="C3" i="1"/>
  <c r="F3" i="1" s="1"/>
  <c r="E3" i="1" l="1"/>
  <c r="E7" i="1" s="1"/>
  <c r="J51" i="1"/>
  <c r="L51" i="1" s="1"/>
  <c r="J46" i="1"/>
  <c r="L46" i="1"/>
  <c r="C56" i="1"/>
  <c r="J43" i="1"/>
  <c r="L43" i="1" s="1"/>
  <c r="E25" i="1"/>
  <c r="F25" i="1" s="1"/>
  <c r="J19" i="1"/>
  <c r="L19" i="1" s="1"/>
  <c r="E22" i="1"/>
  <c r="F22" i="1" s="1"/>
  <c r="H22" i="1" s="1"/>
  <c r="F42" i="1"/>
  <c r="H49" i="1"/>
  <c r="L50" i="1"/>
  <c r="F4" i="1"/>
  <c r="F7" i="1" s="1"/>
  <c r="E27" i="1"/>
  <c r="F27" i="1" s="1"/>
  <c r="H27" i="1" s="1"/>
  <c r="F30" i="1"/>
  <c r="F54" i="1"/>
  <c r="C20" i="1"/>
  <c r="C32" i="1" s="1"/>
  <c r="C59" i="1" s="1"/>
  <c r="E26" i="1"/>
  <c r="F26" i="1" s="1"/>
  <c r="H26" i="1" s="1"/>
  <c r="E18" i="1"/>
  <c r="F18" i="1" s="1"/>
  <c r="F28" i="1" l="1"/>
  <c r="H25" i="1"/>
  <c r="J22" i="1"/>
  <c r="L22" i="1"/>
  <c r="F20" i="1"/>
  <c r="H18" i="1"/>
  <c r="H54" i="1"/>
  <c r="F32" i="1"/>
  <c r="H30" i="1"/>
  <c r="H52" i="1"/>
  <c r="J49" i="1"/>
  <c r="J52" i="1" s="1"/>
  <c r="J26" i="1"/>
  <c r="L26" i="1" s="1"/>
  <c r="J27" i="1"/>
  <c r="L27" i="1" s="1"/>
  <c r="F44" i="1"/>
  <c r="F56" i="1" s="1"/>
  <c r="H42" i="1"/>
  <c r="L49" i="1" l="1"/>
  <c r="L52" i="1" s="1"/>
  <c r="J30" i="1"/>
  <c r="J18" i="1"/>
  <c r="J20" i="1" s="1"/>
  <c r="H20" i="1"/>
  <c r="J25" i="1"/>
  <c r="J28" i="1" s="1"/>
  <c r="H28" i="1"/>
  <c r="H32" i="1" s="1"/>
  <c r="J54" i="1"/>
  <c r="L54" i="1"/>
  <c r="J42" i="1"/>
  <c r="J44" i="1" s="1"/>
  <c r="H44" i="1"/>
  <c r="H56" i="1" s="1"/>
  <c r="F59" i="1"/>
  <c r="L42" i="1" l="1"/>
  <c r="L44" i="1" s="1"/>
  <c r="L56" i="1" s="1"/>
  <c r="J56" i="1"/>
  <c r="H59" i="1"/>
  <c r="J32" i="1"/>
  <c r="J59" i="1" s="1"/>
  <c r="L18" i="1"/>
  <c r="L20" i="1" s="1"/>
  <c r="L25" i="1"/>
  <c r="L28" i="1" s="1"/>
  <c r="L30" i="1"/>
  <c r="L32" i="1" l="1"/>
  <c r="L59" i="1" s="1"/>
  <c r="L61" i="1" s="1"/>
</calcChain>
</file>

<file path=xl/sharedStrings.xml><?xml version="1.0" encoding="utf-8"?>
<sst xmlns="http://schemas.openxmlformats.org/spreadsheetml/2006/main" count="130" uniqueCount="98">
  <si>
    <t>Allocation of Building Space (250 Taylor)</t>
  </si>
  <si>
    <t>Sq. Ft.</t>
  </si>
  <si>
    <t>Sq. Ft. %</t>
  </si>
  <si>
    <t>Utility Office Space Sq. Ft.</t>
  </si>
  <si>
    <t>Affiliate Employee Space</t>
  </si>
  <si>
    <t>Sublease Office Space Sq. Ft.</t>
  </si>
  <si>
    <t>Sublease Retail Space Sq. Ft.</t>
  </si>
  <si>
    <t>Total Sq. Feet of Office Space</t>
  </si>
  <si>
    <t>Reference</t>
  </si>
  <si>
    <t>(A)</t>
  </si>
  <si>
    <t>(B)</t>
  </si>
  <si>
    <t>(C)</t>
  </si>
  <si>
    <t>(D)</t>
  </si>
  <si>
    <t>(E)</t>
  </si>
  <si>
    <t>(F)</t>
  </si>
  <si>
    <t>(G)</t>
  </si>
  <si>
    <t>(H)</t>
  </si>
  <si>
    <t>Calculation</t>
  </si>
  <si>
    <t>= (A) * (B)</t>
  </si>
  <si>
    <t>= (C) * (D)</t>
  </si>
  <si>
    <t>= (E) * (F)</t>
  </si>
  <si>
    <t>= (E) - (G)</t>
  </si>
  <si>
    <t>Adjusted Test Year</t>
  </si>
  <si>
    <t>Adjusted Test Year HQ Expense Detail</t>
  </si>
  <si>
    <t>Total</t>
  </si>
  <si>
    <t>Utility</t>
  </si>
  <si>
    <t>WA State</t>
  </si>
  <si>
    <t xml:space="preserve">WA Total </t>
  </si>
  <si>
    <t>Capital Admin.</t>
  </si>
  <si>
    <t>Net WA</t>
  </si>
  <si>
    <t>Expense</t>
  </si>
  <si>
    <t>Allocation %</t>
  </si>
  <si>
    <t>Utility Exp.</t>
  </si>
  <si>
    <t>Allocation</t>
  </si>
  <si>
    <t>Transfer %</t>
  </si>
  <si>
    <t>Transfer $</t>
  </si>
  <si>
    <t>O&amp;M Expense</t>
  </si>
  <si>
    <t>Lease Expense &amp; Common Area Maint. (FERC 931)</t>
  </si>
  <si>
    <t>Office Building</t>
  </si>
  <si>
    <t>[1]</t>
  </si>
  <si>
    <t>Storage</t>
  </si>
  <si>
    <t>[2]</t>
  </si>
  <si>
    <t>Total Lease Exp. &amp; Common Area Maint.</t>
  </si>
  <si>
    <t>Tenant Improvement (TI) Amort. Exp. (FERC 931)</t>
  </si>
  <si>
    <t>[3]</t>
  </si>
  <si>
    <t>Operating Expenses (FERC 935)</t>
  </si>
  <si>
    <t>Contract Work</t>
  </si>
  <si>
    <t>[4]</t>
  </si>
  <si>
    <t>Utilities</t>
  </si>
  <si>
    <t>[5]</t>
  </si>
  <si>
    <t>Repairs &amp; Maintenance</t>
  </si>
  <si>
    <t>[6]</t>
  </si>
  <si>
    <t>Total Operating Exp.</t>
  </si>
  <si>
    <t>Company Vehicle Parking (FERC 921)</t>
  </si>
  <si>
    <t>[7]</t>
  </si>
  <si>
    <t>Total Annual Headquarters Expense</t>
  </si>
  <si>
    <t>(I)</t>
  </si>
  <si>
    <t>(J)</t>
  </si>
  <si>
    <t>(K)</t>
  </si>
  <si>
    <t>(L)</t>
  </si>
  <si>
    <t>(M)</t>
  </si>
  <si>
    <t>(N)</t>
  </si>
  <si>
    <t>(O)</t>
  </si>
  <si>
    <t>(P)</t>
  </si>
  <si>
    <t>= (I) * (J)</t>
  </si>
  <si>
    <t>= (K) * (L)</t>
  </si>
  <si>
    <t>= (M) * (N)</t>
  </si>
  <si>
    <t>= (M) - (O)</t>
  </si>
  <si>
    <t>Test Year</t>
  </si>
  <si>
    <t>Test Year HQ Expense Detail</t>
  </si>
  <si>
    <t>[8]</t>
  </si>
  <si>
    <t>[9]</t>
  </si>
  <si>
    <t>[10]</t>
  </si>
  <si>
    <t>[11]</t>
  </si>
  <si>
    <t>[12]</t>
  </si>
  <si>
    <t>[13]</t>
  </si>
  <si>
    <t>Parking (FERC 921)</t>
  </si>
  <si>
    <t>[14]</t>
  </si>
  <si>
    <t>Total Test Year Headquarters Expense</t>
  </si>
  <si>
    <t>Difference between Test Year and Adj. Test Year</t>
  </si>
  <si>
    <t>WA O&amp;M Test Year Increase</t>
  </si>
  <si>
    <t>[1] Office Building: Exhibit I. Lease Agreement between Third and Taylor Office Owner LLC and Northwest Natural Gas Company and includes common area maintenance (CAM) charges.</t>
  </si>
  <si>
    <t>[2] Storage: Lease Agreement between Third and Taylor Office Owner LLC and Northwest Natural Gas Company. Page 6</t>
  </si>
  <si>
    <t>[3] Tenant Improvement Amort. Exp.: Amortized over 20 year life of lease agreement.</t>
  </si>
  <si>
    <t xml:space="preserve">[4] Contract Work: Includes Janitorial, Landscaping &amp; Security services. </t>
  </si>
  <si>
    <t>[5] Utilities: Annualization of 250 Taylor Utility Expense from July - Sept 2020.  Utilites are not included in CAM charges in 250 Taylor.</t>
  </si>
  <si>
    <t>[6] Repairs &amp; Maintenance: Amounts reflect Test Year expense.</t>
  </si>
  <si>
    <t xml:space="preserve">[7] Parking: Includes expense of 13 spots at the HQ building for visitor and company use parking and 40 parking spots at the Keller Auditorium parking garage for company vehicles.  </t>
  </si>
  <si>
    <t xml:space="preserve">[8] Office Building: One Pacific Square (OPS) lease expense including CAM charges for October 2019 - May 2020. A rent abatement period was included in the 250 Taylor lease in which lower </t>
  </si>
  <si>
    <t xml:space="preserve"> rent was paid during June 2020 - September 2020. The rent abatement period ended in September 2020.</t>
  </si>
  <si>
    <t>[9] Storage: No Storage expense at 250 Taylor during test year due to rate abatement period of June 2020 - September 2020.</t>
  </si>
  <si>
    <t>[10] Tenant Improvement Amort. Exp.: Includes partial-year amortization of Tenant Improvement expense at OPS (former HQ) and partial-year at 250 SW Taylor (current HQ).</t>
  </si>
  <si>
    <t>[11] Contract Work: Test Year actual expense.</t>
  </si>
  <si>
    <t>[12] Utilities: Test Year actual expense.  OPS (former HQ) had Utilities included as a part of the CAM charges.</t>
  </si>
  <si>
    <t>[13] Repairs &amp; Maintenance: Amounts reflect Test Year expense.</t>
  </si>
  <si>
    <t>[14] Parking: Test Year actual expense which reflects a partial year of employee parking contributions.</t>
  </si>
  <si>
    <t>Allocations</t>
  </si>
  <si>
    <t>3-Factor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</si>
</sst>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  <numFmt numFmtId="167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b/>
      <i/>
      <sz val="10"/>
      <color theme="1"/>
      <name val="Verdana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0"/>
      <color rgb="FFFF000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3" fillId="2" borderId="0" xfId="3" applyFont="1" applyFill="1"/>
    <xf numFmtId="0" fontId="4" fillId="2" borderId="1" xfId="3" applyFont="1" applyFill="1" applyBorder="1"/>
    <xf numFmtId="0" fontId="4" fillId="2" borderId="1" xfId="3" applyFont="1" applyFill="1" applyBorder="1" applyAlignment="1">
      <alignment horizontal="right"/>
    </xf>
    <xf numFmtId="43" fontId="3" fillId="2" borderId="0" xfId="1" applyFont="1" applyFill="1"/>
    <xf numFmtId="0" fontId="3" fillId="2" borderId="0" xfId="3" applyFont="1" applyFill="1" applyBorder="1"/>
    <xf numFmtId="165" fontId="5" fillId="2" borderId="0" xfId="4" applyNumberFormat="1" applyFont="1" applyFill="1" applyBorder="1"/>
    <xf numFmtId="165" fontId="3" fillId="2" borderId="0" xfId="4" applyNumberFormat="1" applyFont="1" applyFill="1"/>
    <xf numFmtId="165" fontId="3" fillId="2" borderId="0" xfId="4" applyNumberFormat="1" applyFont="1" applyFill="1" applyBorder="1"/>
    <xf numFmtId="43" fontId="3" fillId="2" borderId="0" xfId="3" applyNumberFormat="1" applyFont="1" applyFill="1"/>
    <xf numFmtId="0" fontId="8" fillId="2" borderId="0" xfId="3" applyFont="1" applyFill="1"/>
    <xf numFmtId="0" fontId="3" fillId="2" borderId="1" xfId="3" applyFont="1" applyFill="1" applyBorder="1"/>
    <xf numFmtId="165" fontId="3" fillId="2" borderId="1" xfId="4" applyNumberFormat="1" applyFont="1" applyFill="1" applyBorder="1"/>
    <xf numFmtId="165" fontId="3" fillId="2" borderId="1" xfId="2" applyNumberFormat="1" applyFont="1" applyFill="1" applyBorder="1"/>
    <xf numFmtId="0" fontId="3" fillId="2" borderId="0" xfId="3" applyFont="1" applyFill="1" applyAlignment="1">
      <alignment horizontal="left" indent="1"/>
    </xf>
    <xf numFmtId="165" fontId="3" fillId="2" borderId="0" xfId="3" applyNumberFormat="1" applyFont="1" applyFill="1"/>
    <xf numFmtId="164" fontId="3" fillId="2" borderId="0" xfId="3" applyNumberFormat="1" applyFont="1" applyFill="1" applyBorder="1"/>
    <xf numFmtId="166" fontId="3" fillId="2" borderId="0" xfId="3" applyNumberFormat="1" applyFont="1" applyFill="1" applyBorder="1"/>
    <xf numFmtId="0" fontId="4" fillId="2" borderId="0" xfId="3" applyFont="1" applyFill="1"/>
    <xf numFmtId="0" fontId="9" fillId="2" borderId="0" xfId="3" applyFont="1" applyFill="1" applyAlignment="1">
      <alignment horizontal="center"/>
    </xf>
    <xf numFmtId="0" fontId="3" fillId="0" borderId="0" xfId="3" applyFont="1"/>
    <xf numFmtId="0" fontId="10" fillId="2" borderId="0" xfId="3" applyFont="1" applyFill="1" applyBorder="1" applyAlignment="1">
      <alignment horizontal="center"/>
    </xf>
    <xf numFmtId="0" fontId="10" fillId="2" borderId="0" xfId="3" applyFont="1" applyFill="1" applyAlignment="1">
      <alignment horizontal="center"/>
    </xf>
    <xf numFmtId="0" fontId="10" fillId="2" borderId="0" xfId="3" quotePrefix="1" applyFont="1" applyFill="1" applyAlignment="1">
      <alignment horizontal="center"/>
    </xf>
    <xf numFmtId="0" fontId="11" fillId="4" borderId="8" xfId="3" applyFont="1" applyFill="1" applyBorder="1" applyAlignment="1">
      <alignment horizontal="center"/>
    </xf>
    <xf numFmtId="0" fontId="11" fillId="4" borderId="5" xfId="3" applyFont="1" applyFill="1" applyBorder="1" applyAlignment="1">
      <alignment horizontal="center"/>
    </xf>
    <xf numFmtId="0" fontId="11" fillId="4" borderId="9" xfId="3" applyFont="1" applyFill="1" applyBorder="1" applyAlignment="1">
      <alignment horizontal="center"/>
    </xf>
    <xf numFmtId="0" fontId="11" fillId="4" borderId="11" xfId="3" applyFont="1" applyFill="1" applyBorder="1" applyAlignment="1">
      <alignment horizontal="center"/>
    </xf>
    <xf numFmtId="166" fontId="3" fillId="2" borderId="0" xfId="3" applyNumberFormat="1" applyFont="1" applyFill="1" applyAlignment="1">
      <alignment horizontal="right"/>
    </xf>
    <xf numFmtId="166" fontId="10" fillId="2" borderId="0" xfId="3" applyNumberFormat="1" applyFont="1" applyFill="1" applyAlignment="1">
      <alignment horizontal="right"/>
    </xf>
    <xf numFmtId="165" fontId="3" fillId="2" borderId="0" xfId="3" applyNumberFormat="1" applyFont="1" applyFill="1" applyAlignment="1">
      <alignment horizontal="right"/>
    </xf>
    <xf numFmtId="10" fontId="3" fillId="2" borderId="0" xfId="4" applyNumberFormat="1" applyFont="1" applyFill="1" applyAlignment="1">
      <alignment horizontal="right"/>
    </xf>
    <xf numFmtId="10" fontId="3" fillId="2" borderId="0" xfId="3" applyNumberFormat="1" applyFont="1" applyFill="1" applyAlignment="1">
      <alignment horizontal="right"/>
    </xf>
    <xf numFmtId="0" fontId="3" fillId="2" borderId="0" xfId="3" applyFont="1" applyFill="1" applyAlignment="1">
      <alignment horizontal="right"/>
    </xf>
    <xf numFmtId="0" fontId="3" fillId="2" borderId="0" xfId="3" applyFont="1" applyFill="1" applyAlignment="1">
      <alignment horizontal="left" indent="2"/>
    </xf>
    <xf numFmtId="166" fontId="3" fillId="2" borderId="12" xfId="3" applyNumberFormat="1" applyFont="1" applyFill="1" applyBorder="1" applyAlignment="1">
      <alignment horizontal="right"/>
    </xf>
    <xf numFmtId="0" fontId="3" fillId="2" borderId="12" xfId="3" applyFont="1" applyFill="1" applyBorder="1" applyAlignment="1">
      <alignment horizontal="right"/>
    </xf>
    <xf numFmtId="167" fontId="3" fillId="2" borderId="12" xfId="3" applyNumberFormat="1" applyFont="1" applyFill="1" applyBorder="1"/>
    <xf numFmtId="167" fontId="3" fillId="2" borderId="0" xfId="3" applyNumberFormat="1" applyFont="1" applyFill="1"/>
    <xf numFmtId="166" fontId="10" fillId="2" borderId="0" xfId="3" applyNumberFormat="1" applyFont="1" applyFill="1" applyBorder="1" applyAlignment="1">
      <alignment horizontal="right"/>
    </xf>
    <xf numFmtId="0" fontId="3" fillId="2" borderId="0" xfId="3" applyFont="1" applyFill="1" applyBorder="1" applyAlignment="1">
      <alignment horizontal="right"/>
    </xf>
    <xf numFmtId="166" fontId="3" fillId="0" borderId="0" xfId="3" applyNumberFormat="1" applyFont="1" applyFill="1" applyAlignment="1">
      <alignment horizontal="right"/>
    </xf>
    <xf numFmtId="0" fontId="11" fillId="2" borderId="0" xfId="3" applyFont="1" applyFill="1" applyAlignment="1">
      <alignment horizontal="left"/>
    </xf>
    <xf numFmtId="166" fontId="11" fillId="2" borderId="12" xfId="3" applyNumberFormat="1" applyFont="1" applyFill="1" applyBorder="1" applyAlignment="1">
      <alignment horizontal="right"/>
    </xf>
    <xf numFmtId="165" fontId="11" fillId="2" borderId="12" xfId="3" applyNumberFormat="1" applyFont="1" applyFill="1" applyBorder="1" applyAlignment="1">
      <alignment horizontal="right"/>
    </xf>
    <xf numFmtId="0" fontId="11" fillId="2" borderId="12" xfId="3" applyFont="1" applyFill="1" applyBorder="1"/>
    <xf numFmtId="0" fontId="11" fillId="2" borderId="0" xfId="3" applyFont="1" applyFill="1" applyBorder="1"/>
    <xf numFmtId="0" fontId="10" fillId="2" borderId="0" xfId="3" applyFont="1" applyFill="1" applyBorder="1" applyAlignment="1">
      <alignment horizontal="right"/>
    </xf>
    <xf numFmtId="166" fontId="3" fillId="2" borderId="0" xfId="3" applyNumberFormat="1" applyFont="1" applyFill="1"/>
    <xf numFmtId="166" fontId="3" fillId="2" borderId="0" xfId="3" applyNumberFormat="1" applyFont="1" applyFill="1" applyBorder="1" applyAlignment="1">
      <alignment horizontal="right"/>
    </xf>
    <xf numFmtId="165" fontId="3" fillId="2" borderId="0" xfId="3" applyNumberFormat="1" applyFont="1" applyFill="1" applyBorder="1" applyAlignment="1">
      <alignment horizontal="right"/>
    </xf>
    <xf numFmtId="0" fontId="9" fillId="2" borderId="12" xfId="3" applyFont="1" applyFill="1" applyBorder="1" applyAlignment="1">
      <alignment horizontal="right"/>
    </xf>
    <xf numFmtId="0" fontId="11" fillId="2" borderId="12" xfId="3" applyFont="1" applyFill="1" applyBorder="1" applyAlignment="1">
      <alignment horizontal="right"/>
    </xf>
    <xf numFmtId="164" fontId="3" fillId="2" borderId="0" xfId="6" applyNumberFormat="1" applyFont="1" applyFill="1"/>
    <xf numFmtId="0" fontId="11" fillId="2" borderId="0" xfId="3" applyFont="1" applyFill="1"/>
    <xf numFmtId="166" fontId="11" fillId="2" borderId="3" xfId="3" applyNumberFormat="1" applyFont="1" applyFill="1" applyBorder="1" applyAlignment="1">
      <alignment horizontal="right"/>
    </xf>
    <xf numFmtId="0" fontId="11" fillId="2" borderId="3" xfId="3" applyFont="1" applyFill="1" applyBorder="1"/>
    <xf numFmtId="166" fontId="11" fillId="0" borderId="13" xfId="3" applyNumberFormat="1" applyFont="1" applyBorder="1"/>
    <xf numFmtId="0" fontId="8" fillId="0" borderId="0" xfId="3" applyFont="1"/>
    <xf numFmtId="5" fontId="3" fillId="0" borderId="0" xfId="3" applyNumberFormat="1" applyFont="1"/>
    <xf numFmtId="0" fontId="3" fillId="2" borderId="0" xfId="0" applyFont="1" applyFill="1"/>
    <xf numFmtId="0" fontId="12" fillId="2" borderId="0" xfId="3" applyFont="1" applyFill="1"/>
    <xf numFmtId="0" fontId="12" fillId="0" borderId="0" xfId="3" applyFont="1"/>
    <xf numFmtId="0" fontId="12" fillId="2" borderId="0" xfId="3" applyFont="1" applyFill="1" applyAlignment="1">
      <alignment horizontal="left" indent="2"/>
    </xf>
    <xf numFmtId="165" fontId="13" fillId="2" borderId="0" xfId="4" applyNumberFormat="1" applyFont="1" applyFill="1" applyBorder="1" applyAlignment="1">
      <alignment horizontal="right" vertical="center" wrapText="1"/>
    </xf>
    <xf numFmtId="10" fontId="3" fillId="2" borderId="0" xfId="4" applyNumberFormat="1" applyFont="1" applyFill="1"/>
    <xf numFmtId="10" fontId="3" fillId="2" borderId="0" xfId="3" applyNumberFormat="1" applyFont="1" applyFill="1"/>
    <xf numFmtId="164" fontId="7" fillId="2" borderId="0" xfId="5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right"/>
    </xf>
    <xf numFmtId="164" fontId="3" fillId="2" borderId="0" xfId="3" applyNumberFormat="1" applyFont="1" applyFill="1" applyBorder="1" applyAlignment="1">
      <alignment horizontal="center"/>
    </xf>
    <xf numFmtId="164" fontId="3" fillId="2" borderId="0" xfId="3" applyNumberFormat="1" applyFont="1" applyFill="1" applyBorder="1" applyAlignment="1">
      <alignment horizontal="right"/>
    </xf>
    <xf numFmtId="164" fontId="7" fillId="0" borderId="0" xfId="5" applyNumberFormat="1" applyFont="1" applyFill="1" applyBorder="1" applyAlignment="1">
      <alignment horizontal="center" vertical="center"/>
    </xf>
    <xf numFmtId="164" fontId="7" fillId="2" borderId="1" xfId="5" applyNumberFormat="1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/>
    </xf>
    <xf numFmtId="0" fontId="11" fillId="5" borderId="3" xfId="3" applyFont="1" applyFill="1" applyBorder="1" applyAlignment="1">
      <alignment horizontal="center"/>
    </xf>
    <xf numFmtId="0" fontId="11" fillId="5" borderId="4" xfId="3" applyFont="1" applyFill="1" applyBorder="1" applyAlignment="1">
      <alignment horizontal="center"/>
    </xf>
    <xf numFmtId="0" fontId="11" fillId="4" borderId="5" xfId="3" applyFont="1" applyFill="1" applyBorder="1" applyAlignment="1">
      <alignment horizontal="center" vertical="center"/>
    </xf>
    <xf numFmtId="0" fontId="11" fillId="4" borderId="9" xfId="3" applyFont="1" applyFill="1" applyBorder="1" applyAlignment="1">
      <alignment horizontal="center" vertical="center"/>
    </xf>
    <xf numFmtId="0" fontId="11" fillId="4" borderId="6" xfId="3" applyFont="1" applyFill="1" applyBorder="1" applyAlignment="1">
      <alignment horizontal="center"/>
    </xf>
    <xf numFmtId="0" fontId="11" fillId="4" borderId="7" xfId="3" applyFont="1" applyFill="1" applyBorder="1" applyAlignment="1">
      <alignment horizontal="center"/>
    </xf>
    <xf numFmtId="0" fontId="11" fillId="4" borderId="10" xfId="3" applyFont="1" applyFill="1" applyBorder="1" applyAlignment="1">
      <alignment horizontal="center"/>
    </xf>
    <xf numFmtId="0" fontId="11" fillId="4" borderId="11" xfId="3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3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</cellXfs>
  <cellStyles count="7">
    <cellStyle name="Comma" xfId="1" builtinId="3"/>
    <cellStyle name="Comma 11 3" xfId="5" xr:uid="{E94E43C4-B213-4DDD-AE27-63FD9DF01A59}"/>
    <cellStyle name="Comma 2" xfId="6" xr:uid="{97FC2FFD-1B03-4A17-9478-92D275632DB1}"/>
    <cellStyle name="Normal" xfId="0" builtinId="0"/>
    <cellStyle name="Normal 3" xfId="3" xr:uid="{C1E69808-5170-481B-9F93-9B80E05FCD9B}"/>
    <cellStyle name="Percent" xfId="2" builtinId="5"/>
    <cellStyle name="Percent 2" xfId="4" xr:uid="{65DB9887-136F-4042-9B17-53AD51190A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ustomXml" Target="../customXml/item1.xml"/><Relationship Id="rId8" Type="http://schemas.openxmlformats.org/officeDocument/2006/relationships/externalLink" Target="externalLinks/externalLink7.xml"/><Relationship Id="rId51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r-admin\Data-Departmental\123FILES\TMOTCOTH\RMS141.WK4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eweb/office/FINANCIALS/WHITE%20SWAN/2000/JAN_ELECTRONI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JV'S/DEC_JV9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_monarch_dc\trav97\windows\TEMP\julyactua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r-admin\Data-Departmental\Documents%20and%20Settings\kpoe\Local%20Settings\Temporary%20Internet%20Files\OLK16\Driskill%20Final%20Re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HOUSTON\BUDGET96\BAL199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poe\Local%20Settings\Temporary%20Internet%20Files\Content.Outlook\BU52KH6W\Loretto%20Model%20CURRENT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1999\JV'S%20&amp;%20UPLOAD%20SHELLS\DECEMBER%20JV9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r-admin\Data-Departmental\JRhein\Budget\Budget%202002\Budget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poe\Local%20Settings\Temporary%20Internet%20Files\Content.Outlook\BU52KH6W\Daytona\Forecast\Daytona%20Forecast%2006%2004%2007%20GL%20Wand%20k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r-admin\Data-Departmental\Documents%20and%20Settings\kpoe\Local%20Settings\Temporary%20Internet%20Files\OLK3C\Inverness%20Cha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Planning%20and%20Analysis/Forecast%20-%20Quarterly/2014/Working%20Statements/FTE%20Count%20with%202014B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snt01\groups\Financial%20Planning%20and%20Analysis\Forecast%20-%20Quarterly\2015\Working%20Statements\2015%20FTE's%20%20Budget,%20Actual,%20Variance%20and%20Footprin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Planning%20and%20Analysis/Forecast%20-%20Quarterly/2013/Working%20Statements/FTE%20Count%20with%202013B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_monarch_dc\trav97\windows\TEMP\ANA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kpoehm\WINDOWS\TEMP\033100D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ing\U-Utilities\U.4%20Combined%20Issues\2014%20Bdgt%20-%205023%20Water-No%20Capital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zs\Local%20Settings\Temporary%20Internet%20Files\OLK17C\Income%20Statement%20Budget%20-%20Version%20053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GL%20Replacement\Essbase\Essbase%20Reports\2006-06\Prelim%20Income%20Statements%20-%20June%202006_0713_11%20A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r-admin\Data-Users\KPoe\Estancia\Estancia%20Budge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rosen\Local%20Settings\Temporary%20Internet%20Files\OLK4D\DDT%20Budget%2001%2004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Planning%20and%20Analysis/Rate%20Case%20-%202020%20OR/O&amp;M/O&amp;M%20Model/O&amp;M%20Model%2012_10_19%20FINAL%20TOTAL%20O&amp;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fd\Local%20Settings\Temporary%20Internet%20Files\OLK176\Margin%20Analysis%20Report%20Form%20200803%20(3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r-admin\Data-Departmental\Documents%20and%20Settings\jrhein.DRISKILL.000\Local%20Settings\Temporary%20Internet%20Files\OLK3C9\Deals%202001-Executiv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-departmental\Due%20Diligence\New%20Budget%20-%20Modules\New%20Budget%20-%20Blank\RM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Peter\2000\JV'S\DECEMBER%20JV92%20REVI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Accounting\Peter\2000\JV'S\DECEMBER%20JV92%20REVIS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Planning%20and%20Analysis\Margin\2008\Margin%20Analysis%202008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Users\Documents%20and%20Settings\KPoe\Local%20Settings\Temporary%20Internet%20Files\OLK2\Algonquin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poe\Local%20Settings\Temporary%20Internet%20Files\Content.Outlook\BU52KH6W\Loretto%20Model%20Condo%20Scenario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Accounting\Peter\1999\PLANT%20FILES\1999%20UPIS%20AND%20DEPR%20PROV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c\Local%20Settings\Temporary%20Internet%20Files\OLK12\SEC%20Balance%20Sheet%20-%20Final%20Year%202004%20(022105_lsd)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j\AppData\Local\Microsoft\Windows\INetCache\Content.Outlook\J2G2SVO1\OM%20Model%2012_10_19%20FINAL%20TOTAL%20O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Documents%20and%20Settings\jac\Local%20Settings\Temporary%20Internet%20Files\OLK12\SEC%20Balance%20Sheet%20-%20Final%20Year%202004%20(022105_lsd)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Documents%20and%20Settings\blv\Desktop\in%20progress\2006PurLog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r-admin\Data-Departmental\Documents%20and%20Settings\seisenlau\Local%20Settings\Temporary%20Internet%20Files\OLK5D\Documents%20and%20Settings\KSchlesier\Local%20Settings\Temporary%20Internet%20Files\OLK3\L'Auberge%20Frcst%20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poe\Local%20Settings\Temporary%20Internet%20Files\OLK16\A_EXCEL\FORMS\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users\A_EXCEL\FORMS\BLA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_EXCEL\FORMS\BLAN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eisenlau\My%20Documents\_2008%20Budget\2008%20Budget\Squaw%20-%20Done\Budget%20-%20200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r-admin\Data-Departmental\A_EXCEL\FORMS\BLA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NewData"/>
      <sheetName val="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"/>
      <sheetName val="OH DISTB"/>
      <sheetName val="JV 92"/>
      <sheetName val="ESTIMATE"/>
      <sheetName val="DEP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C3" t="str">
            <v>95.4.301</v>
          </cell>
          <cell r="D3" t="str">
            <v>SECURITY RADIO'S LEASE</v>
          </cell>
          <cell r="E3">
            <v>5168.92</v>
          </cell>
          <cell r="F3">
            <v>5168.92</v>
          </cell>
        </row>
        <row r="4">
          <cell r="C4" t="str">
            <v>01.191</v>
          </cell>
          <cell r="D4" t="str">
            <v>01.191 CITY LEDGER</v>
          </cell>
          <cell r="E4">
            <v>2391199.9500000002</v>
          </cell>
          <cell r="F4">
            <v>1438719</v>
          </cell>
        </row>
        <row r="5">
          <cell r="C5" t="str">
            <v>01.190</v>
          </cell>
          <cell r="D5" t="str">
            <v>01.190 GUEST LEDGER</v>
          </cell>
          <cell r="E5">
            <v>415609.01</v>
          </cell>
          <cell r="F5">
            <v>41139.230000000003</v>
          </cell>
        </row>
        <row r="6">
          <cell r="C6" t="str">
            <v>01.153</v>
          </cell>
          <cell r="D6" t="str">
            <v>JCB DEPOSIT ACCOUNT</v>
          </cell>
          <cell r="E6">
            <v>0</v>
          </cell>
          <cell r="F6">
            <v>0</v>
          </cell>
        </row>
        <row r="7">
          <cell r="C7" t="str">
            <v>01.152</v>
          </cell>
          <cell r="D7" t="str">
            <v>VISA/MASTER CARD DEPOSITS</v>
          </cell>
          <cell r="E7">
            <v>0</v>
          </cell>
          <cell r="F7">
            <v>0</v>
          </cell>
        </row>
        <row r="8">
          <cell r="C8" t="str">
            <v>01.151</v>
          </cell>
          <cell r="D8" t="str">
            <v>DINERS CLUB DEPOSIT ACCT</v>
          </cell>
          <cell r="E8">
            <v>0</v>
          </cell>
          <cell r="F8">
            <v>0</v>
          </cell>
        </row>
        <row r="9">
          <cell r="C9" t="str">
            <v>01.150</v>
          </cell>
          <cell r="D9" t="str">
            <v>AM EXPRESS DEPOSIT ACCT</v>
          </cell>
          <cell r="E9">
            <v>0</v>
          </cell>
          <cell r="F9">
            <v>0</v>
          </cell>
        </row>
        <row r="10">
          <cell r="C10" t="str">
            <v>01.140</v>
          </cell>
          <cell r="D10" t="str">
            <v>01.140 DISBURSEMENT ACCT</v>
          </cell>
          <cell r="E10">
            <v>0</v>
          </cell>
          <cell r="F10">
            <v>0</v>
          </cell>
        </row>
        <row r="11">
          <cell r="C11" t="str">
            <v>01.130</v>
          </cell>
          <cell r="D11" t="str">
            <v>01.130 T/A ACCOUNT</v>
          </cell>
          <cell r="E11">
            <v>0</v>
          </cell>
          <cell r="F11">
            <v>0</v>
          </cell>
        </row>
        <row r="12">
          <cell r="C12" t="str">
            <v>01.120</v>
          </cell>
          <cell r="D12" t="str">
            <v>01.120 PAYROLL ACCOUNT</v>
          </cell>
          <cell r="E12">
            <v>0</v>
          </cell>
          <cell r="F12">
            <v>0</v>
          </cell>
        </row>
        <row r="13">
          <cell r="C13" t="str">
            <v>01.101</v>
          </cell>
          <cell r="D13" t="str">
            <v>01.101 HOUSE FUNDS</v>
          </cell>
          <cell r="E13">
            <v>40000</v>
          </cell>
          <cell r="F13">
            <v>40000</v>
          </cell>
        </row>
        <row r="14">
          <cell r="C14" t="str">
            <v>01.100</v>
          </cell>
          <cell r="D14" t="str">
            <v>01.100 MAIN CASH ACCOUNT</v>
          </cell>
          <cell r="E14">
            <v>1138081.5</v>
          </cell>
          <cell r="F14">
            <v>375754.67</v>
          </cell>
        </row>
        <row r="15">
          <cell r="C15" t="str">
            <v>29.4.510</v>
          </cell>
          <cell r="D15" t="str">
            <v>BQT-MUSIC &amp; ENTERTAINMENT</v>
          </cell>
        </row>
        <row r="16">
          <cell r="C16" t="str">
            <v>22.2.220</v>
          </cell>
          <cell r="D16" t="str">
            <v>COLONNADE-COST OF LIQUOR</v>
          </cell>
        </row>
        <row r="17">
          <cell r="C17" t="str">
            <v>85.3.300</v>
          </cell>
          <cell r="D17" t="str">
            <v>POM PAYROLL TAXES &amp; BENE</v>
          </cell>
          <cell r="E17">
            <v>119508.19</v>
          </cell>
          <cell r="F17">
            <v>134812.42000000001</v>
          </cell>
        </row>
        <row r="18">
          <cell r="C18" t="str">
            <v>29.1.121</v>
          </cell>
          <cell r="D18" t="str">
            <v>GROUP-LUNCH REVENUE</v>
          </cell>
          <cell r="E18">
            <v>645543.55000000005</v>
          </cell>
          <cell r="F18">
            <v>659459.35</v>
          </cell>
        </row>
        <row r="19">
          <cell r="C19" t="str">
            <v>50.5.200</v>
          </cell>
          <cell r="D19" t="str">
            <v>LAUNDRY CREDIT TO F&amp;B</v>
          </cell>
          <cell r="E19">
            <v>-28002.560000000001</v>
          </cell>
          <cell r="F19">
            <v>-31397.39</v>
          </cell>
        </row>
        <row r="20">
          <cell r="C20" t="str">
            <v>24.3.150</v>
          </cell>
          <cell r="D20" t="str">
            <v>LOBBY LOUNGE-MGRS PAYROLL</v>
          </cell>
          <cell r="E20">
            <v>1508.36</v>
          </cell>
          <cell r="F20">
            <v>1639.36</v>
          </cell>
        </row>
        <row r="21">
          <cell r="C21" t="str">
            <v>24.2.250</v>
          </cell>
          <cell r="D21" t="str">
            <v>LOBBY LOUNGE-OTHER BEV CO</v>
          </cell>
        </row>
        <row r="22">
          <cell r="C22" t="str">
            <v>24.2.240</v>
          </cell>
          <cell r="D22" t="str">
            <v>LOBBY LOUNGE-COST OF BEER</v>
          </cell>
        </row>
        <row r="23">
          <cell r="C23" t="str">
            <v>24.2.220</v>
          </cell>
          <cell r="D23" t="str">
            <v>LOBBY LOUNGE-COST OF LIQ</v>
          </cell>
        </row>
        <row r="24">
          <cell r="C24" t="str">
            <v>24.1.310</v>
          </cell>
          <cell r="D24" t="str">
            <v>LOBBY LOUNGE-OTHER REVENU</v>
          </cell>
        </row>
        <row r="25">
          <cell r="C25" t="str">
            <v>24.1.250</v>
          </cell>
          <cell r="D25" t="str">
            <v>LOBBY LOUNGE-OTH BEV REV</v>
          </cell>
          <cell r="E25">
            <v>34.6</v>
          </cell>
          <cell r="F25">
            <v>34.6</v>
          </cell>
        </row>
        <row r="26">
          <cell r="C26" t="str">
            <v>24.1.240</v>
          </cell>
          <cell r="D26" t="str">
            <v>LOBBY LOUNGE-BEER REV</v>
          </cell>
          <cell r="E26">
            <v>32085.22</v>
          </cell>
          <cell r="F26">
            <v>34602.99</v>
          </cell>
        </row>
        <row r="27">
          <cell r="C27" t="str">
            <v>24.1.220</v>
          </cell>
          <cell r="D27" t="str">
            <v>LOBBY LOUNGE-LIQUOR REV</v>
          </cell>
          <cell r="E27">
            <v>92353.01</v>
          </cell>
          <cell r="F27">
            <v>99826.16</v>
          </cell>
        </row>
        <row r="28">
          <cell r="C28" t="str">
            <v>22.3.150</v>
          </cell>
          <cell r="D28" t="str">
            <v>COLONNADE-MGRS &amp; ASSTS</v>
          </cell>
          <cell r="E28">
            <v>2313.62</v>
          </cell>
          <cell r="F28">
            <v>2641.62</v>
          </cell>
        </row>
        <row r="29">
          <cell r="C29" t="str">
            <v>22.2.250</v>
          </cell>
          <cell r="D29" t="str">
            <v>COLONNADE-OTH BEV COST</v>
          </cell>
        </row>
        <row r="30">
          <cell r="C30" t="str">
            <v>22.2.240</v>
          </cell>
          <cell r="D30" t="str">
            <v>COLONNADE-COST OF BEER</v>
          </cell>
        </row>
        <row r="31">
          <cell r="C31" t="str">
            <v>85.3.500</v>
          </cell>
          <cell r="D31" t="str">
            <v>POM VACATION</v>
          </cell>
          <cell r="E31">
            <v>7218</v>
          </cell>
          <cell r="F31">
            <v>10015</v>
          </cell>
        </row>
        <row r="32">
          <cell r="C32" t="str">
            <v>27.3.150</v>
          </cell>
          <cell r="D32" t="str">
            <v>MINI BAR-MGMT PAYROLL</v>
          </cell>
          <cell r="E32">
            <v>2238.3200000000002</v>
          </cell>
          <cell r="F32">
            <v>2566.3200000000002</v>
          </cell>
        </row>
        <row r="33">
          <cell r="C33" t="str">
            <v>27.2.250</v>
          </cell>
          <cell r="D33" t="str">
            <v>MINI BAR-OTH BEV COST</v>
          </cell>
        </row>
        <row r="34">
          <cell r="C34" t="str">
            <v>27.2.240</v>
          </cell>
          <cell r="D34" t="str">
            <v>MINI BAR-COST OF BEER</v>
          </cell>
        </row>
        <row r="35">
          <cell r="C35" t="str">
            <v>27.2.220</v>
          </cell>
          <cell r="D35" t="str">
            <v>MINI BAR-COST OF LIQUOR</v>
          </cell>
        </row>
        <row r="36">
          <cell r="C36" t="str">
            <v>27.1.300</v>
          </cell>
          <cell r="D36" t="str">
            <v>MINI BAR-OTHER REVENU</v>
          </cell>
        </row>
        <row r="37">
          <cell r="C37" t="str">
            <v>27.1.250</v>
          </cell>
          <cell r="D37" t="str">
            <v>MINI BAR-OTH BEVERAGE REV</v>
          </cell>
          <cell r="E37">
            <v>64876.86</v>
          </cell>
          <cell r="F37">
            <v>72913.66</v>
          </cell>
        </row>
        <row r="38">
          <cell r="C38" t="str">
            <v>27.1.240</v>
          </cell>
          <cell r="D38" t="str">
            <v>MINI BAR-BEER REVENUE</v>
          </cell>
          <cell r="E38">
            <v>18403.61</v>
          </cell>
          <cell r="F38">
            <v>20243.89</v>
          </cell>
        </row>
        <row r="39">
          <cell r="C39" t="str">
            <v>27.1.220</v>
          </cell>
          <cell r="D39" t="str">
            <v>MINI BAR-LIQUOR REVENUE</v>
          </cell>
          <cell r="E39">
            <v>18492.05</v>
          </cell>
          <cell r="F39">
            <v>20084.82</v>
          </cell>
        </row>
        <row r="40">
          <cell r="C40" t="str">
            <v>28.3.150</v>
          </cell>
          <cell r="D40" t="str">
            <v>RM SVC-MGMT PAYROLL</v>
          </cell>
          <cell r="E40">
            <v>3580.13</v>
          </cell>
          <cell r="F40">
            <v>3908.13</v>
          </cell>
        </row>
        <row r="41">
          <cell r="C41" t="str">
            <v>28.2.250</v>
          </cell>
          <cell r="D41" t="str">
            <v>RM SVC-OTH BEVERAGE COST</v>
          </cell>
        </row>
        <row r="42">
          <cell r="C42" t="str">
            <v>28.2.240</v>
          </cell>
          <cell r="D42" t="str">
            <v>RM SVC-COST OF BEER</v>
          </cell>
        </row>
        <row r="43">
          <cell r="C43" t="str">
            <v>28.2.220</v>
          </cell>
          <cell r="D43" t="str">
            <v>RM SVC-COST OF LIQUOR</v>
          </cell>
        </row>
        <row r="44">
          <cell r="C44" t="str">
            <v>28.2.100</v>
          </cell>
          <cell r="D44" t="str">
            <v>RM SVC-COST OF FOOD</v>
          </cell>
          <cell r="E44">
            <v>67370.429999999993</v>
          </cell>
          <cell r="F44">
            <v>76677.48</v>
          </cell>
        </row>
        <row r="45">
          <cell r="C45" t="str">
            <v>28.1.250</v>
          </cell>
          <cell r="D45" t="str">
            <v>RM SVC-OTHR BEVERAGE REV</v>
          </cell>
          <cell r="E45">
            <v>6957.25</v>
          </cell>
          <cell r="F45">
            <v>6957.25</v>
          </cell>
        </row>
        <row r="46">
          <cell r="C46" t="str">
            <v>28.1.240</v>
          </cell>
          <cell r="D46" t="str">
            <v>RM SVC-BEER REVENUE</v>
          </cell>
          <cell r="E46">
            <v>6810.64</v>
          </cell>
          <cell r="F46">
            <v>7616.14</v>
          </cell>
        </row>
        <row r="47">
          <cell r="C47" t="str">
            <v>28.1.220</v>
          </cell>
          <cell r="D47" t="str">
            <v>RM SVC-LIQUOR REVENUE</v>
          </cell>
          <cell r="E47">
            <v>17350.21</v>
          </cell>
          <cell r="F47">
            <v>19042.34</v>
          </cell>
        </row>
        <row r="48">
          <cell r="C48" t="str">
            <v>29.1.190</v>
          </cell>
          <cell r="D48" t="str">
            <v>ALLOWANCES</v>
          </cell>
          <cell r="E48">
            <v>-29492.6</v>
          </cell>
          <cell r="F48">
            <v>-30362.35</v>
          </cell>
        </row>
        <row r="49">
          <cell r="C49" t="str">
            <v>29.2.250</v>
          </cell>
          <cell r="D49" t="str">
            <v>BQT-OTHER BEVERAGE COST</v>
          </cell>
        </row>
        <row r="50">
          <cell r="C50" t="str">
            <v>29.2.240</v>
          </cell>
          <cell r="D50" t="str">
            <v>BQT-COST OF BEER</v>
          </cell>
        </row>
        <row r="51">
          <cell r="C51" t="str">
            <v>29.2.220</v>
          </cell>
          <cell r="D51" t="str">
            <v>BQT-COST OF LIQUOR</v>
          </cell>
        </row>
        <row r="52">
          <cell r="C52" t="str">
            <v>01.304</v>
          </cell>
          <cell r="D52" t="str">
            <v>01.304 2401 CERTIFICATES</v>
          </cell>
          <cell r="E52">
            <v>0</v>
          </cell>
          <cell r="F52">
            <v>0</v>
          </cell>
        </row>
        <row r="53">
          <cell r="C53" t="str">
            <v>29.1.251</v>
          </cell>
          <cell r="D53" t="str">
            <v>GROUP-OTHER BEV REV</v>
          </cell>
          <cell r="E53">
            <v>127643.83</v>
          </cell>
          <cell r="F53">
            <v>133661</v>
          </cell>
        </row>
        <row r="54">
          <cell r="C54" t="str">
            <v>29.1.241</v>
          </cell>
          <cell r="D54" t="str">
            <v>GROUP-BEER REVENUE</v>
          </cell>
          <cell r="E54">
            <v>19405.02</v>
          </cell>
          <cell r="F54">
            <v>19997.740000000002</v>
          </cell>
        </row>
        <row r="55">
          <cell r="C55" t="str">
            <v>29.1.221</v>
          </cell>
          <cell r="D55" t="str">
            <v>GROUP-LIQUOR REVENUE</v>
          </cell>
          <cell r="E55">
            <v>47362.400000000001</v>
          </cell>
          <cell r="F55">
            <v>48270.04</v>
          </cell>
        </row>
        <row r="56">
          <cell r="C56" t="str">
            <v>50.3.500</v>
          </cell>
          <cell r="D56" t="str">
            <v>LAUNDRY VACATION</v>
          </cell>
          <cell r="E56">
            <v>956.76</v>
          </cell>
          <cell r="F56">
            <v>956.76</v>
          </cell>
        </row>
        <row r="57">
          <cell r="C57" t="str">
            <v>29.1.250</v>
          </cell>
          <cell r="D57" t="str">
            <v>LOCAL-BEV OTHER REV</v>
          </cell>
          <cell r="E57">
            <v>124487.84</v>
          </cell>
          <cell r="F57">
            <v>136346.76</v>
          </cell>
        </row>
        <row r="58">
          <cell r="C58" t="str">
            <v>29.1.240</v>
          </cell>
          <cell r="D58" t="str">
            <v>LOCAL-BEER REVENUE</v>
          </cell>
          <cell r="E58">
            <v>30889.29</v>
          </cell>
          <cell r="F58">
            <v>35938.79</v>
          </cell>
        </row>
        <row r="59">
          <cell r="C59" t="str">
            <v>29.1.220</v>
          </cell>
          <cell r="D59" t="str">
            <v>LOCAL-LIQUOR REV</v>
          </cell>
          <cell r="E59">
            <v>66100.149999999994</v>
          </cell>
          <cell r="F59">
            <v>77149.39</v>
          </cell>
        </row>
        <row r="60">
          <cell r="C60" t="str">
            <v>20.3.050</v>
          </cell>
          <cell r="D60" t="str">
            <v>MANAGERS PAYROLL</v>
          </cell>
          <cell r="E60">
            <v>0</v>
          </cell>
          <cell r="F60">
            <v>0</v>
          </cell>
        </row>
        <row r="61">
          <cell r="C61" t="str">
            <v>20.2.219</v>
          </cell>
          <cell r="D61" t="str">
            <v>WINE COST</v>
          </cell>
          <cell r="E61">
            <v>0</v>
          </cell>
          <cell r="F61">
            <v>0</v>
          </cell>
        </row>
        <row r="62">
          <cell r="C62" t="str">
            <v>20.2.218</v>
          </cell>
          <cell r="D62" t="str">
            <v>BEER COST</v>
          </cell>
          <cell r="E62">
            <v>0</v>
          </cell>
          <cell r="F62">
            <v>0</v>
          </cell>
        </row>
        <row r="63">
          <cell r="C63" t="str">
            <v>60.1.700</v>
          </cell>
          <cell r="D63" t="str">
            <v>WH SMITH GIFT SHOP</v>
          </cell>
          <cell r="E63">
            <v>31163.25</v>
          </cell>
          <cell r="F63">
            <v>33463.25</v>
          </cell>
        </row>
        <row r="64">
          <cell r="C64" t="str">
            <v>90.124</v>
          </cell>
          <cell r="D64" t="str">
            <v>RM SRVC COVERS-BREAKFAST</v>
          </cell>
          <cell r="E64">
            <v>5755</v>
          </cell>
          <cell r="F64">
            <v>5755</v>
          </cell>
        </row>
        <row r="65">
          <cell r="C65" t="str">
            <v>10.1.490</v>
          </cell>
          <cell r="D65" t="str">
            <v>ALLOWANCES - ROOMS</v>
          </cell>
        </row>
        <row r="66">
          <cell r="C66" t="str">
            <v>10.1.220</v>
          </cell>
          <cell r="D66" t="str">
            <v>TOUR &amp; TRAVEL</v>
          </cell>
          <cell r="E66">
            <v>129641.62</v>
          </cell>
          <cell r="F66">
            <v>136561.62</v>
          </cell>
        </row>
        <row r="67">
          <cell r="C67" t="str">
            <v>10.1.230</v>
          </cell>
          <cell r="D67" t="str">
            <v>GROUP - GOVERNMENT</v>
          </cell>
          <cell r="E67">
            <v>84951.5</v>
          </cell>
          <cell r="F67">
            <v>89113.5</v>
          </cell>
        </row>
        <row r="68">
          <cell r="C68" t="str">
            <v>10.1.210</v>
          </cell>
          <cell r="D68" t="str">
            <v>GROUP - CORPORATE</v>
          </cell>
          <cell r="E68">
            <v>1484057.36</v>
          </cell>
          <cell r="F68">
            <v>1638323.7</v>
          </cell>
        </row>
        <row r="69">
          <cell r="C69" t="str">
            <v>10.1.240</v>
          </cell>
          <cell r="D69" t="str">
            <v>GROUP - OTHER</v>
          </cell>
          <cell r="E69">
            <v>1140355.92</v>
          </cell>
          <cell r="F69">
            <v>1225434.92</v>
          </cell>
        </row>
        <row r="70">
          <cell r="C70" t="str">
            <v>10.1.200</v>
          </cell>
          <cell r="D70" t="str">
            <v>GROUP - ASSOCIATION</v>
          </cell>
          <cell r="E70">
            <v>2542815.63</v>
          </cell>
          <cell r="F70">
            <v>2611068.63</v>
          </cell>
        </row>
        <row r="71">
          <cell r="C71" t="str">
            <v>10.1.170</v>
          </cell>
          <cell r="D71" t="str">
            <v>OTHER-TRANSIENT</v>
          </cell>
          <cell r="E71">
            <v>399102.79</v>
          </cell>
          <cell r="F71">
            <v>445951.38</v>
          </cell>
        </row>
        <row r="72">
          <cell r="C72" t="str">
            <v>10.1.150</v>
          </cell>
          <cell r="D72" t="str">
            <v>FIT/WHOLESALERS</v>
          </cell>
          <cell r="E72">
            <v>92599.63</v>
          </cell>
          <cell r="F72">
            <v>105373.23</v>
          </cell>
        </row>
        <row r="73">
          <cell r="C73" t="str">
            <v>10.1.140</v>
          </cell>
          <cell r="D73" t="str">
            <v>GOVERNMENT REVENUE</v>
          </cell>
          <cell r="E73">
            <v>42093.81</v>
          </cell>
          <cell r="F73">
            <v>64603.81</v>
          </cell>
        </row>
        <row r="74">
          <cell r="C74" t="str">
            <v>10.1.120</v>
          </cell>
          <cell r="D74" t="str">
            <v>CONSORTIA REVENUE</v>
          </cell>
          <cell r="E74">
            <v>703448</v>
          </cell>
          <cell r="F74">
            <v>802719</v>
          </cell>
        </row>
        <row r="75">
          <cell r="C75" t="str">
            <v>29.1.151</v>
          </cell>
          <cell r="D75" t="str">
            <v>GROUP-COFFEE BREAK</v>
          </cell>
          <cell r="E75">
            <v>145391.54</v>
          </cell>
          <cell r="F75">
            <v>155350.68</v>
          </cell>
        </row>
        <row r="76">
          <cell r="C76" t="str">
            <v>10.1.110</v>
          </cell>
          <cell r="D76" t="str">
            <v>CORP VOLUME REVENUE</v>
          </cell>
          <cell r="E76">
            <v>2557930.91</v>
          </cell>
          <cell r="F76">
            <v>2779792.91</v>
          </cell>
        </row>
        <row r="77">
          <cell r="C77" t="str">
            <v>29.1.131</v>
          </cell>
          <cell r="D77" t="str">
            <v>GROUP-DINNER REVENUE</v>
          </cell>
          <cell r="E77">
            <v>353943.91</v>
          </cell>
          <cell r="F77">
            <v>361699.91</v>
          </cell>
        </row>
        <row r="78">
          <cell r="C78" t="str">
            <v>29.1.150</v>
          </cell>
          <cell r="D78" t="str">
            <v>LOCAL-COFFEE BREAK</v>
          </cell>
          <cell r="E78">
            <v>26559.75</v>
          </cell>
          <cell r="F78">
            <v>29992.25</v>
          </cell>
        </row>
        <row r="79">
          <cell r="C79" t="str">
            <v>23.2.200</v>
          </cell>
          <cell r="D79" t="str">
            <v>BISTRO-COST OF BEVERAGE</v>
          </cell>
          <cell r="E79">
            <v>37507.019999999997</v>
          </cell>
          <cell r="F79">
            <v>41004.14</v>
          </cell>
        </row>
        <row r="80">
          <cell r="C80" t="str">
            <v>95.4.300</v>
          </cell>
          <cell r="D80" t="str">
            <v>LEASES</v>
          </cell>
        </row>
        <row r="81">
          <cell r="C81" t="str">
            <v>95.4.700</v>
          </cell>
          <cell r="D81" t="str">
            <v>AMORTIZATION</v>
          </cell>
          <cell r="E81">
            <v>385000</v>
          </cell>
          <cell r="F81">
            <v>440000</v>
          </cell>
        </row>
        <row r="82">
          <cell r="C82" t="str">
            <v>95.4.600</v>
          </cell>
          <cell r="D82" t="str">
            <v>DEPRECIATION</v>
          </cell>
          <cell r="E82">
            <v>1820000</v>
          </cell>
          <cell r="F82">
            <v>2080000</v>
          </cell>
        </row>
        <row r="83">
          <cell r="C83" t="str">
            <v>95.4.310</v>
          </cell>
          <cell r="D83" t="str">
            <v>RENTAL EXPENSE EQUIPMENT</v>
          </cell>
        </row>
        <row r="84">
          <cell r="C84" t="str">
            <v>95.4.230</v>
          </cell>
          <cell r="D84" t="str">
            <v>MISCELLANEOUS INSURANCE</v>
          </cell>
        </row>
        <row r="85">
          <cell r="C85" t="str">
            <v>95.4.220</v>
          </cell>
          <cell r="D85" t="str">
            <v>BUILDING INSURANCE</v>
          </cell>
        </row>
        <row r="86">
          <cell r="C86" t="str">
            <v>95.4.210</v>
          </cell>
          <cell r="D86" t="str">
            <v>PERSONAL PROPERTY TAXES</v>
          </cell>
          <cell r="E86">
            <v>98000</v>
          </cell>
          <cell r="F86">
            <v>98000</v>
          </cell>
        </row>
        <row r="87">
          <cell r="C87" t="str">
            <v>90.4.840</v>
          </cell>
          <cell r="D87" t="str">
            <v>PT&amp;ER-ALL EMPLOYEE BONUS</v>
          </cell>
          <cell r="E87">
            <v>105000</v>
          </cell>
          <cell r="F87">
            <v>115000</v>
          </cell>
        </row>
        <row r="88">
          <cell r="C88" t="str">
            <v>90.4.300</v>
          </cell>
          <cell r="D88" t="str">
            <v>PT&amp;ER-DISABILITY INSURANC</v>
          </cell>
          <cell r="E88">
            <v>31532.58</v>
          </cell>
          <cell r="F88">
            <v>34532.58</v>
          </cell>
        </row>
        <row r="89">
          <cell r="C89" t="str">
            <v>90.3.300</v>
          </cell>
          <cell r="D89" t="str">
            <v>CAFETERIA COST OF FOOD</v>
          </cell>
          <cell r="E89">
            <v>108423.25</v>
          </cell>
          <cell r="F89">
            <v>120803.81</v>
          </cell>
        </row>
        <row r="90">
          <cell r="C90" t="str">
            <v>90.4.420</v>
          </cell>
          <cell r="D90" t="str">
            <v>PT&amp;EB-401K PENSION</v>
          </cell>
          <cell r="E90">
            <v>76142.86</v>
          </cell>
          <cell r="F90">
            <v>76142.86</v>
          </cell>
        </row>
        <row r="91">
          <cell r="C91" t="str">
            <v>90.4.800</v>
          </cell>
          <cell r="D91" t="str">
            <v>PT&amp;ER-EMPLOYEE RELATIONS</v>
          </cell>
          <cell r="E91">
            <v>15988.66</v>
          </cell>
          <cell r="F91">
            <v>21988.77</v>
          </cell>
        </row>
        <row r="92">
          <cell r="C92" t="str">
            <v>90.4.440</v>
          </cell>
          <cell r="D92" t="str">
            <v>PT&amp;EB-WORKERS COMPENSATIO</v>
          </cell>
          <cell r="E92">
            <v>89163.83</v>
          </cell>
          <cell r="F92">
            <v>100675.66</v>
          </cell>
        </row>
        <row r="93">
          <cell r="C93" t="str">
            <v>90.4.470</v>
          </cell>
          <cell r="D93" t="str">
            <v>PT&amp;ER-HLTH/WELFR/GRP INSU</v>
          </cell>
          <cell r="E93">
            <v>629881.18000000005</v>
          </cell>
          <cell r="F93">
            <v>724085.96</v>
          </cell>
        </row>
        <row r="94">
          <cell r="C94" t="str">
            <v>90.4.120</v>
          </cell>
          <cell r="D94" t="str">
            <v>PT&amp;ER-STATE UNEMPLOY TAX</v>
          </cell>
          <cell r="E94">
            <v>43235.6</v>
          </cell>
          <cell r="F94">
            <v>45739.29</v>
          </cell>
        </row>
        <row r="95">
          <cell r="C95" t="str">
            <v>90.4.110</v>
          </cell>
          <cell r="D95" t="str">
            <v>PT&amp;ER-FUTA/FED UNEMPLY TX</v>
          </cell>
          <cell r="E95">
            <v>18525.810000000001</v>
          </cell>
          <cell r="F95">
            <v>19365.68</v>
          </cell>
        </row>
        <row r="96">
          <cell r="C96" t="str">
            <v>90.4.100</v>
          </cell>
          <cell r="D96" t="str">
            <v>PT&amp;ER-FICA/SOC SEC/MEDICA</v>
          </cell>
          <cell r="E96">
            <v>458019.59</v>
          </cell>
          <cell r="F96">
            <v>509181.73</v>
          </cell>
        </row>
        <row r="97">
          <cell r="C97" t="str">
            <v>95.4.110</v>
          </cell>
          <cell r="D97" t="str">
            <v>INCENTIVE MANAGEMENT FEE</v>
          </cell>
          <cell r="E97">
            <v>830413.75</v>
          </cell>
          <cell r="F97">
            <v>847477.2</v>
          </cell>
        </row>
        <row r="98">
          <cell r="C98" t="str">
            <v>80.4.140</v>
          </cell>
          <cell r="D98" t="str">
            <v>UTILITIES-RECOVERIES</v>
          </cell>
          <cell r="E98">
            <v>-28130</v>
          </cell>
          <cell r="F98">
            <v>-32280</v>
          </cell>
        </row>
        <row r="99">
          <cell r="C99" t="str">
            <v>80.4.110</v>
          </cell>
          <cell r="D99" t="str">
            <v>UTILITIES-GAS</v>
          </cell>
          <cell r="E99">
            <v>93399.37</v>
          </cell>
          <cell r="F99">
            <v>102766.07</v>
          </cell>
        </row>
        <row r="100">
          <cell r="C100" t="str">
            <v>90.3.100</v>
          </cell>
          <cell r="D100" t="str">
            <v>HUMAN RESOURCES WAGES</v>
          </cell>
          <cell r="E100">
            <v>86709.9</v>
          </cell>
          <cell r="F100">
            <v>98856.36</v>
          </cell>
        </row>
        <row r="101">
          <cell r="C101" t="str">
            <v>85.4.420</v>
          </cell>
          <cell r="D101" t="str">
            <v>POM ELECTRICIAL EXPENSE</v>
          </cell>
          <cell r="E101">
            <v>6176.6</v>
          </cell>
          <cell r="F101">
            <v>7957.83</v>
          </cell>
        </row>
        <row r="102">
          <cell r="C102" t="str">
            <v>85.4.260</v>
          </cell>
          <cell r="D102" t="str">
            <v>POM MISCELLANEOUS EXPENSE</v>
          </cell>
          <cell r="E102">
            <v>9154.23</v>
          </cell>
          <cell r="F102">
            <v>11100.14</v>
          </cell>
        </row>
        <row r="103">
          <cell r="C103" t="str">
            <v>85.4.110</v>
          </cell>
          <cell r="D103" t="str">
            <v>POM WASTE REMOVAL</v>
          </cell>
          <cell r="E103">
            <v>25538.19</v>
          </cell>
          <cell r="F103">
            <v>29079.599999999999</v>
          </cell>
        </row>
        <row r="104">
          <cell r="C104" t="str">
            <v>85.4.820</v>
          </cell>
          <cell r="D104" t="str">
            <v>POM MAINTENANCE CONTRACTS</v>
          </cell>
          <cell r="E104">
            <v>7928.23</v>
          </cell>
          <cell r="F104">
            <v>7928.23</v>
          </cell>
        </row>
        <row r="105">
          <cell r="C105" t="str">
            <v>85.4.430</v>
          </cell>
          <cell r="D105" t="str">
            <v>POM ELEVATOR EXPENSE</v>
          </cell>
          <cell r="E105">
            <v>18686.93</v>
          </cell>
          <cell r="F105">
            <v>20580.93</v>
          </cell>
        </row>
        <row r="106">
          <cell r="C106" t="str">
            <v>85.4.120</v>
          </cell>
          <cell r="D106" t="str">
            <v>POM ELECTRIC BULBS</v>
          </cell>
          <cell r="E106">
            <v>6204.29</v>
          </cell>
          <cell r="F106">
            <v>6495.43</v>
          </cell>
        </row>
        <row r="107">
          <cell r="C107" t="str">
            <v>85.4.630</v>
          </cell>
          <cell r="D107" t="str">
            <v>POM SUPPLIES EXPENSE</v>
          </cell>
          <cell r="E107">
            <v>12287.21</v>
          </cell>
          <cell r="F107">
            <v>13806.89</v>
          </cell>
        </row>
        <row r="108">
          <cell r="C108" t="str">
            <v>85.4.450</v>
          </cell>
          <cell r="D108" t="str">
            <v>POM GROUNDSKEEPING</v>
          </cell>
          <cell r="E108">
            <v>82126.64</v>
          </cell>
          <cell r="F108">
            <v>94175.22</v>
          </cell>
        </row>
        <row r="109">
          <cell r="C109" t="str">
            <v>90.4.290</v>
          </cell>
          <cell r="D109" t="str">
            <v>PT&amp;ER-PRINTING/STATIONARY</v>
          </cell>
          <cell r="E109">
            <v>5299.27</v>
          </cell>
          <cell r="F109">
            <v>6045.6</v>
          </cell>
        </row>
        <row r="110">
          <cell r="C110" t="str">
            <v>03.600</v>
          </cell>
          <cell r="D110" t="str">
            <v>LAST YEAR BALANCE</v>
          </cell>
        </row>
        <row r="111">
          <cell r="C111" t="str">
            <v>85.4.660</v>
          </cell>
          <cell r="D111" t="str">
            <v>POM PAINTING EXPENSE</v>
          </cell>
          <cell r="E111">
            <v>13476.95</v>
          </cell>
          <cell r="F111">
            <v>15351.8</v>
          </cell>
        </row>
        <row r="112">
          <cell r="C112" t="str">
            <v>85.4.515</v>
          </cell>
          <cell r="D112" t="str">
            <v>POM HVAC EXPENSE</v>
          </cell>
          <cell r="E112">
            <v>520</v>
          </cell>
          <cell r="F112">
            <v>603.30999999999995</v>
          </cell>
        </row>
        <row r="113">
          <cell r="C113" t="str">
            <v>80.4.130</v>
          </cell>
          <cell r="D113" t="str">
            <v>UTILITIES-WATER</v>
          </cell>
          <cell r="E113">
            <v>47182.93</v>
          </cell>
          <cell r="F113">
            <v>53027.41</v>
          </cell>
        </row>
        <row r="114">
          <cell r="C114" t="str">
            <v>85.3.150</v>
          </cell>
          <cell r="D114" t="str">
            <v>POM UTILITY LABOR</v>
          </cell>
          <cell r="E114">
            <v>72650.720000000001</v>
          </cell>
          <cell r="F114">
            <v>83709.009999999995</v>
          </cell>
        </row>
        <row r="115">
          <cell r="C115" t="str">
            <v>85.3.140</v>
          </cell>
          <cell r="D115" t="str">
            <v>POM GENERAL MACHANIC</v>
          </cell>
          <cell r="E115">
            <v>27666.04</v>
          </cell>
          <cell r="F115">
            <v>32476.14</v>
          </cell>
        </row>
        <row r="116">
          <cell r="C116" t="str">
            <v>85.3.130</v>
          </cell>
          <cell r="D116" t="str">
            <v>POM PM MECHANIC</v>
          </cell>
          <cell r="E116">
            <v>13257.73</v>
          </cell>
          <cell r="F116">
            <v>13257.73</v>
          </cell>
        </row>
        <row r="117">
          <cell r="C117" t="str">
            <v>23.2.100</v>
          </cell>
          <cell r="D117" t="str">
            <v>BISTRO-COST OF FOOD</v>
          </cell>
          <cell r="E117">
            <v>209038.41</v>
          </cell>
          <cell r="F117">
            <v>241368.26</v>
          </cell>
        </row>
        <row r="118">
          <cell r="C118" t="str">
            <v>23.1.150</v>
          </cell>
          <cell r="D118" t="str">
            <v>BISTRO-OTHER REVENUE</v>
          </cell>
        </row>
        <row r="119">
          <cell r="C119" t="str">
            <v>85.3.600</v>
          </cell>
          <cell r="D119" t="str">
            <v>POM SICK PAY</v>
          </cell>
          <cell r="E119">
            <v>3979.2</v>
          </cell>
          <cell r="F119">
            <v>4321.25</v>
          </cell>
        </row>
        <row r="120">
          <cell r="C120" t="str">
            <v>85.3.125</v>
          </cell>
          <cell r="D120" t="str">
            <v>POM ADMINISTRATION</v>
          </cell>
          <cell r="E120">
            <v>58396.959999999999</v>
          </cell>
          <cell r="F120">
            <v>67127.63</v>
          </cell>
        </row>
        <row r="121">
          <cell r="C121" t="str">
            <v>90.108</v>
          </cell>
          <cell r="D121" t="str">
            <v>PERMANENT ROOM NIGHTS</v>
          </cell>
          <cell r="E121">
            <v>0</v>
          </cell>
          <cell r="F121">
            <v>0</v>
          </cell>
        </row>
        <row r="122">
          <cell r="C122" t="str">
            <v>90.118</v>
          </cell>
          <cell r="D122" t="str">
            <v>NO SHOWS</v>
          </cell>
          <cell r="E122">
            <v>267</v>
          </cell>
          <cell r="F122">
            <v>267</v>
          </cell>
        </row>
        <row r="123">
          <cell r="C123" t="str">
            <v>75.4.120</v>
          </cell>
          <cell r="D123" t="str">
            <v>MKT PR EXPENSE</v>
          </cell>
          <cell r="E123">
            <v>37106.19</v>
          </cell>
          <cell r="F123">
            <v>38658.67</v>
          </cell>
        </row>
        <row r="124">
          <cell r="C124" t="str">
            <v>75.4.510</v>
          </cell>
          <cell r="D124" t="str">
            <v>MKT F&amp;B ADVERTISING</v>
          </cell>
          <cell r="E124">
            <v>23193.360000000001</v>
          </cell>
          <cell r="F124">
            <v>23193.360000000001</v>
          </cell>
        </row>
        <row r="125">
          <cell r="C125" t="str">
            <v>75.4.420</v>
          </cell>
          <cell r="D125" t="str">
            <v>MKT NATIONAL ADVERTISING</v>
          </cell>
          <cell r="E125">
            <v>87791.17</v>
          </cell>
          <cell r="F125">
            <v>87791.17</v>
          </cell>
        </row>
        <row r="126">
          <cell r="C126" t="str">
            <v>75.4.300</v>
          </cell>
          <cell r="D126" t="str">
            <v>MKT ADVERTISING INTERNATI</v>
          </cell>
          <cell r="E126">
            <v>18247.61</v>
          </cell>
          <cell r="F126">
            <v>20482.11</v>
          </cell>
        </row>
        <row r="127">
          <cell r="C127" t="str">
            <v>75.4.840</v>
          </cell>
          <cell r="D127" t="str">
            <v>MKT TRADE SHOW</v>
          </cell>
          <cell r="E127">
            <v>10954.21</v>
          </cell>
          <cell r="F127">
            <v>10954.21</v>
          </cell>
        </row>
        <row r="128">
          <cell r="C128" t="str">
            <v>75.4.630</v>
          </cell>
          <cell r="D128" t="str">
            <v>MKT TRAVEL 50%</v>
          </cell>
        </row>
        <row r="129">
          <cell r="C129" t="str">
            <v>75.4.620</v>
          </cell>
          <cell r="D129" t="str">
            <v>MKT TRAVEL EXPENSE</v>
          </cell>
          <cell r="E129">
            <v>31906.3</v>
          </cell>
          <cell r="F129">
            <v>38217.589999999997</v>
          </cell>
        </row>
        <row r="130">
          <cell r="C130" t="str">
            <v>75.4.470</v>
          </cell>
          <cell r="D130" t="str">
            <v>MKT POS MATERIAL</v>
          </cell>
        </row>
        <row r="131">
          <cell r="C131" t="str">
            <v>85.3.120</v>
          </cell>
          <cell r="D131" t="str">
            <v>POM PAINTERS PAYROLL</v>
          </cell>
          <cell r="E131">
            <v>11116.74</v>
          </cell>
          <cell r="F131">
            <v>11116.74</v>
          </cell>
        </row>
        <row r="132">
          <cell r="C132" t="str">
            <v>75.4.290</v>
          </cell>
          <cell r="D132" t="str">
            <v>MKT PRINTING &amp; STATIONARY</v>
          </cell>
          <cell r="E132">
            <v>28246.32</v>
          </cell>
          <cell r="F132">
            <v>34829.94</v>
          </cell>
        </row>
        <row r="133">
          <cell r="C133" t="str">
            <v>75.3.300</v>
          </cell>
          <cell r="D133" t="str">
            <v>MKT PAYROLL TAXES &amp; BENEF</v>
          </cell>
          <cell r="E133">
            <v>200037.54</v>
          </cell>
          <cell r="F133">
            <v>235439.14</v>
          </cell>
        </row>
        <row r="134">
          <cell r="C134" t="str">
            <v>75.3.600</v>
          </cell>
          <cell r="D134" t="str">
            <v>MKT SICK PAY</v>
          </cell>
          <cell r="E134">
            <v>2337.5300000000002</v>
          </cell>
          <cell r="F134">
            <v>3166.64</v>
          </cell>
        </row>
        <row r="135">
          <cell r="C135" t="str">
            <v>75.3.130</v>
          </cell>
          <cell r="D135" t="str">
            <v>MKT CONFERENCE SERVICES</v>
          </cell>
          <cell r="E135">
            <v>67651.31</v>
          </cell>
          <cell r="F135">
            <v>80558.460000000006</v>
          </cell>
        </row>
        <row r="136">
          <cell r="C136" t="str">
            <v>75.3.110</v>
          </cell>
          <cell r="D136" t="str">
            <v>MKT PUBLIC RELATIONS</v>
          </cell>
          <cell r="E136">
            <v>19812.73</v>
          </cell>
          <cell r="F136">
            <v>23112.720000000001</v>
          </cell>
        </row>
        <row r="137">
          <cell r="C137" t="str">
            <v>90.110</v>
          </cell>
          <cell r="D137" t="str">
            <v>VACANT ROOM NIGHTS</v>
          </cell>
          <cell r="E137">
            <v>2317</v>
          </cell>
          <cell r="F137">
            <v>2317</v>
          </cell>
        </row>
        <row r="138">
          <cell r="C138" t="str">
            <v>75.3.100</v>
          </cell>
          <cell r="D138" t="str">
            <v>MKT SALES MANAGERS</v>
          </cell>
          <cell r="E138">
            <v>246570.85</v>
          </cell>
          <cell r="F138">
            <v>282928.27</v>
          </cell>
        </row>
        <row r="139">
          <cell r="C139" t="str">
            <v>75.3.500</v>
          </cell>
          <cell r="D139" t="str">
            <v>MKT VACATION</v>
          </cell>
          <cell r="E139">
            <v>8977.9500000000007</v>
          </cell>
          <cell r="F139">
            <v>11944.95</v>
          </cell>
        </row>
        <row r="140">
          <cell r="C140" t="str">
            <v>70.4.740</v>
          </cell>
          <cell r="D140" t="str">
            <v>A&amp;G LOSS &amp; DAMAGES</v>
          </cell>
          <cell r="E140">
            <v>1314.22</v>
          </cell>
          <cell r="F140">
            <v>1539.22</v>
          </cell>
        </row>
        <row r="141">
          <cell r="C141" t="str">
            <v>70.4.300</v>
          </cell>
          <cell r="D141" t="str">
            <v>A&amp;G DATA PROCESSING</v>
          </cell>
          <cell r="E141">
            <v>45102.05</v>
          </cell>
          <cell r="F141">
            <v>45153.53</v>
          </cell>
        </row>
        <row r="142">
          <cell r="C142" t="str">
            <v>90.112</v>
          </cell>
          <cell r="D142" t="str">
            <v>OUT OF ORDER ROOMS</v>
          </cell>
          <cell r="E142">
            <v>394</v>
          </cell>
          <cell r="F142">
            <v>394</v>
          </cell>
        </row>
        <row r="143">
          <cell r="C143" t="str">
            <v>70.4.770</v>
          </cell>
          <cell r="D143" t="str">
            <v>A&amp;G MANAGERS EXPENSE</v>
          </cell>
          <cell r="E143">
            <v>10987.36</v>
          </cell>
          <cell r="F143">
            <v>11638.2</v>
          </cell>
        </row>
        <row r="144">
          <cell r="C144" t="str">
            <v>70.4.200</v>
          </cell>
          <cell r="D144" t="str">
            <v>A&amp;G BAD DEBT</v>
          </cell>
          <cell r="E144">
            <v>3080.33</v>
          </cell>
          <cell r="F144">
            <v>4080.33</v>
          </cell>
        </row>
        <row r="145">
          <cell r="C145" t="str">
            <v>70.4.430</v>
          </cell>
          <cell r="D145" t="str">
            <v>A&amp;G DONATIONS</v>
          </cell>
          <cell r="E145">
            <v>2125</v>
          </cell>
          <cell r="F145">
            <v>3237</v>
          </cell>
        </row>
        <row r="146">
          <cell r="C146" t="str">
            <v>70.4.420</v>
          </cell>
          <cell r="D146" t="str">
            <v>A&amp;G CASH (OVER)/SHORT</v>
          </cell>
          <cell r="E146">
            <v>3669.43</v>
          </cell>
          <cell r="F146">
            <v>4059.24</v>
          </cell>
        </row>
        <row r="147">
          <cell r="C147" t="str">
            <v>70.4.410</v>
          </cell>
          <cell r="D147" t="str">
            <v>A&amp;G COLLECTION EXPENSE</v>
          </cell>
          <cell r="E147">
            <v>3260.24</v>
          </cell>
          <cell r="F147">
            <v>3683.43</v>
          </cell>
        </row>
        <row r="148">
          <cell r="C148" t="str">
            <v>70.4.820</v>
          </cell>
          <cell r="D148" t="str">
            <v>A&amp;G PROFESSIONAL FEES</v>
          </cell>
          <cell r="E148">
            <v>9028</v>
          </cell>
          <cell r="F148">
            <v>9028</v>
          </cell>
        </row>
        <row r="149">
          <cell r="C149" t="str">
            <v>90.120</v>
          </cell>
          <cell r="D149" t="str">
            <v>CATERING COVERS-BREAKFAST</v>
          </cell>
          <cell r="E149">
            <v>7038</v>
          </cell>
          <cell r="F149">
            <v>7038</v>
          </cell>
        </row>
        <row r="150">
          <cell r="C150" t="str">
            <v>70.4.830</v>
          </cell>
          <cell r="D150" t="str">
            <v>A&amp;G INSURANCE</v>
          </cell>
          <cell r="E150">
            <v>57047.88</v>
          </cell>
          <cell r="F150">
            <v>54830.76</v>
          </cell>
        </row>
        <row r="151">
          <cell r="C151" t="str">
            <v>70.4.260</v>
          </cell>
          <cell r="D151" t="str">
            <v>A&amp;G MISC EXPENSE</v>
          </cell>
          <cell r="E151">
            <v>5923.95</v>
          </cell>
          <cell r="F151">
            <v>6536.85</v>
          </cell>
        </row>
        <row r="152">
          <cell r="C152" t="str">
            <v>70.4.620</v>
          </cell>
          <cell r="D152" t="str">
            <v>A&amp;G TRAVEL &amp; RELATED</v>
          </cell>
          <cell r="E152">
            <v>21013.83</v>
          </cell>
          <cell r="F152">
            <v>21310.83</v>
          </cell>
        </row>
        <row r="153">
          <cell r="C153" t="str">
            <v>70.4.220</v>
          </cell>
          <cell r="D153" t="str">
            <v>A&amp;G DUES &amp; SUBSCRIPTIONS</v>
          </cell>
          <cell r="E153">
            <v>24787.360000000001</v>
          </cell>
          <cell r="F153">
            <v>26427.74</v>
          </cell>
        </row>
        <row r="154">
          <cell r="C154" t="str">
            <v>70.4.640</v>
          </cell>
          <cell r="D154" t="str">
            <v>A&amp;G TELEPHONE &amp; POSTAGE</v>
          </cell>
          <cell r="E154">
            <v>16258</v>
          </cell>
          <cell r="F154">
            <v>18187.32</v>
          </cell>
        </row>
        <row r="155">
          <cell r="C155" t="str">
            <v>70.4.100</v>
          </cell>
          <cell r="D155" t="str">
            <v>A&amp;G CREDIT CARD COMMISSIO</v>
          </cell>
          <cell r="E155">
            <v>346673.48</v>
          </cell>
          <cell r="F155">
            <v>372904.82</v>
          </cell>
        </row>
        <row r="156">
          <cell r="C156" t="str">
            <v>01.316</v>
          </cell>
          <cell r="D156" t="str">
            <v>01.316 401K ACCOUNT</v>
          </cell>
          <cell r="E156">
            <v>-54907.85</v>
          </cell>
          <cell r="F156">
            <v>-58522.87</v>
          </cell>
        </row>
        <row r="157">
          <cell r="C157" t="str">
            <v>70.4.290</v>
          </cell>
          <cell r="D157" t="str">
            <v>A&amp;G PRINTING &amp; STATIONARY</v>
          </cell>
          <cell r="E157">
            <v>27910.18</v>
          </cell>
          <cell r="F157">
            <v>28853.57</v>
          </cell>
        </row>
        <row r="158">
          <cell r="C158" t="str">
            <v>55.4.260</v>
          </cell>
          <cell r="D158" t="str">
            <v>BUS CTR-MISC EXPENSE</v>
          </cell>
          <cell r="E158">
            <v>194.14</v>
          </cell>
          <cell r="F158">
            <v>224.49</v>
          </cell>
        </row>
        <row r="159">
          <cell r="C159" t="str">
            <v>55.4.640</v>
          </cell>
          <cell r="D159" t="str">
            <v>BUS CTR-TELEPHONE/POSTAG</v>
          </cell>
          <cell r="E159">
            <v>1977.95</v>
          </cell>
          <cell r="F159">
            <v>2227.9499999999998</v>
          </cell>
        </row>
        <row r="160">
          <cell r="C160" t="str">
            <v>55.2.210</v>
          </cell>
          <cell r="D160" t="str">
            <v>BUS CTR-DUPLICATING COST</v>
          </cell>
          <cell r="E160">
            <v>3947.29</v>
          </cell>
          <cell r="F160">
            <v>5181.5</v>
          </cell>
        </row>
        <row r="161">
          <cell r="C161" t="str">
            <v>55.3.120</v>
          </cell>
          <cell r="D161" t="str">
            <v>BUS CTR-GENERAL</v>
          </cell>
          <cell r="E161">
            <v>18626.61</v>
          </cell>
          <cell r="F161">
            <v>20756.07</v>
          </cell>
        </row>
        <row r="162">
          <cell r="C162" t="str">
            <v>50.1.120</v>
          </cell>
          <cell r="D162" t="str">
            <v>VALET REVENUE</v>
          </cell>
          <cell r="E162">
            <v>108777.02</v>
          </cell>
          <cell r="F162">
            <v>120898.71</v>
          </cell>
        </row>
        <row r="163">
          <cell r="C163" t="str">
            <v>70.3.100</v>
          </cell>
          <cell r="D163" t="str">
            <v>A&amp;G EXECUTIVE OFFICE</v>
          </cell>
          <cell r="E163">
            <v>101232.32000000001</v>
          </cell>
          <cell r="F163">
            <v>115069.39</v>
          </cell>
        </row>
        <row r="164">
          <cell r="C164" t="str">
            <v>30.4.260</v>
          </cell>
          <cell r="D164" t="str">
            <v>TELEPHONE-MISC EXPENSE</v>
          </cell>
          <cell r="E164">
            <v>1349.27</v>
          </cell>
          <cell r="F164">
            <v>1349.27</v>
          </cell>
        </row>
        <row r="165">
          <cell r="C165" t="str">
            <v>30.4.240</v>
          </cell>
          <cell r="D165" t="str">
            <v>TELEPHONE-EQMT/MAINT</v>
          </cell>
          <cell r="E165">
            <v>0</v>
          </cell>
          <cell r="F165">
            <v>0</v>
          </cell>
        </row>
        <row r="166">
          <cell r="C166" t="str">
            <v>30.3.600</v>
          </cell>
          <cell r="D166" t="str">
            <v>TELEPHONE-SICK PAY</v>
          </cell>
          <cell r="E166">
            <v>1710.8</v>
          </cell>
          <cell r="F166">
            <v>2057.29</v>
          </cell>
        </row>
        <row r="167">
          <cell r="C167" t="str">
            <v>70.3.300</v>
          </cell>
          <cell r="D167" t="str">
            <v>A&amp;G PAYROLL TAXES &amp; BENEF</v>
          </cell>
          <cell r="E167">
            <v>229035.37</v>
          </cell>
          <cell r="F167">
            <v>257560.32000000001</v>
          </cell>
        </row>
        <row r="168">
          <cell r="C168" t="str">
            <v>30.1.180</v>
          </cell>
          <cell r="D168" t="str">
            <v>TELEPHONE-SERVICE CHARGES</v>
          </cell>
          <cell r="E168">
            <v>72172.55</v>
          </cell>
          <cell r="F168">
            <v>72957.55</v>
          </cell>
        </row>
        <row r="169">
          <cell r="C169" t="str">
            <v>29.1.181</v>
          </cell>
          <cell r="D169" t="str">
            <v>GROUP-RECEPTION</v>
          </cell>
          <cell r="E169">
            <v>221401.55</v>
          </cell>
          <cell r="F169">
            <v>227501.55</v>
          </cell>
        </row>
        <row r="170">
          <cell r="C170" t="str">
            <v>90.3.610</v>
          </cell>
          <cell r="D170" t="str">
            <v>HR &amp; CAFE SICK PAY</v>
          </cell>
          <cell r="E170">
            <v>0</v>
          </cell>
          <cell r="F170">
            <v>0</v>
          </cell>
        </row>
        <row r="171">
          <cell r="C171" t="str">
            <v>90.122</v>
          </cell>
          <cell r="D171" t="str">
            <v>ROOM SERVICE OCCUPIED RMS</v>
          </cell>
        </row>
        <row r="172">
          <cell r="C172" t="str">
            <v>90.3.110</v>
          </cell>
          <cell r="D172" t="str">
            <v>KITCH, STEW &amp; ATTENDANT</v>
          </cell>
          <cell r="E172">
            <v>72486.210000000006</v>
          </cell>
          <cell r="F172">
            <v>81965.13</v>
          </cell>
        </row>
        <row r="173">
          <cell r="C173" t="str">
            <v>23.1.100</v>
          </cell>
          <cell r="D173" t="str">
            <v>BISTRO-BREAKFAST REVENUE</v>
          </cell>
          <cell r="E173">
            <v>289907.15999999997</v>
          </cell>
          <cell r="F173">
            <v>329672.51</v>
          </cell>
        </row>
        <row r="174">
          <cell r="C174" t="str">
            <v>24.4.260</v>
          </cell>
          <cell r="D174" t="str">
            <v>LOBBY LOUNGE-MISC EXPENSE</v>
          </cell>
          <cell r="E174">
            <v>1629.62</v>
          </cell>
          <cell r="F174">
            <v>1629.62</v>
          </cell>
        </row>
        <row r="175">
          <cell r="C175" t="str">
            <v>24.4.820</v>
          </cell>
          <cell r="D175" t="str">
            <v>LOBBY LOUNGE-PROMOTION</v>
          </cell>
          <cell r="E175">
            <v>1546.22</v>
          </cell>
          <cell r="F175">
            <v>1546.22</v>
          </cell>
        </row>
        <row r="176">
          <cell r="C176" t="str">
            <v>24.4.620</v>
          </cell>
          <cell r="D176" t="str">
            <v>LOBBY LOUNGE-TRAVEL</v>
          </cell>
          <cell r="E176">
            <v>32.46</v>
          </cell>
          <cell r="F176">
            <v>32.46</v>
          </cell>
        </row>
        <row r="177">
          <cell r="C177" t="str">
            <v>24.4.600</v>
          </cell>
          <cell r="D177" t="str">
            <v>LOBBY LOUNGE-LICENSES&amp;PER</v>
          </cell>
          <cell r="E177">
            <v>401.83</v>
          </cell>
          <cell r="F177">
            <v>547.97</v>
          </cell>
        </row>
        <row r="178">
          <cell r="C178" t="str">
            <v>24.4.640</v>
          </cell>
          <cell r="D178" t="str">
            <v>LOBBY LOUNGE-TELEPHONE</v>
          </cell>
        </row>
        <row r="179">
          <cell r="C179" t="str">
            <v>24.4.140</v>
          </cell>
          <cell r="D179" t="str">
            <v>LOBBY LOUNGE-SILVERWARE</v>
          </cell>
          <cell r="E179">
            <v>120</v>
          </cell>
          <cell r="F179">
            <v>144</v>
          </cell>
        </row>
        <row r="180">
          <cell r="C180" t="str">
            <v>24.4.500</v>
          </cell>
          <cell r="D180" t="str">
            <v>LOBBY LOUNGE-MENUS</v>
          </cell>
        </row>
        <row r="181">
          <cell r="C181" t="str">
            <v>24.4.290</v>
          </cell>
          <cell r="D181" t="str">
            <v>LOBBY LOUNGE-PRINTING &amp; S</v>
          </cell>
          <cell r="E181">
            <v>260.86</v>
          </cell>
          <cell r="F181">
            <v>260.86</v>
          </cell>
        </row>
        <row r="182">
          <cell r="C182" t="str">
            <v>24.4.400</v>
          </cell>
          <cell r="D182" t="str">
            <v>LOBBY LOUNGE-CLEANING SUP</v>
          </cell>
          <cell r="E182">
            <v>756.02</v>
          </cell>
          <cell r="F182">
            <v>769.56</v>
          </cell>
        </row>
        <row r="183">
          <cell r="C183" t="str">
            <v>24.4.100</v>
          </cell>
          <cell r="D183" t="str">
            <v>LOBBY LOUNGE-LINEN</v>
          </cell>
          <cell r="E183">
            <v>330</v>
          </cell>
          <cell r="F183">
            <v>0</v>
          </cell>
        </row>
        <row r="184">
          <cell r="C184" t="str">
            <v>24.4.120</v>
          </cell>
          <cell r="D184" t="str">
            <v>LOBBY LOUNGE-UNIFORMS</v>
          </cell>
          <cell r="E184">
            <v>3831.23</v>
          </cell>
          <cell r="F184">
            <v>4131.2299999999996</v>
          </cell>
        </row>
        <row r="185">
          <cell r="C185" t="str">
            <v>24.4.250</v>
          </cell>
          <cell r="D185" t="str">
            <v>LOBBY LOUNGE-DRY CLEANING</v>
          </cell>
          <cell r="E185">
            <v>1366.83</v>
          </cell>
          <cell r="F185">
            <v>1366.83</v>
          </cell>
        </row>
        <row r="186">
          <cell r="C186" t="str">
            <v>90.4.790</v>
          </cell>
          <cell r="D186" t="str">
            <v>STAFF DINING-COST OF FOOD</v>
          </cell>
        </row>
        <row r="187">
          <cell r="C187" t="str">
            <v>24.4.510</v>
          </cell>
          <cell r="D187" t="str">
            <v>LOBBY LOUNGE-MUSIC &amp; ENT</v>
          </cell>
          <cell r="E187">
            <v>35405.29</v>
          </cell>
          <cell r="F187">
            <v>40397.29</v>
          </cell>
        </row>
        <row r="188">
          <cell r="C188" t="str">
            <v>24.4.200</v>
          </cell>
          <cell r="D188" t="str">
            <v>LOBBY LOUNGE-CONTRACT LAB</v>
          </cell>
          <cell r="E188">
            <v>11582.61</v>
          </cell>
          <cell r="F188">
            <v>12380.16</v>
          </cell>
        </row>
        <row r="189">
          <cell r="C189" t="str">
            <v>24.3.600</v>
          </cell>
          <cell r="D189" t="str">
            <v>LOBBY LOUNGE-SICK PAY</v>
          </cell>
          <cell r="E189">
            <v>1248.52</v>
          </cell>
          <cell r="F189">
            <v>1588.18</v>
          </cell>
        </row>
        <row r="190">
          <cell r="C190" t="str">
            <v>24.3.500</v>
          </cell>
          <cell r="D190" t="str">
            <v>LOBBY LOUNGE-VACATION</v>
          </cell>
          <cell r="E190">
            <v>603.20000000000005</v>
          </cell>
          <cell r="F190">
            <v>856.2</v>
          </cell>
        </row>
        <row r="191">
          <cell r="C191" t="str">
            <v>24.3.160</v>
          </cell>
          <cell r="D191" t="str">
            <v>LOBBY LOUNGE-GENERAL</v>
          </cell>
          <cell r="E191">
            <v>0</v>
          </cell>
          <cell r="F191">
            <v>0</v>
          </cell>
        </row>
        <row r="192">
          <cell r="C192" t="str">
            <v>29.1.230</v>
          </cell>
          <cell r="D192" t="str">
            <v>LOCAL-WINE REVENUE</v>
          </cell>
          <cell r="E192">
            <v>126248.81</v>
          </cell>
          <cell r="F192">
            <v>136522.5</v>
          </cell>
        </row>
        <row r="193">
          <cell r="C193" t="str">
            <v>24.3.110</v>
          </cell>
          <cell r="D193" t="str">
            <v>LOBBY LOUNGE-SERVICE</v>
          </cell>
          <cell r="E193">
            <v>33144.120000000003</v>
          </cell>
          <cell r="F193">
            <v>37020.370000000003</v>
          </cell>
        </row>
        <row r="194">
          <cell r="C194" t="str">
            <v>24.3.120</v>
          </cell>
          <cell r="D194" t="str">
            <v>LOBBY LOUNGE-STEWARDS</v>
          </cell>
        </row>
        <row r="195">
          <cell r="C195" t="str">
            <v>24.3.100</v>
          </cell>
          <cell r="D195" t="str">
            <v>LOBBY LOUNGE-PREPARATION</v>
          </cell>
        </row>
        <row r="196">
          <cell r="C196" t="str">
            <v>24.2.230</v>
          </cell>
          <cell r="D196" t="str">
            <v>LOBBY LOUNGE-COST OF WINE</v>
          </cell>
        </row>
        <row r="197">
          <cell r="C197" t="str">
            <v>24.2.200</v>
          </cell>
          <cell r="D197" t="str">
            <v>LOBBY LOUNGE-COST OF BEV</v>
          </cell>
          <cell r="E197">
            <v>37184.71</v>
          </cell>
          <cell r="F197">
            <v>39734.07</v>
          </cell>
        </row>
        <row r="198">
          <cell r="C198" t="str">
            <v>24.2.100</v>
          </cell>
          <cell r="D198" t="str">
            <v>LOBBY LOUNGE-COST OF FOOD</v>
          </cell>
          <cell r="E198">
            <v>6437.23</v>
          </cell>
          <cell r="F198">
            <v>6823.8</v>
          </cell>
        </row>
        <row r="199">
          <cell r="C199" t="str">
            <v>02.700</v>
          </cell>
          <cell r="D199" t="str">
            <v>02.700 ADVANCE DEPOSITS</v>
          </cell>
          <cell r="E199">
            <v>657616.13</v>
          </cell>
          <cell r="F199">
            <v>810303.63</v>
          </cell>
        </row>
        <row r="200">
          <cell r="C200" t="str">
            <v>24.1.120</v>
          </cell>
          <cell r="D200" t="str">
            <v>LOBBY LOUNGE-LUNCH REV</v>
          </cell>
        </row>
        <row r="201">
          <cell r="C201" t="str">
            <v>10.4.250</v>
          </cell>
          <cell r="D201" t="str">
            <v>VIRGINIA LINEN</v>
          </cell>
          <cell r="E201">
            <v>257409.23</v>
          </cell>
          <cell r="F201">
            <v>301003.5</v>
          </cell>
        </row>
        <row r="202">
          <cell r="C202" t="str">
            <v>23.4.260</v>
          </cell>
          <cell r="D202" t="str">
            <v>BISTRO-MISC EXPENSE</v>
          </cell>
          <cell r="E202">
            <v>9109.06</v>
          </cell>
          <cell r="F202">
            <v>10762.85</v>
          </cell>
        </row>
        <row r="203">
          <cell r="C203" t="str">
            <v>23.4.820</v>
          </cell>
          <cell r="D203" t="str">
            <v>BISTRO-PROMOTION</v>
          </cell>
          <cell r="E203">
            <v>3394.55</v>
          </cell>
          <cell r="F203">
            <v>4286.99</v>
          </cell>
        </row>
        <row r="204">
          <cell r="C204" t="str">
            <v>23.4.620</v>
          </cell>
          <cell r="D204" t="str">
            <v>BISTRO-TRAVEL &amp; RELATED</v>
          </cell>
          <cell r="E204">
            <v>210.12</v>
          </cell>
          <cell r="F204">
            <v>210.12</v>
          </cell>
        </row>
        <row r="205">
          <cell r="C205" t="str">
            <v>23.4.600</v>
          </cell>
          <cell r="D205" t="str">
            <v>BISTRO-LICENSES &amp; PERMITS</v>
          </cell>
          <cell r="E205">
            <v>760</v>
          </cell>
          <cell r="F205">
            <v>760</v>
          </cell>
        </row>
        <row r="206">
          <cell r="C206" t="str">
            <v>24.3.300</v>
          </cell>
          <cell r="D206" t="str">
            <v>LOBBY LOUNGE-PAYROLL TAXE</v>
          </cell>
          <cell r="E206">
            <v>16750.53</v>
          </cell>
          <cell r="F206">
            <v>18589.650000000001</v>
          </cell>
        </row>
        <row r="207">
          <cell r="C207" t="str">
            <v>23.4.640</v>
          </cell>
          <cell r="D207" t="str">
            <v>BISTRO-TELEPHONE&amp;POSTAGE</v>
          </cell>
          <cell r="E207">
            <v>1055.56</v>
          </cell>
          <cell r="F207">
            <v>1235.56</v>
          </cell>
        </row>
        <row r="208">
          <cell r="C208" t="str">
            <v>23.4.140</v>
          </cell>
          <cell r="D208" t="str">
            <v>BISTRO-SILVERWARE</v>
          </cell>
          <cell r="E208">
            <v>736.36</v>
          </cell>
          <cell r="F208">
            <v>856.36</v>
          </cell>
        </row>
        <row r="209">
          <cell r="C209" t="str">
            <v>23.4.500</v>
          </cell>
          <cell r="D209" t="str">
            <v>BISTRO-MENUS &amp; BEV LISTS</v>
          </cell>
          <cell r="E209">
            <v>153.34</v>
          </cell>
          <cell r="F209">
            <v>153.34</v>
          </cell>
        </row>
        <row r="210">
          <cell r="C210" t="str">
            <v>23.4.290</v>
          </cell>
          <cell r="D210" t="str">
            <v>BISTRO-PRINTING&amp;STATIONAR</v>
          </cell>
          <cell r="E210">
            <v>3583.5</v>
          </cell>
          <cell r="F210">
            <v>3639.03</v>
          </cell>
        </row>
        <row r="211">
          <cell r="C211" t="str">
            <v>23.4.440</v>
          </cell>
          <cell r="D211" t="str">
            <v>BISTRO-PAPER SUPP &amp; OTHER</v>
          </cell>
          <cell r="E211">
            <v>1578.31</v>
          </cell>
          <cell r="F211">
            <v>1772.9</v>
          </cell>
        </row>
        <row r="212">
          <cell r="C212" t="str">
            <v>23.4.400</v>
          </cell>
          <cell r="D212" t="str">
            <v>BISTRO-CLEANING SUPPLIES</v>
          </cell>
          <cell r="E212">
            <v>2146.6799999999998</v>
          </cell>
          <cell r="F212">
            <v>2322.02</v>
          </cell>
        </row>
        <row r="213">
          <cell r="C213" t="str">
            <v>23.4.100</v>
          </cell>
          <cell r="D213" t="str">
            <v>BISTRO-LINEN EXPENSE</v>
          </cell>
          <cell r="E213">
            <v>802.21</v>
          </cell>
          <cell r="F213">
            <v>710.21</v>
          </cell>
        </row>
        <row r="214">
          <cell r="C214" t="str">
            <v>23.4.120</v>
          </cell>
          <cell r="D214" t="str">
            <v>BISTRO-UNIFORM EXPENSE</v>
          </cell>
          <cell r="E214">
            <v>8031.36</v>
          </cell>
          <cell r="F214">
            <v>8525.7099999999991</v>
          </cell>
        </row>
        <row r="215">
          <cell r="C215" t="str">
            <v>23.4.250</v>
          </cell>
          <cell r="D215" t="str">
            <v>BISTRO-LAUNDRY &amp; DRY CLEA</v>
          </cell>
          <cell r="E215">
            <v>10504.37</v>
          </cell>
          <cell r="F215">
            <v>11313.26</v>
          </cell>
        </row>
        <row r="216">
          <cell r="C216" t="str">
            <v>23.4.510</v>
          </cell>
          <cell r="D216" t="str">
            <v>BISTRO-MUSIC &amp; ENTERTAINM</v>
          </cell>
          <cell r="E216">
            <v>104.03</v>
          </cell>
          <cell r="F216">
            <v>214.03</v>
          </cell>
        </row>
        <row r="217">
          <cell r="C217" t="str">
            <v>23.3.300</v>
          </cell>
          <cell r="D217" t="str">
            <v>BISTRO-PAYROLL TAXES &amp; BE</v>
          </cell>
          <cell r="E217">
            <v>171895.94</v>
          </cell>
          <cell r="F217">
            <v>191716.24</v>
          </cell>
        </row>
        <row r="218">
          <cell r="C218" t="str">
            <v>23.4.200</v>
          </cell>
          <cell r="D218" t="str">
            <v>BISTRO-CONTRACT LABOR</v>
          </cell>
          <cell r="E218">
            <v>3515.89</v>
          </cell>
          <cell r="F218">
            <v>4259.3599999999997</v>
          </cell>
        </row>
        <row r="219">
          <cell r="C219" t="str">
            <v>23.3.600</v>
          </cell>
          <cell r="D219" t="str">
            <v>BISTRO-SICK PAY</v>
          </cell>
          <cell r="E219">
            <v>8862.9</v>
          </cell>
          <cell r="F219">
            <v>9697.52</v>
          </cell>
        </row>
        <row r="220">
          <cell r="C220" t="str">
            <v>23.3.500</v>
          </cell>
          <cell r="D220" t="str">
            <v>BISTRO-VACATION</v>
          </cell>
          <cell r="E220">
            <v>5354.82</v>
          </cell>
          <cell r="F220">
            <v>8014.82</v>
          </cell>
        </row>
        <row r="221">
          <cell r="C221" t="str">
            <v>23.3.160</v>
          </cell>
          <cell r="D221" t="str">
            <v>BISTRO-GENERAL PAYROLL</v>
          </cell>
          <cell r="E221">
            <v>81418.44</v>
          </cell>
          <cell r="F221">
            <v>89419.56</v>
          </cell>
        </row>
        <row r="222">
          <cell r="C222" t="str">
            <v>75.4.140</v>
          </cell>
          <cell r="D222" t="str">
            <v>MKT S&amp;P</v>
          </cell>
          <cell r="E222">
            <v>180408.26</v>
          </cell>
          <cell r="F222">
            <v>192221.9</v>
          </cell>
        </row>
        <row r="223">
          <cell r="C223" t="str">
            <v>23.3.110</v>
          </cell>
          <cell r="D223" t="str">
            <v>BISTRO-SERVICE</v>
          </cell>
          <cell r="E223">
            <v>133991.67000000001</v>
          </cell>
          <cell r="F223">
            <v>152451.32</v>
          </cell>
        </row>
        <row r="224">
          <cell r="C224" t="str">
            <v>23.3.120</v>
          </cell>
          <cell r="D224" t="str">
            <v>BISTRO-STEWARDS</v>
          </cell>
          <cell r="E224">
            <v>40494.480000000003</v>
          </cell>
          <cell r="F224">
            <v>45884.05</v>
          </cell>
        </row>
        <row r="225">
          <cell r="C225" t="str">
            <v>23.3.100</v>
          </cell>
          <cell r="D225" t="str">
            <v>BISTRO-PREPARATION</v>
          </cell>
          <cell r="E225">
            <v>148932.21</v>
          </cell>
          <cell r="F225">
            <v>165200.06</v>
          </cell>
        </row>
        <row r="226">
          <cell r="C226" t="str">
            <v>23.3.150</v>
          </cell>
          <cell r="D226" t="str">
            <v>BISTRO-MANAGEMENT PAYROLL</v>
          </cell>
          <cell r="E226">
            <v>6067.52</v>
          </cell>
          <cell r="F226">
            <v>6395.52</v>
          </cell>
        </row>
        <row r="227">
          <cell r="C227" t="str">
            <v>23.2.240</v>
          </cell>
          <cell r="D227" t="str">
            <v>BISTRO-COST OF BEER</v>
          </cell>
        </row>
        <row r="228">
          <cell r="C228" t="str">
            <v>23.2.220</v>
          </cell>
          <cell r="D228" t="str">
            <v>BISTRO-COST OF LIQUOR</v>
          </cell>
        </row>
        <row r="229">
          <cell r="C229" t="str">
            <v>23.2.230</v>
          </cell>
          <cell r="D229" t="str">
            <v>BISTRO-COST OF WINE</v>
          </cell>
        </row>
        <row r="230">
          <cell r="C230" t="str">
            <v>22.4.140</v>
          </cell>
          <cell r="D230" t="str">
            <v>COLONNADE-SILVERWARE</v>
          </cell>
          <cell r="E230">
            <v>670</v>
          </cell>
          <cell r="F230">
            <v>810</v>
          </cell>
        </row>
        <row r="231">
          <cell r="C231" t="str">
            <v>55.3.320</v>
          </cell>
          <cell r="D231" t="str">
            <v>BUS CTR-PAYROLL TAXES &amp; B</v>
          </cell>
          <cell r="E231">
            <v>10022.66</v>
          </cell>
          <cell r="F231">
            <v>11035.39</v>
          </cell>
        </row>
        <row r="232">
          <cell r="C232" t="str">
            <v>22.4.500</v>
          </cell>
          <cell r="D232" t="str">
            <v>COLONNADE-MENUS&amp;BEV LISTS</v>
          </cell>
          <cell r="E232">
            <v>41.81</v>
          </cell>
          <cell r="F232">
            <v>41.81</v>
          </cell>
        </row>
        <row r="233">
          <cell r="C233" t="str">
            <v>22.4.290</v>
          </cell>
          <cell r="D233" t="str">
            <v>COLONNADE-PRINTING&amp;STATIO</v>
          </cell>
          <cell r="E233">
            <v>185.05</v>
          </cell>
          <cell r="F233">
            <v>178.28</v>
          </cell>
        </row>
        <row r="234">
          <cell r="C234" t="str">
            <v>22.4.440</v>
          </cell>
          <cell r="D234" t="str">
            <v>COLONNADE-PAPER SUPP&amp;OTHR</v>
          </cell>
        </row>
        <row r="235">
          <cell r="C235" t="str">
            <v>22.4.400</v>
          </cell>
          <cell r="D235" t="str">
            <v>COLONNADE-CLEANING SUPPLI</v>
          </cell>
          <cell r="E235">
            <v>648.14</v>
          </cell>
          <cell r="F235">
            <v>669.69</v>
          </cell>
        </row>
        <row r="236">
          <cell r="C236" t="str">
            <v>22.4.100</v>
          </cell>
          <cell r="D236" t="str">
            <v>COLONNADE-LINEN</v>
          </cell>
          <cell r="E236">
            <v>7022.6</v>
          </cell>
          <cell r="F236">
            <v>4921.6000000000004</v>
          </cell>
        </row>
        <row r="237">
          <cell r="C237" t="str">
            <v>22.4.120</v>
          </cell>
          <cell r="D237" t="str">
            <v>COLONNADE-UNIFORMS</v>
          </cell>
          <cell r="E237">
            <v>1070.3800000000001</v>
          </cell>
          <cell r="F237">
            <v>1174.5899999999999</v>
          </cell>
        </row>
        <row r="238">
          <cell r="C238" t="str">
            <v>22.4.250</v>
          </cell>
          <cell r="D238" t="str">
            <v>COLONNADE-LNDRY/DRY CLNG</v>
          </cell>
          <cell r="E238">
            <v>810</v>
          </cell>
          <cell r="F238">
            <v>1030.6099999999999</v>
          </cell>
        </row>
        <row r="239">
          <cell r="C239" t="str">
            <v>22.4.740</v>
          </cell>
          <cell r="D239" t="str">
            <v>COLONNADE-FUEL &amp; ICE</v>
          </cell>
          <cell r="E239">
            <v>57.76</v>
          </cell>
          <cell r="F239">
            <v>57.76</v>
          </cell>
        </row>
        <row r="240">
          <cell r="C240" t="str">
            <v>22.4.510</v>
          </cell>
          <cell r="D240" t="str">
            <v>COLONNADE-MUSIC &amp; ENTERTA</v>
          </cell>
          <cell r="E240">
            <v>3898</v>
          </cell>
          <cell r="F240">
            <v>4298</v>
          </cell>
        </row>
        <row r="241">
          <cell r="C241" t="str">
            <v>22.4.200</v>
          </cell>
          <cell r="D241" t="str">
            <v>COLONNADE-CONTRACT LABOR</v>
          </cell>
          <cell r="E241">
            <v>481.69</v>
          </cell>
          <cell r="F241">
            <v>819.63</v>
          </cell>
        </row>
        <row r="242">
          <cell r="C242" t="str">
            <v>22.3.600</v>
          </cell>
          <cell r="D242" t="str">
            <v>COLONNADE-SICK PAY</v>
          </cell>
          <cell r="E242">
            <v>246.13</v>
          </cell>
          <cell r="F242">
            <v>274.33</v>
          </cell>
        </row>
        <row r="243">
          <cell r="C243" t="str">
            <v>22.3.500</v>
          </cell>
          <cell r="D243" t="str">
            <v>COLONNADE-VACATION</v>
          </cell>
          <cell r="E243">
            <v>169.88</v>
          </cell>
          <cell r="F243">
            <v>169.88</v>
          </cell>
        </row>
        <row r="244">
          <cell r="C244" t="str">
            <v>22.3.160</v>
          </cell>
          <cell r="D244" t="str">
            <v>COLONNADE-GENERAL</v>
          </cell>
          <cell r="E244">
            <v>10080</v>
          </cell>
          <cell r="F244">
            <v>11137</v>
          </cell>
        </row>
        <row r="245">
          <cell r="C245" t="str">
            <v>22.3.110</v>
          </cell>
          <cell r="D245" t="str">
            <v>COLONNADE-SERVICE</v>
          </cell>
          <cell r="E245">
            <v>5555.24</v>
          </cell>
          <cell r="F245">
            <v>6376.11</v>
          </cell>
        </row>
        <row r="246">
          <cell r="C246" t="str">
            <v>22.1.250</v>
          </cell>
          <cell r="D246" t="str">
            <v>COLONNADE-OTHER REVENUE</v>
          </cell>
        </row>
        <row r="247">
          <cell r="C247" t="str">
            <v>22.1.240</v>
          </cell>
          <cell r="D247" t="str">
            <v>COLONNADE-BEER REVENUE</v>
          </cell>
          <cell r="E247">
            <v>17</v>
          </cell>
          <cell r="F247">
            <v>17</v>
          </cell>
        </row>
        <row r="248">
          <cell r="C248" t="str">
            <v>22.1.220</v>
          </cell>
          <cell r="D248" t="str">
            <v>COLONNADE-LIQUOR REVENUE</v>
          </cell>
          <cell r="E248">
            <v>185.75</v>
          </cell>
          <cell r="F248">
            <v>238.25</v>
          </cell>
        </row>
        <row r="249">
          <cell r="C249" t="str">
            <v>01.309</v>
          </cell>
          <cell r="D249" t="str">
            <v>PAYROLL CLEARING-CERIDIAN</v>
          </cell>
          <cell r="E249">
            <v>0</v>
          </cell>
          <cell r="F249">
            <v>0</v>
          </cell>
        </row>
        <row r="250">
          <cell r="C250" t="str">
            <v>22.1.120</v>
          </cell>
          <cell r="D250" t="str">
            <v>COLONNADE-LUNCH REVENUE</v>
          </cell>
          <cell r="E250">
            <v>0</v>
          </cell>
          <cell r="F250">
            <v>0</v>
          </cell>
        </row>
        <row r="251">
          <cell r="C251" t="str">
            <v>22.1.180</v>
          </cell>
          <cell r="D251" t="str">
            <v>COLONNADE-BRUNCH REVENUE</v>
          </cell>
          <cell r="E251">
            <v>182507.58</v>
          </cell>
          <cell r="F251">
            <v>202720.03</v>
          </cell>
        </row>
        <row r="252">
          <cell r="C252" t="str">
            <v>90.4.801</v>
          </cell>
          <cell r="D252" t="str">
            <v>SOCIAL &amp; SPORT ACTIVITIES</v>
          </cell>
          <cell r="E252">
            <v>11325.63</v>
          </cell>
          <cell r="F252">
            <v>11325.63</v>
          </cell>
        </row>
        <row r="253">
          <cell r="C253" t="str">
            <v>27.4.120</v>
          </cell>
          <cell r="D253" t="str">
            <v>MINI BAR-UNIFORM EXPENSE</v>
          </cell>
          <cell r="E253">
            <v>1192.17</v>
          </cell>
          <cell r="F253">
            <v>1380.17</v>
          </cell>
        </row>
        <row r="254">
          <cell r="C254" t="str">
            <v>22.3.300</v>
          </cell>
          <cell r="D254" t="str">
            <v>COLONNADE-PAYROLL TAXES</v>
          </cell>
          <cell r="E254">
            <v>27204.05</v>
          </cell>
          <cell r="F254">
            <v>30365.58</v>
          </cell>
        </row>
        <row r="255">
          <cell r="C255" t="str">
            <v>27.3.610</v>
          </cell>
          <cell r="D255" t="str">
            <v>MINI BAR-SICK PAY</v>
          </cell>
          <cell r="E255">
            <v>424</v>
          </cell>
          <cell r="F255">
            <v>424</v>
          </cell>
        </row>
        <row r="256">
          <cell r="C256" t="str">
            <v>27.3.510</v>
          </cell>
          <cell r="D256" t="str">
            <v>MINI BAR-VACATION</v>
          </cell>
          <cell r="E256">
            <v>1174.2</v>
          </cell>
          <cell r="F256">
            <v>1342.6</v>
          </cell>
        </row>
        <row r="257">
          <cell r="C257" t="str">
            <v>27.3.160</v>
          </cell>
          <cell r="D257" t="str">
            <v>MINI BAR-GENERAL PAYROLL</v>
          </cell>
          <cell r="E257">
            <v>3913.49</v>
          </cell>
          <cell r="F257">
            <v>3913.49</v>
          </cell>
        </row>
        <row r="258">
          <cell r="C258" t="str">
            <v>27.3.110</v>
          </cell>
          <cell r="D258" t="str">
            <v>MINI BAR-SERVICE</v>
          </cell>
          <cell r="E258">
            <v>41796.120000000003</v>
          </cell>
          <cell r="F258">
            <v>47313</v>
          </cell>
        </row>
        <row r="259">
          <cell r="C259" t="str">
            <v>27.2.230</v>
          </cell>
          <cell r="D259" t="str">
            <v>MINI BAR-COST OF WINE</v>
          </cell>
        </row>
        <row r="260">
          <cell r="C260" t="str">
            <v>27.2.200</v>
          </cell>
          <cell r="D260" t="str">
            <v>MINI BAR-COST OF BEVERAGE</v>
          </cell>
          <cell r="E260">
            <v>20887.54</v>
          </cell>
          <cell r="F260">
            <v>22964.11</v>
          </cell>
        </row>
        <row r="261">
          <cell r="C261" t="str">
            <v>27.2.100</v>
          </cell>
          <cell r="D261" t="str">
            <v>MINI BAR-COST OF FOOD</v>
          </cell>
          <cell r="E261">
            <v>18520.93</v>
          </cell>
          <cell r="F261">
            <v>20034.009999999998</v>
          </cell>
        </row>
        <row r="262">
          <cell r="C262" t="str">
            <v>01.307</v>
          </cell>
          <cell r="D262" t="str">
            <v>EDUCATION COURSES-CLRG</v>
          </cell>
          <cell r="E262">
            <v>0</v>
          </cell>
          <cell r="F262">
            <v>0</v>
          </cell>
        </row>
        <row r="263">
          <cell r="C263" t="str">
            <v>27.1.100</v>
          </cell>
          <cell r="D263" t="str">
            <v>MINI BAR-DINNER REVENUE</v>
          </cell>
          <cell r="E263">
            <v>91415.16</v>
          </cell>
          <cell r="F263">
            <v>100575.33</v>
          </cell>
        </row>
        <row r="264">
          <cell r="C264" t="str">
            <v>28.4.260</v>
          </cell>
          <cell r="D264" t="str">
            <v>RM SVC-MISC EXPENSES</v>
          </cell>
          <cell r="E264">
            <v>2910.97</v>
          </cell>
          <cell r="F264">
            <v>3476.19</v>
          </cell>
        </row>
        <row r="265">
          <cell r="C265" t="str">
            <v>28.4.820</v>
          </cell>
          <cell r="D265" t="str">
            <v>RM SVC-PROMOTION</v>
          </cell>
          <cell r="E265">
            <v>122.13</v>
          </cell>
          <cell r="F265">
            <v>241.6</v>
          </cell>
        </row>
        <row r="266">
          <cell r="C266" t="str">
            <v>28.4.620</v>
          </cell>
          <cell r="D266" t="str">
            <v>RM SVC-TRAVEL &amp; RELATED</v>
          </cell>
          <cell r="E266">
            <v>110.2</v>
          </cell>
          <cell r="F266">
            <v>110.2</v>
          </cell>
        </row>
        <row r="267">
          <cell r="C267" t="str">
            <v>27.3.300</v>
          </cell>
          <cell r="D267" t="str">
            <v>MINI BAR-PAYROLL TAXES &amp;B</v>
          </cell>
          <cell r="E267">
            <v>24508.68</v>
          </cell>
          <cell r="F267">
            <v>27975.38</v>
          </cell>
        </row>
        <row r="268">
          <cell r="C268" t="str">
            <v>28.4.640</v>
          </cell>
          <cell r="D268" t="str">
            <v>RM SVC-TELEPHONE&amp;POSTAGE</v>
          </cell>
          <cell r="E268">
            <v>616.48</v>
          </cell>
          <cell r="F268">
            <v>756.48</v>
          </cell>
        </row>
        <row r="269">
          <cell r="C269" t="str">
            <v>28.4.600</v>
          </cell>
          <cell r="D269" t="str">
            <v>RM SVC-LICENSES &amp; PERMITS</v>
          </cell>
          <cell r="E269">
            <v>325</v>
          </cell>
          <cell r="F269">
            <v>325</v>
          </cell>
        </row>
        <row r="270">
          <cell r="C270" t="str">
            <v>28.4.500</v>
          </cell>
          <cell r="D270" t="str">
            <v>RM SVC-MENUS &amp; BEV LISTS</v>
          </cell>
        </row>
        <row r="271">
          <cell r="C271" t="str">
            <v>28.4.290</v>
          </cell>
          <cell r="D271" t="str">
            <v>RM SVC-PRINTING&amp;STATIONAR</v>
          </cell>
          <cell r="E271">
            <v>1330.33</v>
          </cell>
          <cell r="F271">
            <v>1150.54</v>
          </cell>
        </row>
        <row r="272">
          <cell r="C272" t="str">
            <v>28.4.440</v>
          </cell>
          <cell r="D272" t="str">
            <v>RM SVC-PAPER SUPPLIES&amp;OTH</v>
          </cell>
          <cell r="E272">
            <v>1154.8800000000001</v>
          </cell>
          <cell r="F272">
            <v>882.51</v>
          </cell>
        </row>
        <row r="273">
          <cell r="C273" t="str">
            <v>28.4.400</v>
          </cell>
          <cell r="D273" t="str">
            <v>RM SVC-CLEANING SUPPLIES</v>
          </cell>
          <cell r="E273">
            <v>1619.82</v>
          </cell>
          <cell r="F273">
            <v>1665.99</v>
          </cell>
        </row>
        <row r="274">
          <cell r="C274" t="str">
            <v>28.4.100</v>
          </cell>
          <cell r="D274" t="str">
            <v>RM SVC-LINEN EXPENSE</v>
          </cell>
          <cell r="E274">
            <v>2372.15</v>
          </cell>
          <cell r="F274">
            <v>1892.15</v>
          </cell>
        </row>
        <row r="275">
          <cell r="C275" t="str">
            <v>28.4.120</v>
          </cell>
          <cell r="D275" t="str">
            <v>RM SVC-UNIFORMS</v>
          </cell>
          <cell r="E275">
            <v>3059.98</v>
          </cell>
          <cell r="F275">
            <v>3545.94</v>
          </cell>
        </row>
        <row r="276">
          <cell r="C276" t="str">
            <v>28.4.250</v>
          </cell>
          <cell r="D276" t="str">
            <v>RM SVC-LAUNDRY&amp;DRY CLEAN</v>
          </cell>
          <cell r="E276">
            <v>8772.35</v>
          </cell>
          <cell r="F276">
            <v>9709.2000000000007</v>
          </cell>
        </row>
        <row r="277">
          <cell r="C277" t="str">
            <v>28.4.740</v>
          </cell>
          <cell r="D277" t="str">
            <v>RM SVC-FUEL &amp; ICE</v>
          </cell>
        </row>
        <row r="278">
          <cell r="C278" t="str">
            <v>28.4.510</v>
          </cell>
          <cell r="D278" t="str">
            <v>RM SVC-MUSIC &amp; ENTERTAINM</v>
          </cell>
          <cell r="E278">
            <v>1248</v>
          </cell>
          <cell r="F278">
            <v>1248</v>
          </cell>
        </row>
        <row r="279">
          <cell r="C279" t="str">
            <v>28.4.200</v>
          </cell>
          <cell r="D279" t="str">
            <v>RM SVC-CONTRACT LABOR</v>
          </cell>
          <cell r="E279">
            <v>3054.64</v>
          </cell>
          <cell r="F279">
            <v>3392.58</v>
          </cell>
        </row>
        <row r="280">
          <cell r="C280" t="str">
            <v>28.3.650</v>
          </cell>
          <cell r="D280" t="str">
            <v>RM SVC-SICK PAY</v>
          </cell>
          <cell r="E280">
            <v>792.8</v>
          </cell>
          <cell r="F280">
            <v>1054.8</v>
          </cell>
        </row>
        <row r="281">
          <cell r="C281" t="str">
            <v>28.3.550</v>
          </cell>
          <cell r="D281" t="str">
            <v>RM SVC-VACATION</v>
          </cell>
          <cell r="E281">
            <v>1195.08</v>
          </cell>
          <cell r="F281">
            <v>1195.08</v>
          </cell>
        </row>
        <row r="282">
          <cell r="C282" t="str">
            <v>28.3.160</v>
          </cell>
          <cell r="D282" t="str">
            <v>RM SVC-GENERAL</v>
          </cell>
          <cell r="E282">
            <v>48190.82</v>
          </cell>
          <cell r="F282">
            <v>53958.57</v>
          </cell>
        </row>
        <row r="283">
          <cell r="C283" t="str">
            <v>90.106</v>
          </cell>
          <cell r="D283" t="str">
            <v>COMPLIMENTARY ROOM NIGHTS</v>
          </cell>
          <cell r="E283">
            <v>911</v>
          </cell>
          <cell r="F283">
            <v>1137</v>
          </cell>
        </row>
        <row r="284">
          <cell r="C284" t="str">
            <v>28.3.110</v>
          </cell>
          <cell r="D284" t="str">
            <v>RM SVC-SERVICE</v>
          </cell>
          <cell r="E284">
            <v>106239.2</v>
          </cell>
          <cell r="F284">
            <v>118896.03</v>
          </cell>
        </row>
        <row r="285">
          <cell r="C285" t="str">
            <v>28.3.120</v>
          </cell>
          <cell r="D285" t="str">
            <v>RM SVC-STEWARDS</v>
          </cell>
          <cell r="E285">
            <v>22738.43</v>
          </cell>
          <cell r="F285">
            <v>24141.25</v>
          </cell>
        </row>
        <row r="286">
          <cell r="C286" t="str">
            <v>28.3.100</v>
          </cell>
          <cell r="D286" t="str">
            <v>RM SVC-PREPARATION</v>
          </cell>
          <cell r="E286">
            <v>76523.03</v>
          </cell>
          <cell r="F286">
            <v>85505.71</v>
          </cell>
        </row>
        <row r="287">
          <cell r="C287" t="str">
            <v>28.2.230</v>
          </cell>
          <cell r="D287" t="str">
            <v>RM SVC-COST OF WINE</v>
          </cell>
          <cell r="E287">
            <v>377.98</v>
          </cell>
          <cell r="F287">
            <v>377.98</v>
          </cell>
        </row>
        <row r="288">
          <cell r="C288" t="str">
            <v>28.2.200</v>
          </cell>
          <cell r="D288" t="str">
            <v>RM SVC-COST OF BEVERAGE</v>
          </cell>
          <cell r="E288">
            <v>12868.39</v>
          </cell>
          <cell r="F288">
            <v>14199</v>
          </cell>
        </row>
        <row r="289">
          <cell r="C289" t="str">
            <v>01.312</v>
          </cell>
          <cell r="D289" t="str">
            <v>CASH SALES CLRG - ROOMS</v>
          </cell>
          <cell r="E289">
            <v>0</v>
          </cell>
          <cell r="F289">
            <v>0</v>
          </cell>
        </row>
        <row r="290">
          <cell r="C290" t="str">
            <v>28.1.150</v>
          </cell>
          <cell r="D290" t="str">
            <v>RM SVC-NIGHT OWL REVENUE</v>
          </cell>
          <cell r="E290">
            <v>26741.27</v>
          </cell>
          <cell r="F290">
            <v>29873.03</v>
          </cell>
        </row>
        <row r="291">
          <cell r="C291" t="str">
            <v>28.1.120</v>
          </cell>
          <cell r="D291" t="str">
            <v>RM SVC-LUNCH REVENUE</v>
          </cell>
          <cell r="E291">
            <v>36942.57</v>
          </cell>
          <cell r="F291">
            <v>40630.07</v>
          </cell>
        </row>
        <row r="292">
          <cell r="C292" t="str">
            <v>28.1.100</v>
          </cell>
          <cell r="D292" t="str">
            <v>RM SVC-BREAKFAST REVENUE</v>
          </cell>
          <cell r="E292">
            <v>114569.69</v>
          </cell>
          <cell r="F292">
            <v>128303.32</v>
          </cell>
        </row>
        <row r="293">
          <cell r="C293" t="str">
            <v>29.4.260</v>
          </cell>
          <cell r="D293" t="str">
            <v>BQT-MISCELLANEOUS EXPENSE</v>
          </cell>
          <cell r="E293">
            <v>12744.2</v>
          </cell>
          <cell r="F293">
            <v>15739.55</v>
          </cell>
        </row>
        <row r="294">
          <cell r="C294" t="str">
            <v>29.4.820</v>
          </cell>
          <cell r="D294" t="str">
            <v>BQT-PROMOTION</v>
          </cell>
          <cell r="E294">
            <v>799.57</v>
          </cell>
          <cell r="F294">
            <v>1071.01</v>
          </cell>
        </row>
        <row r="295">
          <cell r="C295" t="str">
            <v>29.4.620</v>
          </cell>
          <cell r="D295" t="str">
            <v>BQT-TRAVEL &amp; RELATED</v>
          </cell>
          <cell r="E295">
            <v>3024.07</v>
          </cell>
          <cell r="F295">
            <v>3149.07</v>
          </cell>
        </row>
        <row r="296">
          <cell r="C296" t="str">
            <v>29.4.600</v>
          </cell>
          <cell r="D296" t="str">
            <v>BQT-LICENSES &amp; PERMITS</v>
          </cell>
          <cell r="E296">
            <v>801.58</v>
          </cell>
          <cell r="F296">
            <v>989.08</v>
          </cell>
        </row>
        <row r="297">
          <cell r="C297" t="str">
            <v>28.3.300</v>
          </cell>
          <cell r="D297" t="str">
            <v>RM SVC-PAYROLL TAXES &amp; BE</v>
          </cell>
          <cell r="E297">
            <v>107063.39</v>
          </cell>
          <cell r="F297">
            <v>118927.25</v>
          </cell>
        </row>
        <row r="298">
          <cell r="C298" t="str">
            <v>29.4.640</v>
          </cell>
          <cell r="D298" t="str">
            <v>BQT-TELEPHONE &amp; POSTAGE</v>
          </cell>
          <cell r="E298">
            <v>3938.83</v>
          </cell>
          <cell r="F298">
            <v>4738.83</v>
          </cell>
        </row>
        <row r="299">
          <cell r="C299" t="str">
            <v>29.4.140</v>
          </cell>
          <cell r="D299" t="str">
            <v>BQT-SILVERWARE</v>
          </cell>
          <cell r="E299">
            <v>7449</v>
          </cell>
          <cell r="F299">
            <v>8114</v>
          </cell>
        </row>
        <row r="300">
          <cell r="C300" t="str">
            <v>29.4.130</v>
          </cell>
          <cell r="D300" t="str">
            <v>BQT-CHINA &amp; GLASSWARE</v>
          </cell>
          <cell r="E300">
            <v>4633.3100000000004</v>
          </cell>
          <cell r="F300">
            <v>4633.3100000000004</v>
          </cell>
        </row>
        <row r="301">
          <cell r="C301" t="str">
            <v>29.4.500</v>
          </cell>
          <cell r="D301" t="str">
            <v>BQT-MENUS &amp; BEVERAGE LIST</v>
          </cell>
          <cell r="F301">
            <v>212.6</v>
          </cell>
        </row>
        <row r="302">
          <cell r="C302" t="str">
            <v>29.4.290</v>
          </cell>
          <cell r="D302" t="str">
            <v>BQT-PRINTING &amp; STATIONARY</v>
          </cell>
          <cell r="E302">
            <v>2448.2600000000002</v>
          </cell>
          <cell r="F302">
            <v>2583.1</v>
          </cell>
        </row>
        <row r="303">
          <cell r="C303" t="str">
            <v>29.4.440</v>
          </cell>
          <cell r="D303" t="str">
            <v>BQT-PAPER SUPPLIES &amp; OTHR</v>
          </cell>
          <cell r="E303">
            <v>4180.1899999999996</v>
          </cell>
          <cell r="F303">
            <v>5383.67</v>
          </cell>
        </row>
        <row r="304">
          <cell r="C304" t="str">
            <v>29.4.400</v>
          </cell>
          <cell r="D304" t="str">
            <v>BQT-CLEANING SUPPLIES</v>
          </cell>
          <cell r="E304">
            <v>11286.87</v>
          </cell>
          <cell r="F304">
            <v>11496.64</v>
          </cell>
        </row>
        <row r="305">
          <cell r="C305" t="str">
            <v>29.4.100</v>
          </cell>
          <cell r="D305" t="str">
            <v>BQT-LINEN EXPENSE</v>
          </cell>
          <cell r="E305">
            <v>19446.95</v>
          </cell>
          <cell r="F305">
            <v>14066.95</v>
          </cell>
        </row>
        <row r="306">
          <cell r="C306" t="str">
            <v>29.4.120</v>
          </cell>
          <cell r="D306" t="str">
            <v>BQT-UNIFORM EXPENSE</v>
          </cell>
          <cell r="E306">
            <v>26904.77</v>
          </cell>
          <cell r="F306">
            <v>28308.92</v>
          </cell>
        </row>
        <row r="307">
          <cell r="C307" t="str">
            <v>29.4.250</v>
          </cell>
          <cell r="D307" t="str">
            <v>BQT-LAUNDRY &amp; DRY CLEANIN</v>
          </cell>
          <cell r="E307">
            <v>63214.86</v>
          </cell>
          <cell r="F307">
            <v>70102.09</v>
          </cell>
        </row>
        <row r="308">
          <cell r="C308" t="str">
            <v>29.3.300</v>
          </cell>
          <cell r="D308" t="str">
            <v>BQT-PAYROLL TAXES &amp; BENE</v>
          </cell>
          <cell r="E308">
            <v>418141.9</v>
          </cell>
          <cell r="F308">
            <v>462406.12</v>
          </cell>
        </row>
        <row r="309">
          <cell r="C309" t="str">
            <v>29.4.200</v>
          </cell>
          <cell r="D309" t="str">
            <v>BQT-CONTRACT LABOR</v>
          </cell>
          <cell r="E309">
            <v>28216.92</v>
          </cell>
          <cell r="F309">
            <v>36383.870000000003</v>
          </cell>
        </row>
        <row r="310">
          <cell r="C310" t="str">
            <v>29.3.600</v>
          </cell>
          <cell r="D310" t="str">
            <v>BQT-SICK PAY</v>
          </cell>
          <cell r="E310">
            <v>6715.54</v>
          </cell>
          <cell r="F310">
            <v>7505.19</v>
          </cell>
        </row>
        <row r="311">
          <cell r="C311" t="str">
            <v>29.3.500</v>
          </cell>
          <cell r="D311" t="str">
            <v>BQT-VACATION</v>
          </cell>
          <cell r="E311">
            <v>28787.41</v>
          </cell>
          <cell r="F311">
            <v>35202.410000000003</v>
          </cell>
        </row>
        <row r="312">
          <cell r="C312" t="str">
            <v>29.3.160</v>
          </cell>
          <cell r="D312" t="str">
            <v>BQT-GENERAL</v>
          </cell>
          <cell r="E312">
            <v>182317.27</v>
          </cell>
          <cell r="F312">
            <v>201331.59</v>
          </cell>
        </row>
        <row r="313">
          <cell r="C313" t="str">
            <v>29.3.110</v>
          </cell>
          <cell r="D313" t="str">
            <v>BQT-SERVICE</v>
          </cell>
          <cell r="E313">
            <v>143569.37</v>
          </cell>
          <cell r="F313">
            <v>153307.35</v>
          </cell>
        </row>
        <row r="314">
          <cell r="C314" t="str">
            <v>29.3.130</v>
          </cell>
          <cell r="D314" t="str">
            <v>BQT-BANQUET HOUSEMAN</v>
          </cell>
          <cell r="E314">
            <v>121512.21</v>
          </cell>
          <cell r="F314">
            <v>136145.57999999999</v>
          </cell>
        </row>
        <row r="315">
          <cell r="C315" t="str">
            <v>29.3.120</v>
          </cell>
          <cell r="D315" t="str">
            <v>BQT-STEWARDS</v>
          </cell>
          <cell r="E315">
            <v>243492.49</v>
          </cell>
          <cell r="F315">
            <v>271612.69</v>
          </cell>
        </row>
        <row r="316">
          <cell r="C316" t="str">
            <v>29.3.100</v>
          </cell>
          <cell r="D316" t="str">
            <v>BQT-PREPARATION</v>
          </cell>
          <cell r="E316">
            <v>282773.15000000002</v>
          </cell>
          <cell r="F316">
            <v>314328.87</v>
          </cell>
        </row>
        <row r="317">
          <cell r="C317" t="str">
            <v>22.3.100</v>
          </cell>
          <cell r="D317" t="str">
            <v>COLONNADE-PREPARATION</v>
          </cell>
          <cell r="E317">
            <v>30887.8</v>
          </cell>
          <cell r="F317">
            <v>34519.26</v>
          </cell>
        </row>
        <row r="318">
          <cell r="C318" t="str">
            <v>29.2.230</v>
          </cell>
          <cell r="D318" t="str">
            <v>BQT-COST OF WINE</v>
          </cell>
        </row>
        <row r="319">
          <cell r="C319" t="str">
            <v>29.2.200</v>
          </cell>
          <cell r="D319" t="str">
            <v>BQT-COST OF BEVERAGE</v>
          </cell>
          <cell r="E319">
            <v>127566.24</v>
          </cell>
          <cell r="F319">
            <v>135627.35999999999</v>
          </cell>
        </row>
        <row r="320">
          <cell r="C320" t="str">
            <v>29.2.100</v>
          </cell>
          <cell r="D320" t="str">
            <v>BQT-COST OF FOOD</v>
          </cell>
          <cell r="E320">
            <v>660311.66</v>
          </cell>
          <cell r="F320">
            <v>700336.41</v>
          </cell>
        </row>
        <row r="321">
          <cell r="C321" t="str">
            <v>29.1.310</v>
          </cell>
          <cell r="D321" t="str">
            <v>OTHER REVENUE</v>
          </cell>
          <cell r="E321">
            <v>16307</v>
          </cell>
          <cell r="F321">
            <v>16485</v>
          </cell>
        </row>
        <row r="322">
          <cell r="C322" t="str">
            <v>27.4.230</v>
          </cell>
          <cell r="D322" t="str">
            <v>MINI BAR-PAPER SUPPL&amp;OTHR</v>
          </cell>
          <cell r="E322">
            <v>2448.2600000000002</v>
          </cell>
          <cell r="F322">
            <v>2583.1</v>
          </cell>
        </row>
        <row r="323">
          <cell r="C323" t="str">
            <v>01.305</v>
          </cell>
          <cell r="D323" t="str">
            <v>CREDIT CARD CLEARING</v>
          </cell>
          <cell r="E323">
            <v>0</v>
          </cell>
          <cell r="F323">
            <v>0</v>
          </cell>
        </row>
        <row r="324">
          <cell r="C324" t="str">
            <v>29.1.183</v>
          </cell>
          <cell r="D324" t="str">
            <v>GROUP-PUBLIC ROOM RENTAL</v>
          </cell>
          <cell r="E324">
            <v>124182.9</v>
          </cell>
          <cell r="F324">
            <v>141399.9</v>
          </cell>
        </row>
        <row r="325">
          <cell r="C325" t="str">
            <v>29.1.101</v>
          </cell>
          <cell r="D325" t="str">
            <v>GROUP-BREAKFAST REV</v>
          </cell>
          <cell r="E325">
            <v>402676.38</v>
          </cell>
          <cell r="F325">
            <v>408909.13</v>
          </cell>
        </row>
        <row r="326">
          <cell r="C326" t="str">
            <v>29.4.740</v>
          </cell>
          <cell r="D326" t="str">
            <v>BQT-FUEL &amp; ICE</v>
          </cell>
          <cell r="E326">
            <v>9135.01</v>
          </cell>
          <cell r="F326">
            <v>9823.44</v>
          </cell>
        </row>
        <row r="327">
          <cell r="C327" t="str">
            <v>20.4.260</v>
          </cell>
          <cell r="D327" t="str">
            <v>MISCELLANEOUS EXPENSE</v>
          </cell>
          <cell r="E327">
            <v>0</v>
          </cell>
          <cell r="F327">
            <v>0</v>
          </cell>
        </row>
        <row r="328">
          <cell r="C328" t="str">
            <v>20.4.820</v>
          </cell>
          <cell r="D328" t="str">
            <v>PROMOTION</v>
          </cell>
          <cell r="E328">
            <v>0</v>
          </cell>
          <cell r="F328">
            <v>0</v>
          </cell>
        </row>
        <row r="329">
          <cell r="C329" t="str">
            <v>20.4.620</v>
          </cell>
          <cell r="D329" t="str">
            <v>TRAVEL &amp; RELATED</v>
          </cell>
          <cell r="E329">
            <v>0</v>
          </cell>
          <cell r="F329">
            <v>0</v>
          </cell>
        </row>
        <row r="330">
          <cell r="C330" t="str">
            <v>20.4.600</v>
          </cell>
          <cell r="D330" t="str">
            <v>LICENSES &amp; PERMITS</v>
          </cell>
          <cell r="E330">
            <v>0</v>
          </cell>
          <cell r="F330">
            <v>0</v>
          </cell>
        </row>
        <row r="331">
          <cell r="C331" t="str">
            <v>20.2.200</v>
          </cell>
          <cell r="D331" t="str">
            <v>BEVERAGE COST</v>
          </cell>
          <cell r="E331">
            <v>0</v>
          </cell>
          <cell r="F331">
            <v>0</v>
          </cell>
        </row>
        <row r="332">
          <cell r="C332" t="str">
            <v>29.1.180</v>
          </cell>
          <cell r="D332" t="str">
            <v>LOCAL-RECEPTION</v>
          </cell>
          <cell r="E332">
            <v>183689.07</v>
          </cell>
          <cell r="F332">
            <v>195746.17</v>
          </cell>
        </row>
        <row r="333">
          <cell r="C333" t="str">
            <v>20.4.220</v>
          </cell>
          <cell r="D333" t="str">
            <v>DUES &amp; SUBCRIPTIONS</v>
          </cell>
          <cell r="E333">
            <v>0</v>
          </cell>
          <cell r="F333">
            <v>0</v>
          </cell>
        </row>
        <row r="334">
          <cell r="C334" t="str">
            <v>20.3.115</v>
          </cell>
          <cell r="D334" t="str">
            <v>STEWARDING PAYROLL</v>
          </cell>
          <cell r="E334">
            <v>0</v>
          </cell>
          <cell r="F334">
            <v>0</v>
          </cell>
        </row>
        <row r="335">
          <cell r="C335" t="str">
            <v>29.1.100</v>
          </cell>
          <cell r="D335" t="str">
            <v>LOCAL-BREAKFAST REV</v>
          </cell>
          <cell r="E335">
            <v>133143.76</v>
          </cell>
          <cell r="F335">
            <v>148238.35999999999</v>
          </cell>
        </row>
        <row r="336">
          <cell r="C336" t="str">
            <v>10.4.210</v>
          </cell>
          <cell r="D336" t="str">
            <v>DECORATIONS &amp; FLOWERS</v>
          </cell>
          <cell r="E336">
            <v>19703.95</v>
          </cell>
          <cell r="F336">
            <v>21744.61</v>
          </cell>
        </row>
        <row r="337">
          <cell r="C337" t="str">
            <v>10.4.260</v>
          </cell>
          <cell r="D337" t="str">
            <v>MISCELLANEOUS EXPENSE</v>
          </cell>
          <cell r="E337">
            <v>21781.96</v>
          </cell>
          <cell r="F337">
            <v>22981.27</v>
          </cell>
        </row>
        <row r="338">
          <cell r="C338" t="str">
            <v>10.4.750</v>
          </cell>
          <cell r="D338" t="str">
            <v>FREQUENT GUEST EXPENSE</v>
          </cell>
          <cell r="E338">
            <v>31939.65</v>
          </cell>
          <cell r="F338">
            <v>38668.75</v>
          </cell>
        </row>
        <row r="339">
          <cell r="C339" t="str">
            <v>10.4.620</v>
          </cell>
          <cell r="D339" t="str">
            <v>TRAVEL &amp; RELATED</v>
          </cell>
          <cell r="E339">
            <v>2428.25</v>
          </cell>
          <cell r="F339">
            <v>2428.25</v>
          </cell>
        </row>
        <row r="340">
          <cell r="C340" t="str">
            <v>10.4.700</v>
          </cell>
          <cell r="D340" t="str">
            <v>VIDEO &amp; MEDIA</v>
          </cell>
          <cell r="E340">
            <v>23361.95</v>
          </cell>
          <cell r="F340">
            <v>24802.23</v>
          </cell>
        </row>
        <row r="341">
          <cell r="C341" t="str">
            <v>10.4.500</v>
          </cell>
          <cell r="D341" t="str">
            <v>RESERVATIONS EXPENSE</v>
          </cell>
          <cell r="E341">
            <v>74093.97</v>
          </cell>
          <cell r="F341">
            <v>81693.97</v>
          </cell>
        </row>
        <row r="342">
          <cell r="C342" t="str">
            <v>85.4.520</v>
          </cell>
          <cell r="D342" t="str">
            <v>POM RADIO/TV EXPENSE</v>
          </cell>
          <cell r="E342">
            <v>1132.06</v>
          </cell>
          <cell r="F342">
            <v>1132.06</v>
          </cell>
        </row>
        <row r="343">
          <cell r="C343" t="str">
            <v>10.4.720</v>
          </cell>
          <cell r="D343" t="str">
            <v>TRAVEL AGENT COMMISSION</v>
          </cell>
          <cell r="E343">
            <v>253854.22</v>
          </cell>
          <cell r="F343">
            <v>280946.23</v>
          </cell>
        </row>
        <row r="344">
          <cell r="C344" t="str">
            <v>10.4.420</v>
          </cell>
          <cell r="D344" t="str">
            <v>SUPPLIES - GUEST ROOM</v>
          </cell>
          <cell r="E344">
            <v>134988.31</v>
          </cell>
          <cell r="F344">
            <v>151762.19</v>
          </cell>
        </row>
        <row r="345">
          <cell r="C345" t="str">
            <v>10.4.510</v>
          </cell>
          <cell r="D345" t="str">
            <v>SUPPLIES - EXEC CLUB GST</v>
          </cell>
          <cell r="E345">
            <v>48693.45</v>
          </cell>
          <cell r="F345">
            <v>52154.23</v>
          </cell>
        </row>
        <row r="346">
          <cell r="C346" t="str">
            <v>90.4.760</v>
          </cell>
          <cell r="D346" t="str">
            <v>EMPLOYEE AWARDS EXEC</v>
          </cell>
        </row>
        <row r="347">
          <cell r="C347" t="str">
            <v>10.4.450</v>
          </cell>
          <cell r="D347" t="str">
            <v>SUPPLIES - EXEC CLEANING</v>
          </cell>
          <cell r="E347">
            <v>10.72</v>
          </cell>
          <cell r="F347">
            <v>10.72</v>
          </cell>
        </row>
        <row r="348">
          <cell r="C348" t="str">
            <v>10.4.400</v>
          </cell>
          <cell r="D348" t="str">
            <v>SUPPLIES - CLEANING</v>
          </cell>
          <cell r="E348">
            <v>12774.07</v>
          </cell>
          <cell r="F348">
            <v>13320.54</v>
          </cell>
        </row>
        <row r="349">
          <cell r="C349" t="str">
            <v>90.126</v>
          </cell>
          <cell r="D349" t="str">
            <v>COLONNADE COVERS-LUNCH</v>
          </cell>
        </row>
        <row r="350">
          <cell r="C350" t="str">
            <v>10.3.110</v>
          </cell>
          <cell r="D350" t="str">
            <v>HOUSEKEEPING PAYROLL</v>
          </cell>
          <cell r="E350">
            <v>623655.49</v>
          </cell>
          <cell r="F350">
            <v>692426.02</v>
          </cell>
        </row>
        <row r="351">
          <cell r="C351" t="str">
            <v>10.4.100</v>
          </cell>
          <cell r="D351" t="str">
            <v>LINENS &amp; BLANKETS</v>
          </cell>
          <cell r="E351">
            <v>84583</v>
          </cell>
          <cell r="F351">
            <v>96666</v>
          </cell>
        </row>
        <row r="352">
          <cell r="C352" t="str">
            <v>10.4.120</v>
          </cell>
          <cell r="D352" t="str">
            <v>UNIFORM EXPENSE</v>
          </cell>
          <cell r="E352">
            <v>46972.97</v>
          </cell>
          <cell r="F352">
            <v>52183.89</v>
          </cell>
        </row>
        <row r="353">
          <cell r="C353" t="str">
            <v>10.3.300</v>
          </cell>
          <cell r="D353" t="str">
            <v>PAYROLL TAXES &amp; BENEFITS</v>
          </cell>
          <cell r="E353">
            <v>463344.14</v>
          </cell>
          <cell r="F353">
            <v>519852.94</v>
          </cell>
        </row>
        <row r="354">
          <cell r="C354" t="str">
            <v>10.4.820</v>
          </cell>
          <cell r="D354" t="str">
            <v>CONTRACT LABOR</v>
          </cell>
          <cell r="E354">
            <v>61456.06</v>
          </cell>
          <cell r="F354">
            <v>68359.91</v>
          </cell>
        </row>
        <row r="355">
          <cell r="C355" t="str">
            <v>10.3.600</v>
          </cell>
          <cell r="D355" t="str">
            <v>SICK PAY</v>
          </cell>
          <cell r="E355">
            <v>16415.43</v>
          </cell>
          <cell r="F355">
            <v>18528.89</v>
          </cell>
        </row>
        <row r="356">
          <cell r="C356" t="str">
            <v>10.3.500</v>
          </cell>
          <cell r="D356" t="str">
            <v>VACATION</v>
          </cell>
          <cell r="E356">
            <v>30041.29</v>
          </cell>
          <cell r="F356">
            <v>40290.29</v>
          </cell>
        </row>
        <row r="357">
          <cell r="C357" t="str">
            <v>10.3.130</v>
          </cell>
          <cell r="D357" t="str">
            <v>GUEST SERVICES PAYROLL</v>
          </cell>
          <cell r="E357">
            <v>121881.43</v>
          </cell>
          <cell r="F357">
            <v>137411.74</v>
          </cell>
        </row>
        <row r="358">
          <cell r="C358" t="str">
            <v>10.3.160</v>
          </cell>
          <cell r="D358" t="str">
            <v>PROPERTY MAINTENANCE</v>
          </cell>
          <cell r="E358">
            <v>56321.15</v>
          </cell>
          <cell r="F358">
            <v>63460</v>
          </cell>
        </row>
        <row r="359">
          <cell r="C359" t="str">
            <v>10.3.120</v>
          </cell>
          <cell r="D359" t="str">
            <v>BELL/DOOR STAFF PAYROLL</v>
          </cell>
          <cell r="E359">
            <v>100517.08</v>
          </cell>
          <cell r="F359">
            <v>111624.6</v>
          </cell>
        </row>
        <row r="360">
          <cell r="C360" t="str">
            <v>10.3.140</v>
          </cell>
          <cell r="D360" t="str">
            <v>RESERVATIONS PAYROLL</v>
          </cell>
          <cell r="E360">
            <v>101574.39</v>
          </cell>
          <cell r="F360">
            <v>115021.3</v>
          </cell>
        </row>
        <row r="361">
          <cell r="C361" t="str">
            <v>10.1.100</v>
          </cell>
          <cell r="D361" t="str">
            <v>ANA RATE REVENUE</v>
          </cell>
          <cell r="E361">
            <v>1977758.49</v>
          </cell>
          <cell r="F361">
            <v>2062240.3</v>
          </cell>
        </row>
        <row r="362">
          <cell r="C362" t="str">
            <v>03.300</v>
          </cell>
          <cell r="D362" t="str">
            <v>CORP NO 1 RETAINED EARNIN</v>
          </cell>
        </row>
        <row r="363">
          <cell r="C363" t="str">
            <v>90.116</v>
          </cell>
          <cell r="D363" t="str">
            <v>STARTING RESERVATIONS</v>
          </cell>
          <cell r="E363">
            <v>4575</v>
          </cell>
          <cell r="F363">
            <v>4575</v>
          </cell>
        </row>
        <row r="364">
          <cell r="C364" t="str">
            <v>90.114</v>
          </cell>
          <cell r="D364" t="str">
            <v>HOUSE USE ROOM NIGHTS</v>
          </cell>
        </row>
        <row r="365">
          <cell r="C365" t="str">
            <v>22.3.120</v>
          </cell>
          <cell r="D365" t="str">
            <v>COLONNADE-STEWARDS</v>
          </cell>
          <cell r="E365">
            <v>12517.89</v>
          </cell>
          <cell r="F365">
            <v>13396.06</v>
          </cell>
        </row>
        <row r="366">
          <cell r="C366" t="str">
            <v>22.2.230</v>
          </cell>
          <cell r="D366" t="str">
            <v>COLONNADE-COST OF WINE</v>
          </cell>
          <cell r="E366">
            <v>0</v>
          </cell>
          <cell r="F366">
            <v>0</v>
          </cell>
        </row>
        <row r="367">
          <cell r="C367" t="str">
            <v>22.2.200</v>
          </cell>
          <cell r="D367" t="str">
            <v>COLONNADE-COST OF BEVERAG</v>
          </cell>
          <cell r="E367">
            <v>13442.83</v>
          </cell>
          <cell r="F367">
            <v>16778.599999999999</v>
          </cell>
        </row>
        <row r="368">
          <cell r="C368" t="str">
            <v>22.2.100</v>
          </cell>
          <cell r="D368" t="str">
            <v>COLONNADE-COST OF FOOD</v>
          </cell>
          <cell r="E368">
            <v>129142.55</v>
          </cell>
          <cell r="F368">
            <v>144502.07</v>
          </cell>
        </row>
        <row r="369">
          <cell r="C369" t="str">
            <v>23.1.250</v>
          </cell>
          <cell r="D369" t="str">
            <v>BISTRO-OTHR BEV REVENUE</v>
          </cell>
          <cell r="E369">
            <v>371.53</v>
          </cell>
          <cell r="F369">
            <v>371.53</v>
          </cell>
        </row>
        <row r="370">
          <cell r="C370" t="str">
            <v>23.1.240</v>
          </cell>
          <cell r="D370" t="str">
            <v>BISTRO-BEER REVENUE</v>
          </cell>
          <cell r="E370">
            <v>21341.39</v>
          </cell>
          <cell r="F370">
            <v>23809.75</v>
          </cell>
        </row>
        <row r="371">
          <cell r="C371" t="str">
            <v>23.1.220</v>
          </cell>
          <cell r="D371" t="str">
            <v>BISTRO-LIQUOR REVENUE</v>
          </cell>
          <cell r="E371">
            <v>39375.99</v>
          </cell>
          <cell r="F371">
            <v>44536.09</v>
          </cell>
        </row>
        <row r="372">
          <cell r="C372" t="str">
            <v>01.306</v>
          </cell>
          <cell r="D372" t="str">
            <v>CASH SALES CLRG - F&amp;B</v>
          </cell>
          <cell r="E372">
            <v>0</v>
          </cell>
          <cell r="F372">
            <v>0</v>
          </cell>
        </row>
        <row r="373">
          <cell r="C373" t="str">
            <v>23.1.120</v>
          </cell>
          <cell r="D373" t="str">
            <v>BISTRO-LUNCH REVENUE</v>
          </cell>
          <cell r="E373">
            <v>302997.09000000003</v>
          </cell>
          <cell r="F373">
            <v>344166.52</v>
          </cell>
        </row>
        <row r="374">
          <cell r="C374" t="str">
            <v>22.4.260</v>
          </cell>
          <cell r="D374" t="str">
            <v>COLONNADE-MISC EXPENSE</v>
          </cell>
          <cell r="E374">
            <v>6754.39</v>
          </cell>
          <cell r="F374">
            <v>7656.26</v>
          </cell>
        </row>
        <row r="375">
          <cell r="C375" t="str">
            <v>24.1.100</v>
          </cell>
          <cell r="D375" t="str">
            <v>LOBBY LOUNGE-BREAKFAST RV</v>
          </cell>
        </row>
        <row r="376">
          <cell r="C376" t="str">
            <v>22.4.620</v>
          </cell>
          <cell r="D376" t="str">
            <v>COLONNADE-TRVL &amp; RELATED</v>
          </cell>
          <cell r="E376">
            <v>-10.46</v>
          </cell>
          <cell r="F376">
            <v>-10.46</v>
          </cell>
        </row>
        <row r="377">
          <cell r="C377" t="str">
            <v>22.4.600</v>
          </cell>
          <cell r="D377" t="str">
            <v>COLONNADE-LICENSES&amp;PERMIT</v>
          </cell>
          <cell r="E377">
            <v>90</v>
          </cell>
          <cell r="F377">
            <v>90</v>
          </cell>
        </row>
        <row r="378">
          <cell r="C378" t="str">
            <v>22.4.640</v>
          </cell>
          <cell r="D378" t="str">
            <v>COLONNADE-TELEPH&amp;POSTAGE</v>
          </cell>
          <cell r="E378">
            <v>139.38</v>
          </cell>
          <cell r="F378">
            <v>169.38</v>
          </cell>
        </row>
        <row r="379">
          <cell r="C379" t="str">
            <v>23.4.740</v>
          </cell>
          <cell r="D379" t="str">
            <v>BISTRO-FUEL &amp; ICE</v>
          </cell>
        </row>
        <row r="380">
          <cell r="C380" t="str">
            <v>23.2.250</v>
          </cell>
          <cell r="D380" t="str">
            <v>BISTRO-OTHR BEVERAGE COST</v>
          </cell>
        </row>
        <row r="381">
          <cell r="C381" t="str">
            <v>23.4.130</v>
          </cell>
          <cell r="D381" t="str">
            <v>BISTRO-CHINA &amp; GLASSWARE</v>
          </cell>
          <cell r="E381">
            <v>2248.65</v>
          </cell>
          <cell r="F381">
            <v>2248.65</v>
          </cell>
        </row>
        <row r="382">
          <cell r="C382" t="str">
            <v>70.3.110</v>
          </cell>
          <cell r="D382" t="str">
            <v>A&amp;G ACCOUNTING</v>
          </cell>
          <cell r="E382">
            <v>185337.66</v>
          </cell>
          <cell r="F382">
            <v>205000.68</v>
          </cell>
        </row>
        <row r="383">
          <cell r="C383" t="str">
            <v>70.3.510</v>
          </cell>
          <cell r="D383" t="str">
            <v>A&amp;G CONTRACT LABOR</v>
          </cell>
          <cell r="E383">
            <v>69489.2</v>
          </cell>
          <cell r="F383">
            <v>75949.2</v>
          </cell>
        </row>
        <row r="384">
          <cell r="C384" t="str">
            <v>70.3.600</v>
          </cell>
          <cell r="D384" t="str">
            <v>A&amp;G SICK PAY</v>
          </cell>
          <cell r="E384">
            <v>4893.46</v>
          </cell>
          <cell r="F384">
            <v>5364.66</v>
          </cell>
        </row>
        <row r="385">
          <cell r="C385" t="str">
            <v>70.3.120</v>
          </cell>
          <cell r="D385" t="str">
            <v>A&amp;G NIGHT AUDIT</v>
          </cell>
          <cell r="E385">
            <v>36000</v>
          </cell>
          <cell r="F385">
            <v>42000</v>
          </cell>
        </row>
        <row r="386">
          <cell r="C386" t="str">
            <v>50.3.100</v>
          </cell>
          <cell r="D386" t="str">
            <v>LAUNDRY PAYROLL</v>
          </cell>
          <cell r="E386">
            <v>85107.74</v>
          </cell>
          <cell r="F386">
            <v>96436.62</v>
          </cell>
        </row>
        <row r="387">
          <cell r="C387" t="str">
            <v>55.1.130</v>
          </cell>
          <cell r="D387" t="str">
            <v>BUS CTR-DUPLICATING SVCS</v>
          </cell>
          <cell r="E387">
            <v>23466.6</v>
          </cell>
          <cell r="F387">
            <v>24394.400000000001</v>
          </cell>
        </row>
        <row r="388">
          <cell r="C388" t="str">
            <v>55.1.120</v>
          </cell>
          <cell r="D388" t="str">
            <v>BUS CTR-FAX AND TELEXES</v>
          </cell>
          <cell r="E388">
            <v>83804.91</v>
          </cell>
          <cell r="F388">
            <v>89269.91</v>
          </cell>
        </row>
        <row r="389">
          <cell r="C389" t="str">
            <v>60.1.450</v>
          </cell>
          <cell r="D389" t="str">
            <v>WEST END FITNESS</v>
          </cell>
          <cell r="E389">
            <v>179635.16</v>
          </cell>
          <cell r="F389">
            <v>204011.33</v>
          </cell>
        </row>
        <row r="390">
          <cell r="C390" t="str">
            <v>30.1.100</v>
          </cell>
          <cell r="D390" t="str">
            <v>TELEPHONE-LOCAL CALL REV</v>
          </cell>
          <cell r="E390">
            <v>32591.119999999999</v>
          </cell>
          <cell r="F390">
            <v>36519.97</v>
          </cell>
        </row>
        <row r="391">
          <cell r="C391" t="str">
            <v>50.3.600</v>
          </cell>
          <cell r="D391" t="str">
            <v>LAUNDRY SICK</v>
          </cell>
          <cell r="E391">
            <v>784.75</v>
          </cell>
          <cell r="F391">
            <v>784.75</v>
          </cell>
        </row>
        <row r="392">
          <cell r="C392" t="str">
            <v>50.5.100</v>
          </cell>
          <cell r="D392" t="str">
            <v>LAUNDRY CREDIT TO ROOMS</v>
          </cell>
          <cell r="E392">
            <v>-19565.73</v>
          </cell>
          <cell r="F392">
            <v>-22276.65</v>
          </cell>
        </row>
        <row r="393">
          <cell r="C393" t="str">
            <v>30.1.150</v>
          </cell>
          <cell r="D393" t="str">
            <v>TELEPHONE-COMMISIONS</v>
          </cell>
          <cell r="E393">
            <v>28388.01</v>
          </cell>
          <cell r="F393">
            <v>31009.99</v>
          </cell>
        </row>
        <row r="394">
          <cell r="C394" t="str">
            <v>30.1.110</v>
          </cell>
          <cell r="D394" t="str">
            <v>TELEPHONE-LONG DISTNC REV</v>
          </cell>
          <cell r="E394">
            <v>531765.47</v>
          </cell>
          <cell r="F394">
            <v>580529.5</v>
          </cell>
        </row>
        <row r="395">
          <cell r="C395" t="str">
            <v>85.4.500</v>
          </cell>
          <cell r="D395" t="str">
            <v>POM KITCHEN EXPENSE</v>
          </cell>
          <cell r="E395">
            <v>8726.9500000000007</v>
          </cell>
          <cell r="F395">
            <v>9173.76</v>
          </cell>
        </row>
        <row r="396">
          <cell r="C396" t="str">
            <v>70.3.500</v>
          </cell>
          <cell r="D396" t="str">
            <v>A&amp;G VACATION</v>
          </cell>
          <cell r="E396">
            <v>13353.59</v>
          </cell>
          <cell r="F396">
            <v>17675.59</v>
          </cell>
        </row>
        <row r="397">
          <cell r="C397" t="str">
            <v>70.3.160</v>
          </cell>
          <cell r="D397" t="str">
            <v>A&amp;G SECURITY</v>
          </cell>
          <cell r="E397">
            <v>110251.15</v>
          </cell>
          <cell r="F397">
            <v>125987.78</v>
          </cell>
        </row>
        <row r="398">
          <cell r="C398" t="str">
            <v>55.4.290</v>
          </cell>
          <cell r="D398" t="str">
            <v>BUS CTR-PRINT/STATIONARY</v>
          </cell>
          <cell r="E398">
            <v>5587.51</v>
          </cell>
          <cell r="F398">
            <v>4278.41</v>
          </cell>
        </row>
        <row r="399">
          <cell r="C399" t="str">
            <v>55.4.440</v>
          </cell>
          <cell r="D399" t="str">
            <v>BUS CTR-SUPPLIES</v>
          </cell>
          <cell r="E399">
            <v>250.38</v>
          </cell>
          <cell r="F399">
            <v>250.38</v>
          </cell>
        </row>
        <row r="400">
          <cell r="C400" t="str">
            <v>55.3.620</v>
          </cell>
          <cell r="D400" t="str">
            <v>BUS CTR-SICK</v>
          </cell>
          <cell r="E400">
            <v>92.8</v>
          </cell>
          <cell r="F400">
            <v>92.8</v>
          </cell>
        </row>
        <row r="401">
          <cell r="C401" t="str">
            <v>55.3.520</v>
          </cell>
          <cell r="D401" t="str">
            <v>BUS CTR-VACATION</v>
          </cell>
          <cell r="E401">
            <v>139.19999999999999</v>
          </cell>
          <cell r="F401">
            <v>232</v>
          </cell>
        </row>
        <row r="402">
          <cell r="C402" t="str">
            <v>55.2.240</v>
          </cell>
          <cell r="D402" t="str">
            <v>BUS CTR-A/V EQUIPMENT</v>
          </cell>
        </row>
        <row r="403">
          <cell r="C403" t="str">
            <v>55.2.200</v>
          </cell>
          <cell r="D403" t="str">
            <v>BUS CTR-COST OF FAX/TELE</v>
          </cell>
          <cell r="E403">
            <v>22163.54</v>
          </cell>
          <cell r="F403">
            <v>27342.2</v>
          </cell>
        </row>
        <row r="404">
          <cell r="C404" t="str">
            <v>55.1.160</v>
          </cell>
          <cell r="D404" t="str">
            <v>BUS CTR-INCLUDES SVC CHRG</v>
          </cell>
        </row>
        <row r="405">
          <cell r="C405" t="str">
            <v>28.3.200</v>
          </cell>
          <cell r="D405" t="str">
            <v>RM SVC-OVERTIME</v>
          </cell>
          <cell r="E405">
            <v>11378.62</v>
          </cell>
          <cell r="F405">
            <v>12255.96</v>
          </cell>
        </row>
        <row r="406">
          <cell r="C406" t="str">
            <v>29.3.200</v>
          </cell>
          <cell r="D406" t="str">
            <v>BQT-OVERTIME</v>
          </cell>
          <cell r="E406">
            <v>49480.44</v>
          </cell>
          <cell r="F406">
            <v>52489.43</v>
          </cell>
        </row>
        <row r="407">
          <cell r="C407" t="str">
            <v>24.3.200</v>
          </cell>
          <cell r="D407" t="str">
            <v>LOBBY LOUNGE-OVERTIME</v>
          </cell>
          <cell r="E407">
            <v>1012.77</v>
          </cell>
          <cell r="F407">
            <v>1012.77</v>
          </cell>
        </row>
        <row r="408">
          <cell r="C408" t="str">
            <v>27.3.200</v>
          </cell>
          <cell r="D408" t="str">
            <v>MINI BAR-OVERTIME</v>
          </cell>
          <cell r="E408">
            <v>1270.5</v>
          </cell>
          <cell r="F408">
            <v>1270.5</v>
          </cell>
        </row>
        <row r="409">
          <cell r="C409" t="str">
            <v>55.1.150</v>
          </cell>
          <cell r="D409" t="str">
            <v>BUS CTR-OFC/EQUIP RENTAL</v>
          </cell>
          <cell r="E409">
            <v>10938.97</v>
          </cell>
          <cell r="F409">
            <v>9971.36</v>
          </cell>
        </row>
        <row r="410">
          <cell r="C410" t="str">
            <v>55.1.140</v>
          </cell>
          <cell r="D410" t="str">
            <v>BUS CTR-SECRETARIAL SVCS</v>
          </cell>
          <cell r="E410">
            <v>261.5</v>
          </cell>
          <cell r="F410">
            <v>309.5</v>
          </cell>
        </row>
        <row r="411">
          <cell r="C411" t="str">
            <v>60.1.280</v>
          </cell>
          <cell r="D411" t="str">
            <v>OTHER INCOME -MISC</v>
          </cell>
          <cell r="E411">
            <v>91718.99</v>
          </cell>
          <cell r="F411">
            <v>73031.649999999994</v>
          </cell>
        </row>
        <row r="412">
          <cell r="C412" t="str">
            <v>60.1.500</v>
          </cell>
          <cell r="D412" t="str">
            <v>US AUDIO VISUAL</v>
          </cell>
          <cell r="E412">
            <v>154253.29</v>
          </cell>
          <cell r="F412">
            <v>164514.96</v>
          </cell>
        </row>
        <row r="413">
          <cell r="C413" t="str">
            <v>60.1.550</v>
          </cell>
          <cell r="D413" t="str">
            <v>BETHANY TRAVEL</v>
          </cell>
          <cell r="E413">
            <v>17631.66</v>
          </cell>
          <cell r="F413">
            <v>19652.91</v>
          </cell>
        </row>
        <row r="414">
          <cell r="C414" t="str">
            <v>50.4.260</v>
          </cell>
          <cell r="D414" t="str">
            <v>LAUNDRY MISC EXPENSE</v>
          </cell>
          <cell r="E414">
            <v>591.22</v>
          </cell>
          <cell r="F414">
            <v>591.22</v>
          </cell>
        </row>
        <row r="415">
          <cell r="C415" t="str">
            <v>50.4.400</v>
          </cell>
          <cell r="D415" t="str">
            <v>LAUNDRY SUPPLIES</v>
          </cell>
          <cell r="E415">
            <v>11432.14</v>
          </cell>
          <cell r="F415">
            <v>12421.15</v>
          </cell>
        </row>
        <row r="416">
          <cell r="C416" t="str">
            <v>50.4.250</v>
          </cell>
          <cell r="D416" t="str">
            <v>LAUNDRY UNIFORM EXPENSE</v>
          </cell>
          <cell r="E416">
            <v>66.44</v>
          </cell>
          <cell r="F416">
            <v>66.44</v>
          </cell>
        </row>
        <row r="417">
          <cell r="C417" t="str">
            <v>30.3.100</v>
          </cell>
          <cell r="D417" t="str">
            <v>TELEPHONE-SALARIES</v>
          </cell>
          <cell r="E417">
            <v>106318.25</v>
          </cell>
          <cell r="F417">
            <v>117631.77</v>
          </cell>
        </row>
        <row r="418">
          <cell r="C418" t="str">
            <v>30.2.200</v>
          </cell>
          <cell r="D418" t="str">
            <v>TELEPHONE-LONG DIST COST</v>
          </cell>
          <cell r="E418">
            <v>78163.740000000005</v>
          </cell>
          <cell r="F418">
            <v>89329.61</v>
          </cell>
        </row>
        <row r="419">
          <cell r="C419" t="str">
            <v>30.2.100</v>
          </cell>
          <cell r="D419" t="str">
            <v>TELEPHONE-LOCAL COST</v>
          </cell>
          <cell r="E419">
            <v>22984</v>
          </cell>
          <cell r="F419">
            <v>31751.919999999998</v>
          </cell>
        </row>
        <row r="420">
          <cell r="C420" t="str">
            <v>30.1.140</v>
          </cell>
          <cell r="D420" t="str">
            <v>TELEPHONE-PAY STATIONS</v>
          </cell>
          <cell r="E420">
            <v>6955.38</v>
          </cell>
          <cell r="F420">
            <v>7248.13</v>
          </cell>
        </row>
        <row r="421">
          <cell r="C421" t="str">
            <v>01.199</v>
          </cell>
          <cell r="D421" t="str">
            <v>01.199 BAD DEBT PROVISION</v>
          </cell>
          <cell r="E421">
            <v>-78000</v>
          </cell>
          <cell r="F421">
            <v>-76852.86</v>
          </cell>
        </row>
        <row r="422">
          <cell r="C422" t="str">
            <v>01.200</v>
          </cell>
          <cell r="D422" t="str">
            <v>01.200 IVENTORIES-FOOD</v>
          </cell>
          <cell r="E422">
            <v>91928.02</v>
          </cell>
          <cell r="F422">
            <v>89851.36</v>
          </cell>
        </row>
        <row r="423">
          <cell r="C423" t="str">
            <v>01.210</v>
          </cell>
          <cell r="D423" t="str">
            <v>01.210 INVENT.-BEVERAGE</v>
          </cell>
          <cell r="E423">
            <v>70275.429999999993</v>
          </cell>
          <cell r="F423">
            <v>71709.14</v>
          </cell>
        </row>
        <row r="424">
          <cell r="C424" t="str">
            <v>01.220</v>
          </cell>
          <cell r="D424" t="str">
            <v>01.220 INVENT.-OTHER</v>
          </cell>
        </row>
        <row r="425">
          <cell r="C425" t="str">
            <v>01.250</v>
          </cell>
          <cell r="D425" t="str">
            <v>PREPAID TRADE ASSN DUES</v>
          </cell>
          <cell r="E425">
            <v>2773</v>
          </cell>
          <cell r="F425">
            <v>4036.5</v>
          </cell>
        </row>
        <row r="426">
          <cell r="C426" t="str">
            <v>01.251</v>
          </cell>
          <cell r="D426" t="str">
            <v>PREPAID LICENSES&amp;PERMITS</v>
          </cell>
          <cell r="E426">
            <v>948.49</v>
          </cell>
          <cell r="F426">
            <v>714.85</v>
          </cell>
        </row>
        <row r="427">
          <cell r="C427" t="str">
            <v>01.252</v>
          </cell>
          <cell r="D427" t="str">
            <v>PREPAID INSURANCE</v>
          </cell>
          <cell r="E427">
            <v>116151.87</v>
          </cell>
          <cell r="F427">
            <v>203081.47</v>
          </cell>
        </row>
        <row r="428">
          <cell r="C428" t="str">
            <v>01.253</v>
          </cell>
          <cell r="D428" t="str">
            <v>PREPAID METERED POSTAGE</v>
          </cell>
          <cell r="E428">
            <v>0</v>
          </cell>
          <cell r="F428">
            <v>5000</v>
          </cell>
        </row>
        <row r="429">
          <cell r="C429" t="str">
            <v>01.254</v>
          </cell>
          <cell r="D429" t="str">
            <v>PREPAID MAINTEN SVC CONTR</v>
          </cell>
          <cell r="E429">
            <v>12778.11</v>
          </cell>
          <cell r="F429">
            <v>5551.19</v>
          </cell>
        </row>
        <row r="430">
          <cell r="C430" t="str">
            <v>01.255</v>
          </cell>
          <cell r="D430" t="str">
            <v>PREPAID REAL&amp;PERSON PRPTX</v>
          </cell>
          <cell r="E430">
            <v>0</v>
          </cell>
          <cell r="F430">
            <v>53834.98</v>
          </cell>
        </row>
        <row r="431">
          <cell r="C431" t="str">
            <v>01.259</v>
          </cell>
          <cell r="D431" t="str">
            <v>01.259 PREPAID OTHER</v>
          </cell>
          <cell r="E431">
            <v>32587.17</v>
          </cell>
          <cell r="F431">
            <v>11173.44</v>
          </cell>
        </row>
        <row r="432">
          <cell r="C432" t="str">
            <v>01.310</v>
          </cell>
          <cell r="D432" t="str">
            <v>01.310 BQT MGR GRAT</v>
          </cell>
          <cell r="E432">
            <v>0</v>
          </cell>
          <cell r="F432">
            <v>0</v>
          </cell>
        </row>
        <row r="433">
          <cell r="C433" t="str">
            <v>01.311</v>
          </cell>
          <cell r="D433" t="str">
            <v>01.311 RM SVC GRAT</v>
          </cell>
          <cell r="E433">
            <v>0</v>
          </cell>
          <cell r="F433">
            <v>-822.34</v>
          </cell>
        </row>
        <row r="434">
          <cell r="C434" t="str">
            <v>01.300</v>
          </cell>
          <cell r="D434" t="str">
            <v>STAFF&amp;PROMO GRATUITIES CL</v>
          </cell>
          <cell r="E434">
            <v>0</v>
          </cell>
          <cell r="F434">
            <v>0</v>
          </cell>
        </row>
        <row r="435">
          <cell r="C435" t="str">
            <v>01.313</v>
          </cell>
          <cell r="D435" t="str">
            <v>WAITERS TIPS CLEARING</v>
          </cell>
          <cell r="E435">
            <v>0</v>
          </cell>
          <cell r="F435">
            <v>0</v>
          </cell>
        </row>
        <row r="436">
          <cell r="C436" t="str">
            <v>01.314</v>
          </cell>
          <cell r="D436" t="str">
            <v>01.314 BQT HRLY GRAT</v>
          </cell>
          <cell r="E436">
            <v>0</v>
          </cell>
          <cell r="F436">
            <v>-5059.71</v>
          </cell>
        </row>
        <row r="437">
          <cell r="C437" t="str">
            <v>01.340</v>
          </cell>
          <cell r="D437" t="str">
            <v>GENERAL LIAB RECEIVABLE</v>
          </cell>
        </row>
        <row r="438">
          <cell r="C438" t="str">
            <v>90.4.750</v>
          </cell>
          <cell r="D438" t="str">
            <v>EMPLOYEE AWARDS GENERAL</v>
          </cell>
          <cell r="E438">
            <v>2308</v>
          </cell>
          <cell r="F438">
            <v>3837.3</v>
          </cell>
        </row>
        <row r="439">
          <cell r="C439" t="str">
            <v>10.4.715</v>
          </cell>
          <cell r="D439" t="str">
            <v>PACKAGE PROMOTION</v>
          </cell>
        </row>
        <row r="440">
          <cell r="C440" t="str">
            <v>01.323</v>
          </cell>
          <cell r="D440" t="str">
            <v>COPY PAPER ALLOCATION</v>
          </cell>
          <cell r="E440">
            <v>0</v>
          </cell>
          <cell r="F440">
            <v>0</v>
          </cell>
        </row>
        <row r="441">
          <cell r="C441" t="str">
            <v>01.324</v>
          </cell>
          <cell r="D441" t="str">
            <v>01.324 RETURN CHECKS</v>
          </cell>
          <cell r="E441">
            <v>0</v>
          </cell>
          <cell r="F441">
            <v>1858.55</v>
          </cell>
        </row>
        <row r="442">
          <cell r="C442" t="str">
            <v>01.325</v>
          </cell>
          <cell r="D442" t="str">
            <v>01.325 ADVANCE DEPOSITS</v>
          </cell>
          <cell r="E442">
            <v>0</v>
          </cell>
          <cell r="F442">
            <v>0</v>
          </cell>
        </row>
        <row r="443">
          <cell r="C443" t="str">
            <v>01.326</v>
          </cell>
          <cell r="D443" t="str">
            <v>01.326 GUEST REFUND</v>
          </cell>
          <cell r="E443">
            <v>0</v>
          </cell>
          <cell r="F443">
            <v>-187.95</v>
          </cell>
        </row>
        <row r="444">
          <cell r="C444" t="str">
            <v>01.327</v>
          </cell>
          <cell r="D444" t="str">
            <v>ANA PROGRAM "A" CERT</v>
          </cell>
          <cell r="E444">
            <v>0</v>
          </cell>
          <cell r="F444">
            <v>0</v>
          </cell>
        </row>
        <row r="445">
          <cell r="C445" t="str">
            <v>01.328</v>
          </cell>
          <cell r="D445" t="str">
            <v>ADVANCE DEPOSIT CLRG-RMS</v>
          </cell>
          <cell r="E445">
            <v>0</v>
          </cell>
          <cell r="F445">
            <v>0</v>
          </cell>
        </row>
        <row r="446">
          <cell r="C446" t="str">
            <v>01.329</v>
          </cell>
          <cell r="D446" t="str">
            <v>01.329 GIFT CERTIFICATES</v>
          </cell>
          <cell r="E446">
            <v>-1170.5999999999999</v>
          </cell>
          <cell r="F446">
            <v>-1618.6</v>
          </cell>
        </row>
        <row r="447">
          <cell r="C447" t="str">
            <v>01.350</v>
          </cell>
          <cell r="D447" t="str">
            <v>01.350 WH SMITH</v>
          </cell>
          <cell r="E447">
            <v>0</v>
          </cell>
          <cell r="F447">
            <v>-894.09</v>
          </cell>
        </row>
        <row r="448">
          <cell r="C448" t="str">
            <v>01.351</v>
          </cell>
          <cell r="D448" t="str">
            <v>01.351 CARRPARK</v>
          </cell>
          <cell r="E448">
            <v>-26141.16</v>
          </cell>
          <cell r="F448">
            <v>-54337.16</v>
          </cell>
        </row>
        <row r="449">
          <cell r="C449" t="str">
            <v>01.352</v>
          </cell>
          <cell r="D449" t="str">
            <v>MUSIC/CLEARING</v>
          </cell>
          <cell r="E449">
            <v>0</v>
          </cell>
          <cell r="F449">
            <v>0</v>
          </cell>
        </row>
        <row r="450">
          <cell r="C450" t="str">
            <v>01.353</v>
          </cell>
          <cell r="D450" t="str">
            <v>01.353 FITNESS CENTER</v>
          </cell>
          <cell r="E450">
            <v>0</v>
          </cell>
          <cell r="F450">
            <v>0</v>
          </cell>
        </row>
        <row r="451">
          <cell r="C451" t="str">
            <v>01.354</v>
          </cell>
          <cell r="D451" t="str">
            <v>01.354 AUDIO/VISUAL</v>
          </cell>
          <cell r="E451">
            <v>0</v>
          </cell>
          <cell r="F451">
            <v>-2412.42</v>
          </cell>
        </row>
        <row r="452">
          <cell r="C452" t="str">
            <v>01.355</v>
          </cell>
          <cell r="D452" t="str">
            <v>01.355 FLOWER/CLEARING</v>
          </cell>
          <cell r="E452">
            <v>-2182.94</v>
          </cell>
          <cell r="F452">
            <v>-440.11</v>
          </cell>
        </row>
        <row r="453">
          <cell r="C453" t="str">
            <v>01.357</v>
          </cell>
          <cell r="D453" t="str">
            <v>COAT ROOM/CLEARING</v>
          </cell>
          <cell r="E453">
            <v>0</v>
          </cell>
          <cell r="F453">
            <v>0</v>
          </cell>
        </row>
        <row r="454">
          <cell r="C454" t="str">
            <v>01.358</v>
          </cell>
          <cell r="D454" t="str">
            <v>01.358 ON COMMAND VIDEO</v>
          </cell>
          <cell r="E454">
            <v>-16752.04</v>
          </cell>
          <cell r="F454">
            <v>-8145.73</v>
          </cell>
        </row>
        <row r="455">
          <cell r="C455" t="str">
            <v>01.359</v>
          </cell>
          <cell r="D455" t="str">
            <v>FED EXPRESS, ETC/CLEARING</v>
          </cell>
          <cell r="E455">
            <v>0</v>
          </cell>
          <cell r="F455">
            <v>0</v>
          </cell>
        </row>
        <row r="456">
          <cell r="C456" t="str">
            <v>01.361</v>
          </cell>
          <cell r="D456" t="str">
            <v>GARAGE-BANQUET/OTHER</v>
          </cell>
          <cell r="E456">
            <v>0</v>
          </cell>
          <cell r="F456">
            <v>0</v>
          </cell>
        </row>
        <row r="457">
          <cell r="C457" t="str">
            <v>01.362</v>
          </cell>
          <cell r="D457" t="str">
            <v>01.362 BETHANY LIMO</v>
          </cell>
          <cell r="E457">
            <v>-708.86</v>
          </cell>
          <cell r="F457">
            <v>-648.94000000000005</v>
          </cell>
        </row>
        <row r="458">
          <cell r="C458" t="str">
            <v>01.363</v>
          </cell>
          <cell r="D458" t="str">
            <v>01.363 GRAYLINE TOURS</v>
          </cell>
          <cell r="E458">
            <v>-4529.13</v>
          </cell>
          <cell r="F458">
            <v>-4544.24</v>
          </cell>
        </row>
        <row r="459">
          <cell r="C459" t="str">
            <v>01.364</v>
          </cell>
          <cell r="D459" t="str">
            <v>UNKAI RESTAURANT/CLEARING</v>
          </cell>
          <cell r="E459">
            <v>0</v>
          </cell>
          <cell r="F459">
            <v>0</v>
          </cell>
        </row>
        <row r="460">
          <cell r="C460" t="str">
            <v>01.365</v>
          </cell>
          <cell r="D460" t="str">
            <v>C/L PAYMENTS CLEARING</v>
          </cell>
          <cell r="E460">
            <v>0</v>
          </cell>
          <cell r="F460">
            <v>0</v>
          </cell>
        </row>
        <row r="461">
          <cell r="C461" t="str">
            <v>01.411</v>
          </cell>
          <cell r="D461" t="str">
            <v>01.411 TRAVEL ADVANCES</v>
          </cell>
          <cell r="E461">
            <v>1000</v>
          </cell>
          <cell r="F461">
            <v>0</v>
          </cell>
        </row>
        <row r="462">
          <cell r="C462" t="str">
            <v>01.451</v>
          </cell>
          <cell r="D462" t="str">
            <v>01.451 DEPOSIT-OTHER</v>
          </cell>
          <cell r="E462">
            <v>15477.82</v>
          </cell>
          <cell r="F462">
            <v>15477.82</v>
          </cell>
        </row>
        <row r="463">
          <cell r="C463" t="str">
            <v>01.452</v>
          </cell>
          <cell r="D463" t="str">
            <v>01.452 DEPOSIT FF&amp;E</v>
          </cell>
          <cell r="E463">
            <v>81451.429999999993</v>
          </cell>
          <cell r="F463">
            <v>81451.429999999993</v>
          </cell>
        </row>
        <row r="464">
          <cell r="C464" t="str">
            <v>01.510</v>
          </cell>
          <cell r="D464" t="str">
            <v>01.510 BUILDING</v>
          </cell>
          <cell r="E464">
            <v>45242430.810000002</v>
          </cell>
          <cell r="F464">
            <v>45242430.810000002</v>
          </cell>
        </row>
        <row r="465">
          <cell r="C465" t="str">
            <v>01.519</v>
          </cell>
          <cell r="D465" t="str">
            <v>01.519 DEPRECIATION BLDG</v>
          </cell>
          <cell r="E465">
            <v>-9514874.1899999995</v>
          </cell>
          <cell r="F465">
            <v>-9514874.1899999995</v>
          </cell>
        </row>
        <row r="466">
          <cell r="C466" t="str">
            <v>01.601</v>
          </cell>
          <cell r="D466" t="str">
            <v>01.601 OFFC EQUIPMENT</v>
          </cell>
          <cell r="E466">
            <v>37715.360000000001</v>
          </cell>
          <cell r="F466">
            <v>37715.360000000001</v>
          </cell>
        </row>
        <row r="467">
          <cell r="C467" t="str">
            <v>01.603</v>
          </cell>
          <cell r="D467" t="str">
            <v>01.603 EDP EQUIPMENT</v>
          </cell>
          <cell r="E467">
            <v>347962.33</v>
          </cell>
          <cell r="F467">
            <v>347962.33</v>
          </cell>
        </row>
        <row r="468">
          <cell r="C468" t="str">
            <v>01.605</v>
          </cell>
          <cell r="D468" t="str">
            <v>01.605 FURNISHINGS-MGT</v>
          </cell>
          <cell r="E468">
            <v>63656.08</v>
          </cell>
          <cell r="F468">
            <v>71643.48</v>
          </cell>
        </row>
        <row r="469">
          <cell r="C469" t="str">
            <v>01.607</v>
          </cell>
          <cell r="D469" t="str">
            <v>01.607 FURNISHING-SRVC</v>
          </cell>
          <cell r="E469">
            <v>148040.51999999999</v>
          </cell>
          <cell r="F469">
            <v>148040.51999999999</v>
          </cell>
        </row>
        <row r="470">
          <cell r="C470" t="str">
            <v>01.631</v>
          </cell>
          <cell r="D470" t="str">
            <v>01.631 CORRIDOR FURNISHNG</v>
          </cell>
          <cell r="E470">
            <v>84314.29</v>
          </cell>
          <cell r="F470">
            <v>84314.29</v>
          </cell>
        </row>
        <row r="471">
          <cell r="C471" t="str">
            <v>01.633</v>
          </cell>
          <cell r="D471" t="str">
            <v>01.633 ENTERTAINMENT ROOM</v>
          </cell>
          <cell r="E471">
            <v>2050</v>
          </cell>
          <cell r="F471">
            <v>2050</v>
          </cell>
        </row>
        <row r="472">
          <cell r="C472" t="str">
            <v>01.635</v>
          </cell>
          <cell r="D472" t="str">
            <v>01.635 MTG RMS RENOVATION</v>
          </cell>
          <cell r="E472">
            <v>91334.45</v>
          </cell>
          <cell r="F472">
            <v>91334.45</v>
          </cell>
        </row>
        <row r="473">
          <cell r="C473" t="str">
            <v>01.637</v>
          </cell>
          <cell r="D473" t="str">
            <v>01.637 LOBBY RENOVATION</v>
          </cell>
          <cell r="E473">
            <v>94143.46</v>
          </cell>
          <cell r="F473">
            <v>94143.46</v>
          </cell>
        </row>
        <row r="474">
          <cell r="C474" t="str">
            <v>01.639</v>
          </cell>
          <cell r="D474" t="str">
            <v>01.639 ROOMS RENOVATION</v>
          </cell>
          <cell r="E474">
            <v>290590.95</v>
          </cell>
          <cell r="F474">
            <v>416327.95</v>
          </cell>
        </row>
        <row r="475">
          <cell r="C475" t="str">
            <v>01.641</v>
          </cell>
          <cell r="D475" t="str">
            <v>01.641 RM/SUITE FURNISHNG</v>
          </cell>
          <cell r="E475">
            <v>694646.86</v>
          </cell>
          <cell r="F475">
            <v>694646.86</v>
          </cell>
        </row>
        <row r="476">
          <cell r="C476" t="str">
            <v>01.643</v>
          </cell>
          <cell r="D476" t="str">
            <v>01.643 HSKPING EQUIPMENT</v>
          </cell>
          <cell r="E476">
            <v>40018.370000000003</v>
          </cell>
          <cell r="F476">
            <v>40018.370000000003</v>
          </cell>
        </row>
        <row r="477">
          <cell r="C477" t="str">
            <v>01.645</v>
          </cell>
          <cell r="D477" t="str">
            <v>01.645 LAUNDR/VALET EQUIP</v>
          </cell>
          <cell r="E477">
            <v>59385.2</v>
          </cell>
          <cell r="F477">
            <v>59385.2</v>
          </cell>
        </row>
        <row r="478">
          <cell r="C478" t="str">
            <v>01.647</v>
          </cell>
          <cell r="D478" t="str">
            <v>01.647 LOBBY/FOYER FURNIS</v>
          </cell>
          <cell r="E478">
            <v>291144.81</v>
          </cell>
          <cell r="F478">
            <v>291144.81</v>
          </cell>
        </row>
        <row r="479">
          <cell r="C479" t="str">
            <v>01.648</v>
          </cell>
          <cell r="D479" t="str">
            <v>01.648 RMS-TANGIBLE PROP</v>
          </cell>
          <cell r="E479">
            <v>2911240.45</v>
          </cell>
          <cell r="F479">
            <v>2911240.45</v>
          </cell>
        </row>
        <row r="480">
          <cell r="C480" t="str">
            <v>01.649</v>
          </cell>
          <cell r="D480" t="str">
            <v>01.649 PUB RESTRM FURNISH</v>
          </cell>
          <cell r="E480">
            <v>29437.68</v>
          </cell>
          <cell r="F480">
            <v>29437.68</v>
          </cell>
        </row>
        <row r="481">
          <cell r="C481" t="str">
            <v>01.650</v>
          </cell>
          <cell r="D481" t="str">
            <v>01.650 BAKERY EQUIPMENT</v>
          </cell>
          <cell r="E481">
            <v>6535.77</v>
          </cell>
          <cell r="F481">
            <v>6535.77</v>
          </cell>
        </row>
        <row r="482">
          <cell r="C482" t="str">
            <v>01.651</v>
          </cell>
          <cell r="D482" t="str">
            <v>01.651 BALLRM/MTG ROOMS</v>
          </cell>
          <cell r="E482">
            <v>766052.23</v>
          </cell>
          <cell r="F482">
            <v>766052.23</v>
          </cell>
        </row>
        <row r="483">
          <cell r="C483" t="str">
            <v>01.653</v>
          </cell>
          <cell r="D483" t="str">
            <v>01.653 BAR &amp; INSTALL FIXD</v>
          </cell>
          <cell r="E483">
            <v>14497.82</v>
          </cell>
          <cell r="F483">
            <v>14497.82</v>
          </cell>
        </row>
        <row r="484">
          <cell r="C484" t="str">
            <v>01.655</v>
          </cell>
          <cell r="D484" t="str">
            <v>01.655 CAFE FURNISH-EMP</v>
          </cell>
        </row>
        <row r="485">
          <cell r="C485" t="str">
            <v>01.657</v>
          </cell>
          <cell r="D485" t="str">
            <v>01.657 COCKTAIL LOUNGE</v>
          </cell>
        </row>
        <row r="486">
          <cell r="C486" t="str">
            <v>01.659</v>
          </cell>
          <cell r="D486" t="str">
            <v>01.659 COFFEE SHOP</v>
          </cell>
        </row>
        <row r="487">
          <cell r="C487" t="str">
            <v>01.661</v>
          </cell>
          <cell r="D487" t="str">
            <v>01.661 FOOD SRVC EQUIPMNT</v>
          </cell>
          <cell r="E487">
            <v>142113.65</v>
          </cell>
          <cell r="F487">
            <v>142113.65</v>
          </cell>
        </row>
        <row r="488">
          <cell r="C488" t="str">
            <v>01.663</v>
          </cell>
          <cell r="D488" t="str">
            <v>01.663 KITCH EQUIP-PORTBL</v>
          </cell>
          <cell r="E488">
            <v>113928.99</v>
          </cell>
          <cell r="F488">
            <v>113928.99</v>
          </cell>
        </row>
        <row r="489">
          <cell r="C489" t="str">
            <v>01.665</v>
          </cell>
          <cell r="D489" t="str">
            <v>01.665 KIT EQUIP&amp;INSTALL</v>
          </cell>
          <cell r="E489">
            <v>35200.89</v>
          </cell>
          <cell r="F489">
            <v>35200.89</v>
          </cell>
        </row>
        <row r="490">
          <cell r="C490" t="str">
            <v>01.667</v>
          </cell>
          <cell r="D490" t="str">
            <v>01.667 REST/BAR FURNISH</v>
          </cell>
          <cell r="E490">
            <v>264841.01</v>
          </cell>
          <cell r="F490">
            <v>264841.01</v>
          </cell>
        </row>
        <row r="491">
          <cell r="C491" t="str">
            <v>01.669</v>
          </cell>
          <cell r="D491" t="str">
            <v>01.669 98 CAPITAL PURCHSE</v>
          </cell>
          <cell r="E491">
            <v>624848.93999999994</v>
          </cell>
          <cell r="F491">
            <v>557294.01</v>
          </cell>
        </row>
        <row r="492">
          <cell r="C492" t="str">
            <v>01.681</v>
          </cell>
          <cell r="D492" t="str">
            <v>01.681 ENGINEERING EQUIP</v>
          </cell>
          <cell r="E492">
            <v>328731.34999999998</v>
          </cell>
          <cell r="F492">
            <v>328731.34999999998</v>
          </cell>
        </row>
        <row r="493">
          <cell r="C493" t="str">
            <v>01.683</v>
          </cell>
          <cell r="D493" t="str">
            <v>01.683 EXTERIOR FF&amp;E</v>
          </cell>
          <cell r="E493">
            <v>30700.21</v>
          </cell>
          <cell r="F493">
            <v>30700.21</v>
          </cell>
        </row>
        <row r="494">
          <cell r="C494" t="str">
            <v>01.685</v>
          </cell>
          <cell r="D494" t="str">
            <v>01.685 HLTH CLUB FURNISH</v>
          </cell>
          <cell r="E494">
            <v>5407.63</v>
          </cell>
          <cell r="F494">
            <v>5407.63</v>
          </cell>
        </row>
        <row r="495">
          <cell r="C495" t="str">
            <v>29.3.150</v>
          </cell>
          <cell r="D495" t="str">
            <v>BQT-MGMT PAYROLL</v>
          </cell>
          <cell r="E495">
            <v>29753.06</v>
          </cell>
          <cell r="F495">
            <v>33481.96</v>
          </cell>
        </row>
        <row r="496">
          <cell r="C496" t="str">
            <v>01.691</v>
          </cell>
          <cell r="D496" t="str">
            <v>01.691 CAP SALES TAX-FF&amp;E</v>
          </cell>
          <cell r="E496">
            <v>93067.51</v>
          </cell>
          <cell r="F496">
            <v>93067.51</v>
          </cell>
        </row>
        <row r="497">
          <cell r="C497" t="str">
            <v>01.693</v>
          </cell>
          <cell r="D497" t="str">
            <v>01.693 CAP SALE TX-RM REN</v>
          </cell>
          <cell r="E497">
            <v>113005.85</v>
          </cell>
          <cell r="F497">
            <v>113005.85</v>
          </cell>
        </row>
        <row r="498">
          <cell r="C498" t="str">
            <v>01.695</v>
          </cell>
          <cell r="D498" t="str">
            <v>01.695 FF&amp;E CAP INTEREST</v>
          </cell>
          <cell r="E498">
            <v>329.13</v>
          </cell>
          <cell r="F498">
            <v>329.13</v>
          </cell>
        </row>
        <row r="499">
          <cell r="C499" t="str">
            <v>01.697</v>
          </cell>
          <cell r="D499" t="str">
            <v>01.697 OTHER</v>
          </cell>
          <cell r="E499">
            <v>6258860.9500000002</v>
          </cell>
          <cell r="F499">
            <v>6258860.9500000002</v>
          </cell>
        </row>
        <row r="500">
          <cell r="C500" t="str">
            <v>01.699</v>
          </cell>
          <cell r="D500" t="str">
            <v>01.699 DEPRECIATION FF&amp;E</v>
          </cell>
          <cell r="E500">
            <v>-15881508.35</v>
          </cell>
          <cell r="F500">
            <v>-16196508.35</v>
          </cell>
        </row>
        <row r="501">
          <cell r="C501" t="str">
            <v>01.800</v>
          </cell>
          <cell r="D501" t="str">
            <v>01.800 AMORT INTANG ASSET</v>
          </cell>
        </row>
        <row r="502">
          <cell r="C502" t="str">
            <v>24.1.230</v>
          </cell>
          <cell r="D502" t="str">
            <v>LOBBY LOUNGE-WINE REVENUE</v>
          </cell>
          <cell r="E502">
            <v>47979.97</v>
          </cell>
          <cell r="F502">
            <v>52486.48</v>
          </cell>
        </row>
        <row r="503">
          <cell r="C503" t="str">
            <v>01.830</v>
          </cell>
          <cell r="D503" t="str">
            <v>01.830 GOODWILL - 1</v>
          </cell>
          <cell r="E503">
            <v>800000</v>
          </cell>
          <cell r="F503">
            <v>800000</v>
          </cell>
        </row>
        <row r="504">
          <cell r="C504" t="str">
            <v>01.840</v>
          </cell>
          <cell r="D504" t="str">
            <v>01.840 GOODWILL - 2</v>
          </cell>
          <cell r="E504">
            <v>6800000</v>
          </cell>
          <cell r="F504">
            <v>6800000</v>
          </cell>
        </row>
        <row r="505">
          <cell r="C505" t="str">
            <v>01.850</v>
          </cell>
          <cell r="D505" t="str">
            <v>01.850 GOODWILL - 3</v>
          </cell>
          <cell r="E505">
            <v>4000000</v>
          </cell>
          <cell r="F505">
            <v>4000000</v>
          </cell>
        </row>
        <row r="506">
          <cell r="C506" t="str">
            <v>01.859</v>
          </cell>
          <cell r="D506" t="str">
            <v>01.859 AMORT INTANG ASSET</v>
          </cell>
          <cell r="E506">
            <v>-5421708.8799999999</v>
          </cell>
          <cell r="F506">
            <v>-5421708.8799999999</v>
          </cell>
        </row>
        <row r="507">
          <cell r="C507" t="str">
            <v>01.860</v>
          </cell>
          <cell r="D507" t="str">
            <v>01.860 PRE-OPENING-OTHER</v>
          </cell>
          <cell r="E507">
            <v>841635</v>
          </cell>
          <cell r="F507">
            <v>841635</v>
          </cell>
        </row>
        <row r="508">
          <cell r="C508" t="str">
            <v>01.869</v>
          </cell>
          <cell r="D508" t="str">
            <v>01.869 AMORT PREOPENG EXP</v>
          </cell>
          <cell r="E508">
            <v>-841635.1</v>
          </cell>
          <cell r="F508">
            <v>-841635.1</v>
          </cell>
        </row>
        <row r="509">
          <cell r="C509" t="str">
            <v>01.900</v>
          </cell>
          <cell r="D509" t="str">
            <v>01.900 SHORT TERM INVST</v>
          </cell>
        </row>
        <row r="510">
          <cell r="C510" t="str">
            <v>02.100</v>
          </cell>
          <cell r="D510" t="str">
            <v>02.100 TRADE ACCT PAYABLE</v>
          </cell>
          <cell r="E510">
            <v>299195.84999999998</v>
          </cell>
          <cell r="F510">
            <v>217596.49</v>
          </cell>
        </row>
        <row r="511">
          <cell r="C511" t="str">
            <v>23.1.230</v>
          </cell>
          <cell r="D511" t="str">
            <v>BISTRO-WINE REVENUE</v>
          </cell>
          <cell r="E511">
            <v>72901.009999999995</v>
          </cell>
          <cell r="F511">
            <v>81505.759999999995</v>
          </cell>
        </row>
        <row r="512">
          <cell r="C512" t="str">
            <v>22.1.150</v>
          </cell>
          <cell r="D512" t="str">
            <v>COLONNADE-RECEPTION REVEN</v>
          </cell>
        </row>
        <row r="513">
          <cell r="C513" t="str">
            <v>02.230</v>
          </cell>
          <cell r="D513" t="str">
            <v>02.230 ACCRUE SALE INCENT</v>
          </cell>
          <cell r="E513">
            <v>34189.58</v>
          </cell>
          <cell r="F513">
            <v>27356.58</v>
          </cell>
        </row>
        <row r="514">
          <cell r="C514" t="str">
            <v>02.300</v>
          </cell>
          <cell r="D514" t="str">
            <v>02.300 ACCRUED PAYROLL</v>
          </cell>
          <cell r="E514">
            <v>165365.38</v>
          </cell>
          <cell r="F514">
            <v>191810.09</v>
          </cell>
        </row>
        <row r="515">
          <cell r="C515" t="str">
            <v>27.1.230</v>
          </cell>
          <cell r="D515" t="str">
            <v>MINI BAR-WINE REVENUE</v>
          </cell>
          <cell r="E515">
            <v>8574.73</v>
          </cell>
          <cell r="F515">
            <v>9013.67</v>
          </cell>
        </row>
        <row r="516">
          <cell r="C516" t="str">
            <v>02.312</v>
          </cell>
          <cell r="D516" t="str">
            <v>02.312 MEDICARE TAX EMP</v>
          </cell>
          <cell r="E516">
            <v>0</v>
          </cell>
          <cell r="F516">
            <v>0</v>
          </cell>
        </row>
        <row r="517">
          <cell r="C517" t="str">
            <v>90.100</v>
          </cell>
          <cell r="D517" t="str">
            <v>NUMBER OF ROOMS</v>
          </cell>
          <cell r="E517">
            <v>87980</v>
          </cell>
          <cell r="F517">
            <v>100845</v>
          </cell>
        </row>
        <row r="518">
          <cell r="C518" t="str">
            <v>02.318</v>
          </cell>
          <cell r="D518" t="str">
            <v>02.318 FUTA TAXES EMP</v>
          </cell>
          <cell r="E518">
            <v>0</v>
          </cell>
          <cell r="F518">
            <v>0</v>
          </cell>
        </row>
        <row r="519">
          <cell r="C519" t="str">
            <v>02.320</v>
          </cell>
          <cell r="D519" t="str">
            <v>02.320 TAX 5.75%-LOC PHN</v>
          </cell>
          <cell r="E519">
            <v>0</v>
          </cell>
          <cell r="F519">
            <v>0</v>
          </cell>
        </row>
        <row r="520">
          <cell r="C520" t="str">
            <v>28.1.300</v>
          </cell>
          <cell r="D520" t="str">
            <v>RM SVC-SERVICE CHARGE</v>
          </cell>
          <cell r="E520">
            <v>44513.8</v>
          </cell>
          <cell r="F520">
            <v>49344.800000000003</v>
          </cell>
        </row>
        <row r="521">
          <cell r="C521" t="str">
            <v>01.332</v>
          </cell>
          <cell r="D521" t="str">
            <v>01.332 FITNESS PASSES</v>
          </cell>
          <cell r="E521">
            <v>-4861.92</v>
          </cell>
          <cell r="F521">
            <v>-5920.63</v>
          </cell>
        </row>
        <row r="522">
          <cell r="C522" t="str">
            <v>90.130</v>
          </cell>
          <cell r="D522" t="str">
            <v>FULL-TIME EQUIVALENT</v>
          </cell>
        </row>
        <row r="523">
          <cell r="C523" t="str">
            <v>02.330</v>
          </cell>
          <cell r="D523" t="str">
            <v>02.330 REAL&amp;PERSONAL PROP</v>
          </cell>
          <cell r="E523">
            <v>0</v>
          </cell>
          <cell r="F523">
            <v>0</v>
          </cell>
        </row>
        <row r="524">
          <cell r="C524" t="str">
            <v>02.410</v>
          </cell>
          <cell r="D524" t="str">
            <v>02.410 UNCLAIMED WAGES</v>
          </cell>
          <cell r="E524">
            <v>0</v>
          </cell>
          <cell r="F524">
            <v>0</v>
          </cell>
        </row>
        <row r="525">
          <cell r="C525" t="str">
            <v>02.412</v>
          </cell>
          <cell r="D525" t="str">
            <v>02.412 MEDICAL CARE LOCAL</v>
          </cell>
          <cell r="E525">
            <v>0</v>
          </cell>
          <cell r="F525">
            <v>0</v>
          </cell>
        </row>
        <row r="526">
          <cell r="C526" t="str">
            <v>02.414</v>
          </cell>
          <cell r="D526" t="str">
            <v>CREDIT UNION</v>
          </cell>
          <cell r="E526">
            <v>0</v>
          </cell>
          <cell r="F526">
            <v>0</v>
          </cell>
        </row>
        <row r="527">
          <cell r="C527" t="str">
            <v>02.416</v>
          </cell>
          <cell r="D527" t="str">
            <v>02.416 UNITED WAY</v>
          </cell>
          <cell r="E527">
            <v>482</v>
          </cell>
          <cell r="F527">
            <v>12.5</v>
          </cell>
        </row>
        <row r="528">
          <cell r="C528" t="str">
            <v>02.418</v>
          </cell>
          <cell r="D528" t="str">
            <v>02.418 AETNA EMPLOYEE POR</v>
          </cell>
          <cell r="E528">
            <v>0</v>
          </cell>
          <cell r="F528">
            <v>0</v>
          </cell>
        </row>
        <row r="529">
          <cell r="C529" t="str">
            <v>02.420</v>
          </cell>
          <cell r="D529" t="str">
            <v>02.420 GARNISHMENT</v>
          </cell>
          <cell r="E529">
            <v>1367.28</v>
          </cell>
          <cell r="F529">
            <v>335.59</v>
          </cell>
        </row>
        <row r="530">
          <cell r="C530" t="str">
            <v>02.422</v>
          </cell>
          <cell r="D530" t="str">
            <v>VOLUNTARY INS*DUP OF LOCL</v>
          </cell>
          <cell r="E530">
            <v>0</v>
          </cell>
          <cell r="F530">
            <v>0</v>
          </cell>
        </row>
        <row r="531">
          <cell r="C531" t="str">
            <v>02.424</v>
          </cell>
          <cell r="D531" t="str">
            <v>02.424 MEDICARE EMP PORT</v>
          </cell>
          <cell r="E531">
            <v>0</v>
          </cell>
          <cell r="F531">
            <v>0</v>
          </cell>
        </row>
        <row r="532">
          <cell r="C532" t="str">
            <v>02.428</v>
          </cell>
          <cell r="D532" t="str">
            <v>02.428 ACCRUED VACATION</v>
          </cell>
          <cell r="E532">
            <v>220000</v>
          </cell>
          <cell r="F532">
            <v>206000</v>
          </cell>
        </row>
        <row r="533">
          <cell r="C533" t="str">
            <v>02.450</v>
          </cell>
          <cell r="D533" t="str">
            <v>A/R CREDIT BALANCES</v>
          </cell>
          <cell r="E533">
            <v>0</v>
          </cell>
          <cell r="F533">
            <v>0</v>
          </cell>
        </row>
        <row r="534">
          <cell r="C534" t="str">
            <v>02.460</v>
          </cell>
          <cell r="D534" t="str">
            <v>02.460 MKTG FEES</v>
          </cell>
          <cell r="E534">
            <v>12544.64</v>
          </cell>
          <cell r="F534">
            <v>9375.91</v>
          </cell>
        </row>
        <row r="535">
          <cell r="C535" t="str">
            <v>02.462</v>
          </cell>
          <cell r="D535" t="str">
            <v>02.462 MGMT FEES</v>
          </cell>
          <cell r="E535">
            <v>65754.350000000006</v>
          </cell>
          <cell r="F535">
            <v>32051.47</v>
          </cell>
        </row>
        <row r="536">
          <cell r="C536" t="str">
            <v>02.470</v>
          </cell>
          <cell r="D536" t="str">
            <v>02.470 DEFERD FINANCE CHG</v>
          </cell>
          <cell r="E536">
            <v>0</v>
          </cell>
          <cell r="F536">
            <v>0</v>
          </cell>
        </row>
        <row r="537">
          <cell r="C537" t="str">
            <v>02.500</v>
          </cell>
          <cell r="D537" t="str">
            <v>02.500 RSV SILVRWR&amp;HOLOWR</v>
          </cell>
          <cell r="E537">
            <v>-3050.14</v>
          </cell>
          <cell r="F537">
            <v>-2253.4499999999998</v>
          </cell>
        </row>
        <row r="538">
          <cell r="C538" t="str">
            <v>90.128</v>
          </cell>
          <cell r="D538" t="str">
            <v>BISTRO COVERS-BREAKFAST</v>
          </cell>
          <cell r="E538">
            <v>11960</v>
          </cell>
          <cell r="F538">
            <v>11960</v>
          </cell>
        </row>
        <row r="539">
          <cell r="C539" t="str">
            <v>02.520</v>
          </cell>
          <cell r="D539" t="str">
            <v>02.520 RESERVE LINEN-F&amp;B</v>
          </cell>
          <cell r="E539">
            <v>18682.23</v>
          </cell>
          <cell r="F539">
            <v>10081.280000000001</v>
          </cell>
        </row>
        <row r="540">
          <cell r="C540" t="str">
            <v>02.530</v>
          </cell>
          <cell r="D540" t="str">
            <v>02.530 RESERVE LINEN-ROOM</v>
          </cell>
          <cell r="E540">
            <v>-35841.83</v>
          </cell>
          <cell r="F540">
            <v>-24724.35</v>
          </cell>
        </row>
        <row r="541">
          <cell r="C541" t="str">
            <v>02.800</v>
          </cell>
          <cell r="D541" t="str">
            <v>02.800 OTHER NOTES</v>
          </cell>
          <cell r="E541">
            <v>0</v>
          </cell>
          <cell r="F541">
            <v>0</v>
          </cell>
        </row>
        <row r="542">
          <cell r="C542" t="str">
            <v>02.810</v>
          </cell>
          <cell r="D542" t="str">
            <v>UNAMORT INTEREST $10M NOT</v>
          </cell>
          <cell r="E542">
            <v>0</v>
          </cell>
          <cell r="F542">
            <v>0</v>
          </cell>
        </row>
        <row r="543">
          <cell r="C543" t="str">
            <v>03.102</v>
          </cell>
          <cell r="D543" t="str">
            <v>ADDITIONAL PAID IN CAPITL</v>
          </cell>
          <cell r="E543">
            <v>82659676.25</v>
          </cell>
          <cell r="F543">
            <v>82659676.25</v>
          </cell>
        </row>
        <row r="544">
          <cell r="C544" t="str">
            <v>01.302</v>
          </cell>
          <cell r="D544" t="str">
            <v>PAYROLL CLEARING</v>
          </cell>
          <cell r="E544">
            <v>0</v>
          </cell>
          <cell r="F544">
            <v>0</v>
          </cell>
        </row>
        <row r="545">
          <cell r="C545" t="str">
            <v>01.303</v>
          </cell>
          <cell r="D545" t="str">
            <v>C/L TRANSFERS - CLEARING</v>
          </cell>
          <cell r="E545">
            <v>0</v>
          </cell>
          <cell r="F545">
            <v>0</v>
          </cell>
        </row>
        <row r="546">
          <cell r="C546" t="str">
            <v>01.308</v>
          </cell>
          <cell r="D546" t="str">
            <v>01.308 PORTERAGE</v>
          </cell>
          <cell r="E546">
            <v>0</v>
          </cell>
          <cell r="F546">
            <v>180.75</v>
          </cell>
        </row>
        <row r="547">
          <cell r="C547" t="str">
            <v>90.4.230</v>
          </cell>
          <cell r="D547" t="str">
            <v>ENTERTAINMENT S&amp;P</v>
          </cell>
          <cell r="E547">
            <v>36888.14</v>
          </cell>
          <cell r="F547">
            <v>37591.46</v>
          </cell>
        </row>
        <row r="548">
          <cell r="C548" t="str">
            <v>90.4.210</v>
          </cell>
          <cell r="D548" t="str">
            <v>FLOWERS &amp; DECORATIONS</v>
          </cell>
          <cell r="E548">
            <v>731.38</v>
          </cell>
          <cell r="F548">
            <v>852.56</v>
          </cell>
        </row>
        <row r="549">
          <cell r="C549" t="str">
            <v>70.4.825</v>
          </cell>
          <cell r="D549" t="str">
            <v>COMPUTER MAINT CONTRACT</v>
          </cell>
          <cell r="E549">
            <v>18580.63</v>
          </cell>
          <cell r="F549">
            <v>21701.84</v>
          </cell>
        </row>
        <row r="550">
          <cell r="C550" t="str">
            <v>95.4.302</v>
          </cell>
          <cell r="D550" t="str">
            <v>MINI BAR TRON LEASES</v>
          </cell>
          <cell r="E550">
            <v>5965.3</v>
          </cell>
          <cell r="F550">
            <v>5965.3</v>
          </cell>
        </row>
        <row r="551">
          <cell r="C551" t="str">
            <v>70.4.665</v>
          </cell>
          <cell r="D551" t="str">
            <v>A&amp;G FIRST AID SUPPLIES</v>
          </cell>
          <cell r="E551">
            <v>1084.8</v>
          </cell>
          <cell r="F551">
            <v>1084.8</v>
          </cell>
        </row>
        <row r="552">
          <cell r="C552" t="str">
            <v>01.409</v>
          </cell>
          <cell r="D552" t="str">
            <v>01.409 COMPANY RECEIVABLE</v>
          </cell>
          <cell r="E552">
            <v>13343286.26</v>
          </cell>
          <cell r="F552">
            <v>14843286.26</v>
          </cell>
        </row>
        <row r="553">
          <cell r="C553" t="str">
            <v>01.449</v>
          </cell>
          <cell r="D553" t="str">
            <v>DEPOSIT-AUTOMOBILE</v>
          </cell>
          <cell r="E553">
            <v>0</v>
          </cell>
          <cell r="F553">
            <v>0</v>
          </cell>
        </row>
        <row r="554">
          <cell r="C554" t="str">
            <v>01.499</v>
          </cell>
          <cell r="D554" t="str">
            <v>01.499 LAND</v>
          </cell>
          <cell r="E554">
            <v>19934508.57</v>
          </cell>
          <cell r="F554">
            <v>19934508.57</v>
          </cell>
        </row>
        <row r="555">
          <cell r="C555" t="str">
            <v>01.512</v>
          </cell>
          <cell r="D555" t="str">
            <v>01.512 CAP SALES TX-BLDG</v>
          </cell>
          <cell r="E555">
            <v>2384.15</v>
          </cell>
          <cell r="F555">
            <v>2384.15</v>
          </cell>
        </row>
        <row r="556">
          <cell r="C556" t="str">
            <v>01.684</v>
          </cell>
          <cell r="D556" t="str">
            <v>01.684 TRANSITION/SIGNAGE</v>
          </cell>
          <cell r="E556">
            <v>1099789.0900000001</v>
          </cell>
          <cell r="F556">
            <v>1099789.0900000001</v>
          </cell>
        </row>
        <row r="557">
          <cell r="C557" t="str">
            <v>01.809</v>
          </cell>
          <cell r="D557" t="str">
            <v>01.809 OTHER-CONCERN VALU</v>
          </cell>
          <cell r="E557">
            <v>11524164.52</v>
          </cell>
          <cell r="F557">
            <v>11524164.52</v>
          </cell>
        </row>
        <row r="558">
          <cell r="C558" t="str">
            <v>02.201</v>
          </cell>
          <cell r="D558" t="str">
            <v>02.201 UNPROCESSD PAYABLE</v>
          </cell>
          <cell r="E558">
            <v>186053.07</v>
          </cell>
          <cell r="F558">
            <v>104932.97</v>
          </cell>
        </row>
        <row r="559">
          <cell r="C559" t="str">
            <v>02.211</v>
          </cell>
          <cell r="D559" t="str">
            <v>02.211 ACCRUED PROF FEES</v>
          </cell>
          <cell r="E559">
            <v>19525.25</v>
          </cell>
          <cell r="F559">
            <v>0</v>
          </cell>
        </row>
        <row r="560">
          <cell r="C560" t="str">
            <v>02.304</v>
          </cell>
          <cell r="D560" t="str">
            <v>02.304 SALES TAX 10%</v>
          </cell>
          <cell r="E560">
            <v>66863.490000000005</v>
          </cell>
          <cell r="F560">
            <v>57529.66</v>
          </cell>
        </row>
        <row r="561">
          <cell r="C561" t="str">
            <v>02.306</v>
          </cell>
          <cell r="D561" t="str">
            <v>02.306 USE TAX - 5.75%</v>
          </cell>
          <cell r="E561">
            <v>0</v>
          </cell>
          <cell r="F561">
            <v>170.68</v>
          </cell>
        </row>
        <row r="562">
          <cell r="C562" t="str">
            <v>02.307</v>
          </cell>
          <cell r="D562" t="str">
            <v>02.307 OCCUP TAX $1.50/RM</v>
          </cell>
          <cell r="E562">
            <v>26412.25</v>
          </cell>
          <cell r="F562">
            <v>23474.97</v>
          </cell>
        </row>
        <row r="563">
          <cell r="C563" t="str">
            <v>02.309</v>
          </cell>
          <cell r="D563" t="str">
            <v>02.309 P/R TAXES-SUTA EMP</v>
          </cell>
          <cell r="E563">
            <v>0</v>
          </cell>
          <cell r="F563">
            <v>0</v>
          </cell>
        </row>
        <row r="564">
          <cell r="C564" t="str">
            <v>02.315</v>
          </cell>
          <cell r="D564" t="str">
            <v>02.315 FICA TAX EMP</v>
          </cell>
          <cell r="E564">
            <v>0</v>
          </cell>
          <cell r="F564">
            <v>0</v>
          </cell>
        </row>
        <row r="565">
          <cell r="C565" t="str">
            <v>02.356</v>
          </cell>
          <cell r="D565" t="str">
            <v>02.356 ROOM TAX 13%</v>
          </cell>
          <cell r="E565">
            <v>100135.14</v>
          </cell>
          <cell r="F565">
            <v>56538.51</v>
          </cell>
        </row>
        <row r="566">
          <cell r="C566" t="str">
            <v>02.511</v>
          </cell>
          <cell r="D566" t="str">
            <v>02.511 RSV CHINA,GLAS&amp;UTE</v>
          </cell>
          <cell r="E566">
            <v>4927.22</v>
          </cell>
          <cell r="F566">
            <v>7291.25</v>
          </cell>
        </row>
        <row r="567">
          <cell r="C567" t="str">
            <v>03.202</v>
          </cell>
          <cell r="D567" t="str">
            <v>RTAIND EARNINGS-AUDIT-ADJ</v>
          </cell>
          <cell r="E567">
            <v>-2378340.5</v>
          </cell>
          <cell r="F567">
            <v>-2378340.5</v>
          </cell>
        </row>
        <row r="568">
          <cell r="C568" t="str">
            <v>03.301</v>
          </cell>
          <cell r="D568" t="str">
            <v>RETAINED EARN-CURRENT YR</v>
          </cell>
          <cell r="E568">
            <v>2862770.99</v>
          </cell>
          <cell r="F568">
            <v>2622616.91</v>
          </cell>
        </row>
        <row r="569">
          <cell r="C569" t="str">
            <v>10.3.100</v>
          </cell>
          <cell r="D569" t="str">
            <v>FRONT OFFICE PAYROLL</v>
          </cell>
          <cell r="E569">
            <v>201954.51</v>
          </cell>
          <cell r="F569">
            <v>225493.14</v>
          </cell>
        </row>
        <row r="570">
          <cell r="C570" t="str">
            <v>20.2.216</v>
          </cell>
          <cell r="D570" t="str">
            <v>LIQUOR COST</v>
          </cell>
          <cell r="E570">
            <v>0</v>
          </cell>
          <cell r="F570">
            <v>0</v>
          </cell>
        </row>
        <row r="571">
          <cell r="C571" t="str">
            <v>10.4.290</v>
          </cell>
          <cell r="D571" t="str">
            <v>PRINTING &amp; STATIONERY</v>
          </cell>
          <cell r="E571">
            <v>31234.11</v>
          </cell>
          <cell r="F571">
            <v>32220.03</v>
          </cell>
        </row>
        <row r="572">
          <cell r="C572" t="str">
            <v>29.1.120</v>
          </cell>
          <cell r="D572" t="str">
            <v>LOCAL-LUNCH REVENUE</v>
          </cell>
          <cell r="E572">
            <v>272402.45</v>
          </cell>
          <cell r="F572">
            <v>285591.45</v>
          </cell>
        </row>
        <row r="573">
          <cell r="C573" t="str">
            <v>01.301</v>
          </cell>
          <cell r="D573" t="str">
            <v>ANA EMPLY F&amp;B DISCT CL</v>
          </cell>
          <cell r="E573">
            <v>0</v>
          </cell>
          <cell r="F573">
            <v>0</v>
          </cell>
        </row>
        <row r="574">
          <cell r="C574" t="str">
            <v>29.1.231</v>
          </cell>
          <cell r="D574" t="str">
            <v>GROUP-WINE REVENUE</v>
          </cell>
          <cell r="E574">
            <v>93643.04</v>
          </cell>
          <cell r="F574">
            <v>95084.62</v>
          </cell>
        </row>
        <row r="575">
          <cell r="C575" t="str">
            <v>30.3.500</v>
          </cell>
          <cell r="D575" t="str">
            <v>TELEPHONE-VACATION</v>
          </cell>
          <cell r="E575">
            <v>2328.1999999999998</v>
          </cell>
          <cell r="F575">
            <v>2586.1999999999998</v>
          </cell>
        </row>
        <row r="576">
          <cell r="C576" t="str">
            <v>70.3.140</v>
          </cell>
          <cell r="D576" t="str">
            <v>A&amp;G PURCHASING</v>
          </cell>
          <cell r="E576">
            <v>63405.61</v>
          </cell>
          <cell r="F576">
            <v>73635.47</v>
          </cell>
        </row>
        <row r="577">
          <cell r="C577" t="str">
            <v>75.3.101</v>
          </cell>
          <cell r="D577" t="str">
            <v>MKT CLERICAL</v>
          </cell>
          <cell r="E577">
            <v>95177.12</v>
          </cell>
          <cell r="F577">
            <v>104130.07</v>
          </cell>
        </row>
        <row r="578">
          <cell r="C578" t="str">
            <v>75.4.260</v>
          </cell>
          <cell r="D578" t="str">
            <v>MKT MISCELLANEOUS EXPENSE</v>
          </cell>
          <cell r="E578">
            <v>36640.68</v>
          </cell>
          <cell r="F578">
            <v>41402.730000000003</v>
          </cell>
        </row>
        <row r="579">
          <cell r="C579" t="str">
            <v>85.3.100</v>
          </cell>
          <cell r="D579" t="str">
            <v>POM ENGINEERS 3RD CLASS</v>
          </cell>
          <cell r="E579">
            <v>76269.070000000007</v>
          </cell>
          <cell r="F579">
            <v>86850.8</v>
          </cell>
        </row>
        <row r="580">
          <cell r="C580" t="str">
            <v>90.4.700</v>
          </cell>
          <cell r="D580" t="str">
            <v>PT&amp;EB - RECRUITING</v>
          </cell>
          <cell r="E580">
            <v>20589.990000000002</v>
          </cell>
          <cell r="F580">
            <v>23542.91</v>
          </cell>
        </row>
        <row r="581">
          <cell r="C581" t="str">
            <v>03.299</v>
          </cell>
          <cell r="D581" t="str">
            <v>RETAINED EARN-PRIOR YEARS</v>
          </cell>
          <cell r="E581">
            <v>4686102.4000000004</v>
          </cell>
          <cell r="F581">
            <v>4686102.4000000004</v>
          </cell>
        </row>
        <row r="582">
          <cell r="C582" t="str">
            <v>75.4.640</v>
          </cell>
          <cell r="D582" t="str">
            <v>MKT TELEPHONE &amp; POSTAGE</v>
          </cell>
          <cell r="E582">
            <v>27089.53</v>
          </cell>
          <cell r="F582">
            <v>30980.04</v>
          </cell>
        </row>
        <row r="583">
          <cell r="C583" t="str">
            <v>29.1.130</v>
          </cell>
          <cell r="D583" t="str">
            <v>LOCAL-DINNER REVENUE</v>
          </cell>
          <cell r="E583">
            <v>666185.92000000004</v>
          </cell>
          <cell r="F583">
            <v>740708.92</v>
          </cell>
        </row>
        <row r="584">
          <cell r="C584" t="str">
            <v>28.1.130</v>
          </cell>
          <cell r="D584" t="str">
            <v>RM SVC-DINNER REVENUE</v>
          </cell>
          <cell r="E584">
            <v>144261.51999999999</v>
          </cell>
          <cell r="F584">
            <v>159364.76999999999</v>
          </cell>
        </row>
        <row r="585">
          <cell r="C585" t="str">
            <v>28.1.190</v>
          </cell>
          <cell r="D585" t="str">
            <v>RM SVC-ALLOWANCES</v>
          </cell>
          <cell r="E585">
            <v>-6496.07</v>
          </cell>
          <cell r="F585">
            <v>-7553.5</v>
          </cell>
        </row>
        <row r="586">
          <cell r="C586" t="str">
            <v>27.1.190</v>
          </cell>
          <cell r="D586" t="str">
            <v>MINI BAR-ALLOWANCE</v>
          </cell>
          <cell r="E586">
            <v>-15947.28</v>
          </cell>
          <cell r="F586">
            <v>-18528.830000000002</v>
          </cell>
        </row>
        <row r="587">
          <cell r="C587" t="str">
            <v>22.1.130</v>
          </cell>
          <cell r="D587" t="str">
            <v>COLONNADE-DINNER REVENUE</v>
          </cell>
          <cell r="E587">
            <v>1985</v>
          </cell>
          <cell r="F587">
            <v>1985</v>
          </cell>
        </row>
        <row r="588">
          <cell r="C588" t="str">
            <v>22.1.190</v>
          </cell>
          <cell r="D588" t="str">
            <v>COLONNADE-ALLOWANCE</v>
          </cell>
          <cell r="E588">
            <v>-554.24</v>
          </cell>
          <cell r="F588">
            <v>-767.32</v>
          </cell>
        </row>
        <row r="589">
          <cell r="C589" t="str">
            <v>23.1.130</v>
          </cell>
          <cell r="D589" t="str">
            <v>BISTRO-DINNER REVENUE</v>
          </cell>
          <cell r="E589">
            <v>266352.03000000003</v>
          </cell>
          <cell r="F589">
            <v>297495.28000000003</v>
          </cell>
        </row>
        <row r="590">
          <cell r="C590" t="str">
            <v>23.1.190</v>
          </cell>
          <cell r="D590" t="str">
            <v>BISTRO-ALLOWANCE</v>
          </cell>
          <cell r="E590">
            <v>-5623.77</v>
          </cell>
          <cell r="F590">
            <v>-6755.19</v>
          </cell>
        </row>
        <row r="591">
          <cell r="C591" t="str">
            <v>24.1.130</v>
          </cell>
          <cell r="D591" t="str">
            <v>LOBBY LOUNGE-DINNER REV</v>
          </cell>
          <cell r="E591">
            <v>20730.759999999998</v>
          </cell>
          <cell r="F591">
            <v>22654.86</v>
          </cell>
        </row>
        <row r="592">
          <cell r="C592" t="str">
            <v>24.1.190</v>
          </cell>
          <cell r="D592" t="str">
            <v>LOBBY LOUNGE-ALLOWANCES</v>
          </cell>
          <cell r="E592">
            <v>-450.77</v>
          </cell>
          <cell r="F592">
            <v>-444.18</v>
          </cell>
        </row>
        <row r="593">
          <cell r="C593" t="str">
            <v>01.105</v>
          </cell>
          <cell r="D593" t="str">
            <v>01.105 CREDIT CARDS</v>
          </cell>
          <cell r="E593">
            <v>0</v>
          </cell>
          <cell r="F593">
            <v>0</v>
          </cell>
        </row>
        <row r="594">
          <cell r="C594" t="str">
            <v>90.4.280</v>
          </cell>
          <cell r="D594" t="str">
            <v>POSTAGE</v>
          </cell>
          <cell r="E594">
            <v>305.3</v>
          </cell>
          <cell r="F594">
            <v>305.3</v>
          </cell>
        </row>
        <row r="595">
          <cell r="C595" t="str">
            <v>75.4.430</v>
          </cell>
          <cell r="D595" t="str">
            <v>MKT LOCAL ADVERTISING</v>
          </cell>
          <cell r="E595">
            <v>16933.61</v>
          </cell>
          <cell r="F595">
            <v>17119.490000000002</v>
          </cell>
        </row>
        <row r="596">
          <cell r="C596" t="str">
            <v>02.425</v>
          </cell>
          <cell r="D596" t="str">
            <v>02.425 INTRCOMPANY PAYABL</v>
          </cell>
          <cell r="E596">
            <v>0</v>
          </cell>
          <cell r="F596">
            <v>0</v>
          </cell>
        </row>
        <row r="597">
          <cell r="C597" t="str">
            <v>02.150</v>
          </cell>
          <cell r="D597" t="str">
            <v>02.150 T/A TRADE</v>
          </cell>
          <cell r="E597">
            <v>500</v>
          </cell>
          <cell r="F597">
            <v>800</v>
          </cell>
        </row>
        <row r="598">
          <cell r="C598" t="str">
            <v>22.1.230</v>
          </cell>
          <cell r="D598" t="str">
            <v>COLONNADE-WINE REVENUE</v>
          </cell>
          <cell r="E598">
            <v>27231.5</v>
          </cell>
          <cell r="F598">
            <v>31031</v>
          </cell>
        </row>
        <row r="599">
          <cell r="C599" t="str">
            <v>28.1.230</v>
          </cell>
          <cell r="D599" t="str">
            <v>RM SVC-WINE REVENUE</v>
          </cell>
          <cell r="E599">
            <v>23117.49</v>
          </cell>
          <cell r="F599">
            <v>26153.24</v>
          </cell>
        </row>
        <row r="600">
          <cell r="C600" t="str">
            <v>90.132</v>
          </cell>
          <cell r="D600" t="str">
            <v>CATERING COVERS-LUNCH</v>
          </cell>
          <cell r="E600">
            <v>8032</v>
          </cell>
          <cell r="F600">
            <v>8032</v>
          </cell>
        </row>
        <row r="601">
          <cell r="C601" t="str">
            <v>90.134</v>
          </cell>
          <cell r="D601" t="str">
            <v>CATERING COVERS-DINNER</v>
          </cell>
          <cell r="E601">
            <v>9849</v>
          </cell>
          <cell r="F601">
            <v>9849</v>
          </cell>
        </row>
        <row r="602">
          <cell r="C602" t="str">
            <v>90.136</v>
          </cell>
          <cell r="D602" t="str">
            <v>RM SRVC COVERS-LUNCH</v>
          </cell>
          <cell r="E602">
            <v>1406</v>
          </cell>
          <cell r="F602">
            <v>1406</v>
          </cell>
        </row>
        <row r="603">
          <cell r="C603" t="str">
            <v>90.138</v>
          </cell>
          <cell r="D603" t="str">
            <v>RM SRVC COVERS-DINNER</v>
          </cell>
          <cell r="E603">
            <v>5506</v>
          </cell>
          <cell r="F603">
            <v>5506</v>
          </cell>
        </row>
        <row r="604">
          <cell r="C604" t="str">
            <v>90.140</v>
          </cell>
          <cell r="D604" t="str">
            <v>RM SRVC COVERS-NIGHT OWL</v>
          </cell>
          <cell r="E604">
            <v>1133</v>
          </cell>
          <cell r="F604">
            <v>1133</v>
          </cell>
        </row>
        <row r="605">
          <cell r="C605" t="str">
            <v>90.142</v>
          </cell>
          <cell r="D605" t="str">
            <v>COLONNADE COVERS-DINNER</v>
          </cell>
        </row>
        <row r="606">
          <cell r="C606" t="str">
            <v>90.144</v>
          </cell>
          <cell r="D606" t="str">
            <v>BISTRO COVERS-LUNCH</v>
          </cell>
          <cell r="E606">
            <v>10767</v>
          </cell>
          <cell r="F606">
            <v>10767</v>
          </cell>
        </row>
        <row r="607">
          <cell r="C607" t="str">
            <v>90.146</v>
          </cell>
          <cell r="D607" t="str">
            <v>BISTRO COVERS-DINNER</v>
          </cell>
          <cell r="E607">
            <v>7183</v>
          </cell>
          <cell r="F607">
            <v>7183</v>
          </cell>
        </row>
        <row r="608">
          <cell r="C608" t="str">
            <v>90.148</v>
          </cell>
          <cell r="D608" t="str">
            <v>CATERING COVERS-RECEPTION</v>
          </cell>
          <cell r="E608">
            <v>5516</v>
          </cell>
          <cell r="F608">
            <v>5516</v>
          </cell>
        </row>
        <row r="609">
          <cell r="C609" t="str">
            <v>90.150</v>
          </cell>
          <cell r="D609" t="str">
            <v>CATERING COVERS-COFFEE BK</v>
          </cell>
          <cell r="E609">
            <v>3096</v>
          </cell>
          <cell r="F609">
            <v>3096</v>
          </cell>
        </row>
        <row r="610">
          <cell r="C610" t="str">
            <v>90.152</v>
          </cell>
          <cell r="D610" t="str">
            <v>CONV SRVC COVERS-BREAKFST</v>
          </cell>
          <cell r="E610">
            <v>15081</v>
          </cell>
          <cell r="F610">
            <v>15081</v>
          </cell>
        </row>
        <row r="611">
          <cell r="C611" t="str">
            <v>90.154</v>
          </cell>
          <cell r="D611" t="str">
            <v>CONV SRVC COVERS-LUNCH</v>
          </cell>
          <cell r="E611">
            <v>16363</v>
          </cell>
          <cell r="F611">
            <v>16363</v>
          </cell>
        </row>
        <row r="612">
          <cell r="C612" t="str">
            <v>90.156</v>
          </cell>
          <cell r="D612" t="str">
            <v>CONV SRVC COVERS-DINNER</v>
          </cell>
          <cell r="E612">
            <v>5822</v>
          </cell>
          <cell r="F612">
            <v>5822</v>
          </cell>
        </row>
        <row r="613">
          <cell r="C613" t="str">
            <v>90.158</v>
          </cell>
          <cell r="D613" t="str">
            <v>CONV SRVC CVRS-RECEPTION</v>
          </cell>
          <cell r="E613">
            <v>7095</v>
          </cell>
          <cell r="F613">
            <v>7095</v>
          </cell>
        </row>
        <row r="614">
          <cell r="C614" t="str">
            <v>90.160</v>
          </cell>
          <cell r="D614" t="str">
            <v>CONV SRVC CVRS-COFFEE BRK</v>
          </cell>
          <cell r="E614">
            <v>13537</v>
          </cell>
          <cell r="F614">
            <v>13537</v>
          </cell>
        </row>
        <row r="615">
          <cell r="C615" t="str">
            <v>70.4.265</v>
          </cell>
          <cell r="D615" t="str">
            <v>A&amp;G ARMORED CAR SERVICE</v>
          </cell>
          <cell r="E615">
            <v>3475.44</v>
          </cell>
          <cell r="F615">
            <v>3988.01</v>
          </cell>
        </row>
        <row r="616">
          <cell r="C616" t="str">
            <v>02.120</v>
          </cell>
          <cell r="D616" t="str">
            <v>02.120 OTHER LIABILITIES</v>
          </cell>
          <cell r="E616">
            <v>7200.8</v>
          </cell>
          <cell r="F616">
            <v>0</v>
          </cell>
        </row>
        <row r="617">
          <cell r="C617" t="str">
            <v>01.193</v>
          </cell>
          <cell r="D617" t="str">
            <v>01.193 NO SHOW</v>
          </cell>
          <cell r="E617">
            <v>0</v>
          </cell>
          <cell r="F617">
            <v>0</v>
          </cell>
        </row>
        <row r="618">
          <cell r="C618" t="str">
            <v>01.141</v>
          </cell>
          <cell r="D618" t="str">
            <v>01.141 A/P TRADE</v>
          </cell>
          <cell r="E618">
            <v>0</v>
          </cell>
          <cell r="F618">
            <v>0</v>
          </cell>
        </row>
        <row r="619">
          <cell r="C619" t="str">
            <v>02.251</v>
          </cell>
          <cell r="D619" t="str">
            <v>02.251 AP TRADE TO LIAB</v>
          </cell>
          <cell r="E619">
            <v>0</v>
          </cell>
          <cell r="F619">
            <v>0</v>
          </cell>
        </row>
        <row r="620">
          <cell r="C620" t="str">
            <v>01.450</v>
          </cell>
          <cell r="D620" t="str">
            <v>CLRG ACCTS-RECLASS APOT</v>
          </cell>
          <cell r="E620">
            <v>0</v>
          </cell>
          <cell r="F620">
            <v>0</v>
          </cell>
        </row>
        <row r="621">
          <cell r="C621" t="str">
            <v>99.102</v>
          </cell>
          <cell r="D621" t="str">
            <v>OCC ROOMS-PERMANENT</v>
          </cell>
          <cell r="E621">
            <v>212</v>
          </cell>
          <cell r="F621">
            <v>243</v>
          </cell>
        </row>
        <row r="622">
          <cell r="C622" t="str">
            <v>99.104</v>
          </cell>
          <cell r="D622" t="str">
            <v>OCC ROOMS-TRANSIENT</v>
          </cell>
          <cell r="E622">
            <v>0</v>
          </cell>
          <cell r="F622">
            <v>0</v>
          </cell>
        </row>
        <row r="623">
          <cell r="C623" t="str">
            <v>99.106</v>
          </cell>
          <cell r="D623" t="str">
            <v>OCC ROOMS-ANA RATE</v>
          </cell>
          <cell r="E623">
            <v>7460</v>
          </cell>
          <cell r="F623">
            <v>7850</v>
          </cell>
        </row>
        <row r="624">
          <cell r="C624" t="str">
            <v>99.110</v>
          </cell>
          <cell r="D624" t="str">
            <v>OCC ROOMS-VOLUME</v>
          </cell>
          <cell r="E624">
            <v>15277</v>
          </cell>
          <cell r="F624">
            <v>16708</v>
          </cell>
        </row>
        <row r="625">
          <cell r="C625" t="str">
            <v>99.112</v>
          </cell>
          <cell r="D625" t="str">
            <v>OCC ROOMS-CONSORTIA</v>
          </cell>
          <cell r="E625">
            <v>3637</v>
          </cell>
          <cell r="F625">
            <v>4255</v>
          </cell>
        </row>
        <row r="626">
          <cell r="C626" t="str">
            <v>99.114</v>
          </cell>
          <cell r="D626" t="str">
            <v>OCC ROOMS-GOVERNMENT</v>
          </cell>
          <cell r="E626">
            <v>370</v>
          </cell>
          <cell r="F626">
            <v>570</v>
          </cell>
        </row>
        <row r="627">
          <cell r="C627" t="str">
            <v>99.116</v>
          </cell>
          <cell r="D627" t="str">
            <v>OCC ROOMS-PACKAGE</v>
          </cell>
          <cell r="E627">
            <v>1340</v>
          </cell>
          <cell r="F627">
            <v>2340</v>
          </cell>
        </row>
        <row r="628">
          <cell r="C628" t="str">
            <v>99.118</v>
          </cell>
          <cell r="D628" t="str">
            <v>OCC ROOMS-OTHER TRANS</v>
          </cell>
          <cell r="E628">
            <v>3167</v>
          </cell>
          <cell r="F628">
            <v>3571</v>
          </cell>
        </row>
        <row r="629">
          <cell r="C629" t="str">
            <v>99.120</v>
          </cell>
          <cell r="D629" t="str">
            <v>OCC ROOMS-GRP ASSOCIATION</v>
          </cell>
          <cell r="E629">
            <v>16414</v>
          </cell>
          <cell r="F629">
            <v>17066</v>
          </cell>
        </row>
        <row r="630">
          <cell r="C630" t="str">
            <v>99.122</v>
          </cell>
          <cell r="D630" t="str">
            <v>OCC ROOMS-GROUP OTHER</v>
          </cell>
          <cell r="E630">
            <v>8721</v>
          </cell>
          <cell r="F630">
            <v>9417</v>
          </cell>
        </row>
        <row r="631">
          <cell r="C631" t="str">
            <v>99.124</v>
          </cell>
          <cell r="D631" t="str">
            <v>OCC ROOMS-GROUP CORPORATE</v>
          </cell>
          <cell r="E631">
            <v>8759</v>
          </cell>
          <cell r="F631">
            <v>10015</v>
          </cell>
        </row>
        <row r="632">
          <cell r="C632" t="str">
            <v>99.126</v>
          </cell>
          <cell r="D632" t="str">
            <v>OCC ROOMS-GRP GOVERNMENT</v>
          </cell>
          <cell r="E632">
            <v>526</v>
          </cell>
          <cell r="F632">
            <v>559</v>
          </cell>
        </row>
        <row r="633">
          <cell r="C633" t="str">
            <v>99.128</v>
          </cell>
          <cell r="D633" t="str">
            <v>OCC ROOMS-TOUR &amp; TRAVEL</v>
          </cell>
          <cell r="E633">
            <v>863</v>
          </cell>
          <cell r="F633">
            <v>943</v>
          </cell>
        </row>
        <row r="634">
          <cell r="C634" t="str">
            <v>99.130</v>
          </cell>
          <cell r="D634" t="str">
            <v>OCC ROOMS-SOCIAL</v>
          </cell>
        </row>
        <row r="635">
          <cell r="C635" t="str">
            <v>99.108</v>
          </cell>
          <cell r="D635" t="str">
            <v>OCC ROOMS-CORPORATE</v>
          </cell>
        </row>
        <row r="636">
          <cell r="C636" t="str">
            <v>99.132</v>
          </cell>
          <cell r="D636" t="str">
            <v>OCC ROOMS-AVAILABLE ROOMS</v>
          </cell>
          <cell r="E636">
            <v>0</v>
          </cell>
          <cell r="F636">
            <v>0</v>
          </cell>
        </row>
        <row r="637">
          <cell r="C637" t="str">
            <v>01.142</v>
          </cell>
          <cell r="D637" t="str">
            <v>01.142 RETURN CREDIT CARD</v>
          </cell>
          <cell r="E637">
            <v>0</v>
          </cell>
          <cell r="F637">
            <v>0</v>
          </cell>
        </row>
        <row r="638">
          <cell r="C638" t="str">
            <v>85.3.160</v>
          </cell>
          <cell r="D638" t="str">
            <v>POM CONTRACT LABOR</v>
          </cell>
          <cell r="E638">
            <v>3820.15</v>
          </cell>
          <cell r="F638">
            <v>5721.15</v>
          </cell>
        </row>
        <row r="639">
          <cell r="C639" t="str">
            <v>99.202</v>
          </cell>
          <cell r="D639" t="str">
            <v>PERMANENT X 100</v>
          </cell>
          <cell r="E639">
            <v>0</v>
          </cell>
          <cell r="F639">
            <v>0</v>
          </cell>
        </row>
        <row r="640">
          <cell r="C640" t="str">
            <v>99.204</v>
          </cell>
          <cell r="D640" t="str">
            <v>TRANSIENT X 100</v>
          </cell>
        </row>
        <row r="641">
          <cell r="C641" t="str">
            <v>99.206</v>
          </cell>
          <cell r="D641" t="str">
            <v>ANA RATE X 100</v>
          </cell>
          <cell r="E641">
            <v>0</v>
          </cell>
          <cell r="F641">
            <v>0</v>
          </cell>
        </row>
        <row r="642">
          <cell r="C642" t="str">
            <v>99.210</v>
          </cell>
          <cell r="D642" t="str">
            <v>VOLUME RATE X 100</v>
          </cell>
          <cell r="E642">
            <v>0</v>
          </cell>
          <cell r="F642">
            <v>0</v>
          </cell>
        </row>
        <row r="643">
          <cell r="C643" t="str">
            <v>99.212</v>
          </cell>
          <cell r="D643" t="str">
            <v>CONSORTIA RATE X 100</v>
          </cell>
          <cell r="E643">
            <v>0</v>
          </cell>
          <cell r="F643">
            <v>0</v>
          </cell>
        </row>
        <row r="644">
          <cell r="C644" t="str">
            <v>99.214</v>
          </cell>
          <cell r="D644" t="str">
            <v>GOVERNMENT RATE X 100</v>
          </cell>
          <cell r="E644">
            <v>0</v>
          </cell>
          <cell r="F644">
            <v>0</v>
          </cell>
        </row>
        <row r="645">
          <cell r="C645" t="str">
            <v>99.216</v>
          </cell>
          <cell r="D645" t="str">
            <v>PACKAGE RATE X 100</v>
          </cell>
          <cell r="E645">
            <v>0</v>
          </cell>
          <cell r="F645">
            <v>0</v>
          </cell>
        </row>
        <row r="646">
          <cell r="C646" t="str">
            <v>99.218</v>
          </cell>
          <cell r="D646" t="str">
            <v>OTHER TRANSIENT X 100</v>
          </cell>
          <cell r="E646">
            <v>0</v>
          </cell>
          <cell r="F646">
            <v>0</v>
          </cell>
        </row>
        <row r="647">
          <cell r="C647" t="str">
            <v>99.220</v>
          </cell>
          <cell r="D647" t="str">
            <v>GROUP ASSN X 100</v>
          </cell>
          <cell r="E647">
            <v>0</v>
          </cell>
          <cell r="F647">
            <v>0</v>
          </cell>
        </row>
        <row r="648">
          <cell r="C648" t="str">
            <v>99.228</v>
          </cell>
          <cell r="D648" t="str">
            <v>TOUR/TRAVEL X 100</v>
          </cell>
          <cell r="E648">
            <v>0</v>
          </cell>
          <cell r="F648">
            <v>0</v>
          </cell>
        </row>
        <row r="649">
          <cell r="C649" t="str">
            <v>99.224</v>
          </cell>
          <cell r="D649" t="str">
            <v>GROUP CORPORATE X 100</v>
          </cell>
          <cell r="E649">
            <v>0</v>
          </cell>
          <cell r="F649">
            <v>0</v>
          </cell>
        </row>
        <row r="650">
          <cell r="C650" t="str">
            <v>99.222</v>
          </cell>
          <cell r="D650" t="str">
            <v>GROUP OTHER X 100</v>
          </cell>
          <cell r="E650">
            <v>0</v>
          </cell>
          <cell r="F650">
            <v>0</v>
          </cell>
        </row>
        <row r="651">
          <cell r="C651" t="str">
            <v>99.230</v>
          </cell>
          <cell r="D651" t="str">
            <v>SOCIAL X 100</v>
          </cell>
        </row>
        <row r="652">
          <cell r="C652" t="str">
            <v>99.302</v>
          </cell>
          <cell r="D652" t="str">
            <v>CATERING COFFEE</v>
          </cell>
          <cell r="E652">
            <v>0</v>
          </cell>
          <cell r="F652">
            <v>0</v>
          </cell>
        </row>
        <row r="653">
          <cell r="C653" t="str">
            <v>99.304</v>
          </cell>
          <cell r="D653" t="str">
            <v>CONF SVCS COFFEE</v>
          </cell>
          <cell r="E653">
            <v>0</v>
          </cell>
          <cell r="F653">
            <v>0</v>
          </cell>
        </row>
        <row r="654">
          <cell r="C654" t="str">
            <v>99.306</v>
          </cell>
          <cell r="D654" t="str">
            <v>COLONNADE BREAKFAST X 100</v>
          </cell>
        </row>
        <row r="655">
          <cell r="C655" t="str">
            <v>99.308</v>
          </cell>
          <cell r="D655" t="str">
            <v>CATERING BREAKFAST</v>
          </cell>
          <cell r="E655">
            <v>0</v>
          </cell>
          <cell r="F655">
            <v>0</v>
          </cell>
        </row>
        <row r="656">
          <cell r="C656" t="str">
            <v>99.310</v>
          </cell>
          <cell r="D656" t="str">
            <v>CONF SVCS BREAKFAST</v>
          </cell>
          <cell r="E656">
            <v>0</v>
          </cell>
          <cell r="F656">
            <v>0</v>
          </cell>
        </row>
        <row r="657">
          <cell r="C657" t="str">
            <v>99.312</v>
          </cell>
          <cell r="D657" t="str">
            <v>RM SVCS BREAKFAST</v>
          </cell>
          <cell r="E657">
            <v>0</v>
          </cell>
          <cell r="F657">
            <v>0</v>
          </cell>
        </row>
        <row r="658">
          <cell r="C658" t="str">
            <v>99.314</v>
          </cell>
          <cell r="D658" t="str">
            <v>BISTRO BREAKFAST</v>
          </cell>
          <cell r="E658">
            <v>0</v>
          </cell>
          <cell r="F658">
            <v>0</v>
          </cell>
        </row>
        <row r="659">
          <cell r="C659" t="str">
            <v>99.316</v>
          </cell>
          <cell r="D659" t="str">
            <v>CATERING LUNCH</v>
          </cell>
          <cell r="E659">
            <v>0</v>
          </cell>
          <cell r="F659">
            <v>0</v>
          </cell>
        </row>
        <row r="660">
          <cell r="C660" t="str">
            <v>99.318</v>
          </cell>
          <cell r="D660" t="str">
            <v>CONF SVCS LUNCH</v>
          </cell>
          <cell r="E660">
            <v>0</v>
          </cell>
          <cell r="F660">
            <v>0</v>
          </cell>
        </row>
        <row r="661">
          <cell r="C661" t="str">
            <v>99.320</v>
          </cell>
          <cell r="D661" t="str">
            <v>ROOM SERVICE LUNCH</v>
          </cell>
          <cell r="E661">
            <v>0</v>
          </cell>
          <cell r="F661">
            <v>0</v>
          </cell>
        </row>
        <row r="662">
          <cell r="C662" t="str">
            <v>99.322</v>
          </cell>
          <cell r="D662" t="str">
            <v>COLONNADE LUNCH</v>
          </cell>
        </row>
        <row r="663">
          <cell r="C663" t="str">
            <v>99.324</v>
          </cell>
          <cell r="D663" t="str">
            <v>BISTRO LUNCH</v>
          </cell>
          <cell r="E663">
            <v>0</v>
          </cell>
          <cell r="F663">
            <v>0</v>
          </cell>
        </row>
        <row r="664">
          <cell r="C664" t="str">
            <v>99.326</v>
          </cell>
          <cell r="D664" t="str">
            <v>CATERING DINNER</v>
          </cell>
          <cell r="E664">
            <v>0</v>
          </cell>
          <cell r="F664">
            <v>0</v>
          </cell>
        </row>
        <row r="665">
          <cell r="C665" t="str">
            <v>99.328</v>
          </cell>
          <cell r="D665" t="str">
            <v>CONF SVCS DINNER</v>
          </cell>
          <cell r="E665">
            <v>0</v>
          </cell>
          <cell r="F665">
            <v>0</v>
          </cell>
        </row>
        <row r="666">
          <cell r="C666" t="str">
            <v>99.330</v>
          </cell>
          <cell r="D666" t="str">
            <v>ROOM SERVICE DINNER</v>
          </cell>
          <cell r="E666">
            <v>0</v>
          </cell>
          <cell r="F666">
            <v>0</v>
          </cell>
        </row>
        <row r="667">
          <cell r="C667" t="str">
            <v>99.332</v>
          </cell>
          <cell r="D667" t="str">
            <v>RM SVC LATE NIGHT</v>
          </cell>
          <cell r="E667">
            <v>0</v>
          </cell>
          <cell r="F667">
            <v>0</v>
          </cell>
        </row>
        <row r="668">
          <cell r="C668" t="str">
            <v>99.334</v>
          </cell>
          <cell r="D668" t="str">
            <v>BISTRO DINNER</v>
          </cell>
          <cell r="E668">
            <v>0</v>
          </cell>
          <cell r="F668">
            <v>0</v>
          </cell>
        </row>
        <row r="669">
          <cell r="C669" t="str">
            <v>99.336</v>
          </cell>
          <cell r="D669" t="str">
            <v>CATERING RECEPTION</v>
          </cell>
          <cell r="E669">
            <v>0</v>
          </cell>
          <cell r="F669">
            <v>0</v>
          </cell>
        </row>
        <row r="670">
          <cell r="C670" t="str">
            <v>99.338</v>
          </cell>
          <cell r="D670" t="str">
            <v>CONF SVCS RECEPTION</v>
          </cell>
          <cell r="E670">
            <v>0</v>
          </cell>
          <cell r="F670">
            <v>0</v>
          </cell>
        </row>
        <row r="671">
          <cell r="C671" t="str">
            <v>99.340</v>
          </cell>
          <cell r="D671" t="str">
            <v>COLONNADE RECEPTION X 100</v>
          </cell>
        </row>
        <row r="672">
          <cell r="C672" t="str">
            <v>99.342</v>
          </cell>
          <cell r="D672" t="str">
            <v>TOTAL HOTEL COVERS</v>
          </cell>
          <cell r="E672">
            <v>0</v>
          </cell>
          <cell r="F672">
            <v>0</v>
          </cell>
        </row>
        <row r="673">
          <cell r="C673" t="str">
            <v>99.400</v>
          </cell>
          <cell r="D673" t="str">
            <v>NUMBER OF DAYS (MONTH)</v>
          </cell>
          <cell r="E673">
            <v>212</v>
          </cell>
          <cell r="F673">
            <v>243</v>
          </cell>
        </row>
        <row r="674">
          <cell r="C674" t="str">
            <v>99.226</v>
          </cell>
          <cell r="D674" t="str">
            <v>GROUP GOVERNMENT X 100</v>
          </cell>
          <cell r="E674">
            <v>0</v>
          </cell>
          <cell r="F674">
            <v>0</v>
          </cell>
        </row>
        <row r="675">
          <cell r="C675" t="str">
            <v>99.134</v>
          </cell>
          <cell r="D675" t="str">
            <v>OCCUPIED ROOMS</v>
          </cell>
          <cell r="E675">
            <v>68209</v>
          </cell>
          <cell r="F675">
            <v>75343</v>
          </cell>
        </row>
        <row r="676">
          <cell r="C676" t="str">
            <v>99.140</v>
          </cell>
          <cell r="D676" t="str">
            <v>GROUP COMP ROOMS</v>
          </cell>
          <cell r="E676">
            <v>343</v>
          </cell>
          <cell r="F676">
            <v>447</v>
          </cell>
        </row>
        <row r="677">
          <cell r="C677" t="str">
            <v>90.4.450</v>
          </cell>
          <cell r="D677" t="str">
            <v>OTHER SUPPLIES</v>
          </cell>
          <cell r="E677">
            <v>2113.0500000000002</v>
          </cell>
          <cell r="F677">
            <v>2256.59</v>
          </cell>
        </row>
        <row r="678">
          <cell r="C678" t="str">
            <v>01.380</v>
          </cell>
          <cell r="D678" t="str">
            <v>BANQUETS-GUEST CLEARING</v>
          </cell>
          <cell r="E678">
            <v>0</v>
          </cell>
          <cell r="F678">
            <v>0</v>
          </cell>
        </row>
        <row r="679">
          <cell r="C679" t="str">
            <v>01.382</v>
          </cell>
          <cell r="D679" t="str">
            <v>ROOM SERVICE GUEST CLRG</v>
          </cell>
          <cell r="E679">
            <v>0</v>
          </cell>
          <cell r="F679">
            <v>0</v>
          </cell>
        </row>
        <row r="680">
          <cell r="C680" t="str">
            <v>01.384</v>
          </cell>
          <cell r="D680" t="str">
            <v>MINIBAR GUEST CLEARING</v>
          </cell>
          <cell r="E680">
            <v>0</v>
          </cell>
          <cell r="F680">
            <v>0</v>
          </cell>
        </row>
        <row r="681">
          <cell r="C681" t="str">
            <v>01.386</v>
          </cell>
          <cell r="D681" t="str">
            <v>COLONNADE GUEST CLEARING</v>
          </cell>
          <cell r="E681">
            <v>0</v>
          </cell>
          <cell r="F681">
            <v>0</v>
          </cell>
        </row>
        <row r="682">
          <cell r="C682" t="str">
            <v>01.388</v>
          </cell>
          <cell r="D682" t="str">
            <v>BISTRO GUEST CLEARING</v>
          </cell>
          <cell r="E682">
            <v>0</v>
          </cell>
          <cell r="F682">
            <v>0</v>
          </cell>
        </row>
        <row r="683">
          <cell r="C683" t="str">
            <v>01.389</v>
          </cell>
          <cell r="D683" t="str">
            <v>LOBBY LOUNGE GUEST CLRG</v>
          </cell>
          <cell r="E683">
            <v>0</v>
          </cell>
          <cell r="F683">
            <v>0</v>
          </cell>
        </row>
        <row r="684">
          <cell r="C684" t="str">
            <v>01.315</v>
          </cell>
          <cell r="D684" t="str">
            <v>F&amp;B CREDIT CARD CLEARING</v>
          </cell>
          <cell r="E684">
            <v>0</v>
          </cell>
          <cell r="F684">
            <v>0</v>
          </cell>
        </row>
        <row r="685">
          <cell r="C685" t="str">
            <v>10.3.800</v>
          </cell>
          <cell r="D685" t="str">
            <v>RECOVERED SALARIES</v>
          </cell>
        </row>
        <row r="686">
          <cell r="C686" t="str">
            <v>29.3.800</v>
          </cell>
          <cell r="D686" t="str">
            <v>BQT-RECOVERED SALARIES</v>
          </cell>
          <cell r="E686">
            <v>-54337.9</v>
          </cell>
          <cell r="F686">
            <v>-59204.51</v>
          </cell>
        </row>
        <row r="687">
          <cell r="C687" t="str">
            <v>28.3.800</v>
          </cell>
          <cell r="D687" t="str">
            <v>RM SVC-RECOVERED SALARIES</v>
          </cell>
        </row>
        <row r="688">
          <cell r="C688" t="str">
            <v>27.3.800</v>
          </cell>
          <cell r="D688" t="str">
            <v>MINI BAR-RECOVERED SALARI</v>
          </cell>
        </row>
        <row r="689">
          <cell r="C689" t="str">
            <v>22.3.800</v>
          </cell>
          <cell r="D689" t="str">
            <v>COLONNADE-RECOVERED SALAR</v>
          </cell>
        </row>
        <row r="690">
          <cell r="C690" t="str">
            <v>23.3.800</v>
          </cell>
          <cell r="D690" t="str">
            <v>BISTRO-RECOVERED SALARIES</v>
          </cell>
        </row>
        <row r="691">
          <cell r="C691" t="str">
            <v>24.3.800</v>
          </cell>
          <cell r="D691" t="str">
            <v>LOBBY LOUNGE-RECOVERED SA</v>
          </cell>
        </row>
        <row r="692">
          <cell r="C692" t="str">
            <v>90.3.310</v>
          </cell>
          <cell r="D692" t="str">
            <v>STF DINING-EMPLOYEE MEALS</v>
          </cell>
          <cell r="E692">
            <v>345.45</v>
          </cell>
          <cell r="F692">
            <v>345.45</v>
          </cell>
        </row>
        <row r="693">
          <cell r="C693" t="str">
            <v>30.3.300</v>
          </cell>
          <cell r="D693" t="str">
            <v>TELEPHONE-PAYROLL TAXES</v>
          </cell>
          <cell r="E693">
            <v>45276.85</v>
          </cell>
          <cell r="F693">
            <v>50252.44</v>
          </cell>
        </row>
        <row r="694">
          <cell r="C694" t="str">
            <v>50.3.300</v>
          </cell>
          <cell r="D694" t="str">
            <v>LAUNDRY PAYROLL TAXES &amp; B</v>
          </cell>
          <cell r="E694">
            <v>27981.73</v>
          </cell>
          <cell r="F694">
            <v>30621.14</v>
          </cell>
        </row>
        <row r="695">
          <cell r="C695" t="str">
            <v>70.3.800</v>
          </cell>
          <cell r="D695" t="str">
            <v>A&amp;G RECOVERED SALARIES</v>
          </cell>
          <cell r="E695">
            <v>-160</v>
          </cell>
          <cell r="F695">
            <v>-160</v>
          </cell>
        </row>
        <row r="696">
          <cell r="C696" t="str">
            <v>75.3.800</v>
          </cell>
          <cell r="D696" t="str">
            <v>MKT RECOVERED SALARIES</v>
          </cell>
        </row>
        <row r="697">
          <cell r="C697" t="str">
            <v>85.3.800</v>
          </cell>
          <cell r="D697" t="str">
            <v>POM RECOVERED SALARIES</v>
          </cell>
          <cell r="E697">
            <v>-240</v>
          </cell>
          <cell r="F697">
            <v>-240</v>
          </cell>
        </row>
        <row r="698">
          <cell r="C698" t="str">
            <v>99.321</v>
          </cell>
          <cell r="D698" t="str">
            <v>COLONNADE BRUNCH</v>
          </cell>
          <cell r="E698">
            <v>0</v>
          </cell>
          <cell r="F698">
            <v>0</v>
          </cell>
        </row>
        <row r="699">
          <cell r="C699" t="str">
            <v>90.125</v>
          </cell>
          <cell r="D699" t="str">
            <v>COLONNADE COVERS-BRUNCH</v>
          </cell>
          <cell r="E699">
            <v>2734</v>
          </cell>
          <cell r="F699">
            <v>2734</v>
          </cell>
        </row>
        <row r="700">
          <cell r="C700" t="str">
            <v>02.235</v>
          </cell>
          <cell r="D700" t="str">
            <v>02.235 ACCRUED R/E TAXES</v>
          </cell>
          <cell r="E700">
            <v>229826.83</v>
          </cell>
          <cell r="F700">
            <v>0</v>
          </cell>
        </row>
        <row r="701">
          <cell r="C701" t="str">
            <v>01.102</v>
          </cell>
          <cell r="D701" t="str">
            <v>01.102 NIGHTLY INVESTMENT</v>
          </cell>
          <cell r="E701">
            <v>0</v>
          </cell>
          <cell r="F701">
            <v>174000</v>
          </cell>
        </row>
        <row r="702">
          <cell r="C702" t="str">
            <v>90.143</v>
          </cell>
          <cell r="D702" t="str">
            <v>COLONNADE COVERS-RECEPTIO</v>
          </cell>
        </row>
        <row r="703">
          <cell r="C703" t="str">
            <v>90.3.600</v>
          </cell>
          <cell r="D703" t="str">
            <v>PT&amp;EB-SICK PAY</v>
          </cell>
          <cell r="E703">
            <v>19526.71</v>
          </cell>
          <cell r="F703">
            <v>19526.71</v>
          </cell>
        </row>
        <row r="704">
          <cell r="C704" t="str">
            <v>90.3.500</v>
          </cell>
          <cell r="D704" t="str">
            <v>PT&amp;EB VACATION</v>
          </cell>
          <cell r="E704">
            <v>102056.81</v>
          </cell>
          <cell r="F704">
            <v>106270.57</v>
          </cell>
        </row>
        <row r="705">
          <cell r="C705" t="str">
            <v>10.4.740</v>
          </cell>
          <cell r="D705" t="str">
            <v>RELOCATION EXPENSE</v>
          </cell>
          <cell r="E705">
            <v>10403.469999999999</v>
          </cell>
          <cell r="F705">
            <v>11270.78</v>
          </cell>
        </row>
        <row r="706">
          <cell r="C706" t="str">
            <v>10.1.310</v>
          </cell>
          <cell r="D706" t="str">
            <v>PERMANENT ROOM REVENUE</v>
          </cell>
          <cell r="E706">
            <v>16960</v>
          </cell>
          <cell r="F706">
            <v>19440</v>
          </cell>
        </row>
        <row r="707">
          <cell r="C707" t="str">
            <v>95.4.200</v>
          </cell>
          <cell r="D707" t="str">
            <v>REAL ESTATE TAXES</v>
          </cell>
          <cell r="E707">
            <v>368663</v>
          </cell>
          <cell r="F707">
            <v>408011.01</v>
          </cell>
        </row>
        <row r="708">
          <cell r="C708" t="str">
            <v>90.4.770</v>
          </cell>
          <cell r="D708" t="str">
            <v>PT&amp;ER-PERSONNEL DEVELOP</v>
          </cell>
          <cell r="E708">
            <v>25605.25</v>
          </cell>
          <cell r="F708">
            <v>28880.51</v>
          </cell>
        </row>
        <row r="709">
          <cell r="C709" t="str">
            <v>22.3.200</v>
          </cell>
          <cell r="D709" t="str">
            <v>COLONNADE-OVERTIME</v>
          </cell>
          <cell r="E709">
            <v>1589.97</v>
          </cell>
          <cell r="F709">
            <v>1815.91</v>
          </cell>
        </row>
        <row r="710">
          <cell r="C710" t="str">
            <v>23.3.200</v>
          </cell>
          <cell r="D710" t="str">
            <v>BISTRO-OVERTIME</v>
          </cell>
          <cell r="E710">
            <v>19774.14</v>
          </cell>
          <cell r="F710">
            <v>22286.84</v>
          </cell>
        </row>
        <row r="711">
          <cell r="C711" t="str">
            <v>90.3.135</v>
          </cell>
          <cell r="D711" t="str">
            <v>PT&amp;EB FOR HR &amp; CAFETERIA</v>
          </cell>
          <cell r="E711">
            <v>800</v>
          </cell>
          <cell r="F711">
            <v>800</v>
          </cell>
        </row>
        <row r="712">
          <cell r="C712" t="str">
            <v>10.3.200</v>
          </cell>
          <cell r="D712" t="str">
            <v>OVERTIME</v>
          </cell>
          <cell r="E712">
            <v>39301.83</v>
          </cell>
          <cell r="F712">
            <v>40125.25</v>
          </cell>
        </row>
        <row r="713">
          <cell r="C713" t="str">
            <v>90.4.220</v>
          </cell>
          <cell r="D713" t="str">
            <v>PT&amp;ER-DUES/SUBSCRIPTIONS</v>
          </cell>
          <cell r="E713">
            <v>74.64</v>
          </cell>
          <cell r="F713">
            <v>133.12</v>
          </cell>
        </row>
        <row r="714">
          <cell r="C714" t="str">
            <v>90.4.710</v>
          </cell>
          <cell r="D714" t="str">
            <v>PT&amp;ER-PAYROLL PROCESSING</v>
          </cell>
          <cell r="E714">
            <v>25767.7</v>
          </cell>
          <cell r="F714">
            <v>25804.84</v>
          </cell>
        </row>
        <row r="715">
          <cell r="C715" t="str">
            <v>90.4.620</v>
          </cell>
          <cell r="D715" t="str">
            <v>PT&amp;ER-TRAVEL &amp; RELATED</v>
          </cell>
          <cell r="E715">
            <v>901</v>
          </cell>
          <cell r="F715">
            <v>1659</v>
          </cell>
        </row>
        <row r="716">
          <cell r="C716" t="str">
            <v>90.4.260</v>
          </cell>
          <cell r="D716" t="str">
            <v>PT&amp;ER-MISCELLANEOUS</v>
          </cell>
          <cell r="E716">
            <v>1426.04</v>
          </cell>
          <cell r="F716">
            <v>1654.61</v>
          </cell>
        </row>
        <row r="717">
          <cell r="C717" t="str">
            <v>90.5.100</v>
          </cell>
          <cell r="D717" t="str">
            <v>PT&amp;ER-ALLOCATION</v>
          </cell>
          <cell r="E717">
            <v>-2000635.03</v>
          </cell>
          <cell r="F717">
            <v>-2229418.0699999998</v>
          </cell>
        </row>
        <row r="718">
          <cell r="C718" t="str">
            <v>02.231</v>
          </cell>
          <cell r="D718" t="str">
            <v>02.231 ACCRUE EXEC INCENT</v>
          </cell>
          <cell r="E718">
            <v>190000</v>
          </cell>
          <cell r="F718">
            <v>200000</v>
          </cell>
        </row>
        <row r="719">
          <cell r="C719" t="str">
            <v>02.540</v>
          </cell>
          <cell r="D719" t="str">
            <v>02.54 RESERVE UNIFORM-RMS</v>
          </cell>
          <cell r="E719">
            <v>0</v>
          </cell>
          <cell r="F719">
            <v>1461.81</v>
          </cell>
        </row>
        <row r="720">
          <cell r="C720" t="str">
            <v>02.541</v>
          </cell>
          <cell r="D720" t="str">
            <v>02.541 RESERV UNIFORM-F&amp;B</v>
          </cell>
          <cell r="E720">
            <v>11482.06</v>
          </cell>
          <cell r="F720">
            <v>12341.27</v>
          </cell>
        </row>
        <row r="721">
          <cell r="C721" t="str">
            <v>01.453</v>
          </cell>
          <cell r="D721" t="str">
            <v>'97 PAYROLL EXP-SPREAD</v>
          </cell>
          <cell r="E721">
            <v>0</v>
          </cell>
          <cell r="F721">
            <v>0</v>
          </cell>
        </row>
        <row r="722">
          <cell r="C722" t="str">
            <v>10.1.160</v>
          </cell>
          <cell r="D722" t="str">
            <v>PACKAGE REVENUE</v>
          </cell>
          <cell r="E722">
            <v>174882.93</v>
          </cell>
          <cell r="F722">
            <v>303566.39</v>
          </cell>
        </row>
        <row r="723">
          <cell r="C723" t="str">
            <v>85.4.840</v>
          </cell>
          <cell r="D723" t="str">
            <v>POM LAUNDRY/VALET EXPENSE</v>
          </cell>
          <cell r="E723">
            <v>4135.96</v>
          </cell>
          <cell r="F723">
            <v>4283.96</v>
          </cell>
        </row>
        <row r="724">
          <cell r="C724" t="str">
            <v>85.4.510</v>
          </cell>
          <cell r="D724" t="str">
            <v>POM MECHANICAL EXPENSE</v>
          </cell>
          <cell r="E724">
            <v>8020.67</v>
          </cell>
          <cell r="F724">
            <v>9957.9699999999993</v>
          </cell>
        </row>
        <row r="725">
          <cell r="C725" t="str">
            <v>85.4.700</v>
          </cell>
          <cell r="D725" t="str">
            <v>POM PLUMING EXPENSE</v>
          </cell>
          <cell r="E725">
            <v>14444.13</v>
          </cell>
          <cell r="F725">
            <v>15527.19</v>
          </cell>
        </row>
        <row r="726">
          <cell r="C726" t="str">
            <v>85.4.720</v>
          </cell>
          <cell r="D726" t="str">
            <v>POM REFRIGERATION EXPENSE</v>
          </cell>
          <cell r="E726">
            <v>11088.16</v>
          </cell>
          <cell r="F726">
            <v>12542.29</v>
          </cell>
        </row>
        <row r="727">
          <cell r="C727" t="str">
            <v>85.4.400</v>
          </cell>
          <cell r="D727" t="str">
            <v>POM BUILDING EXPENSE</v>
          </cell>
          <cell r="E727">
            <v>19751.47</v>
          </cell>
          <cell r="F727">
            <v>22859.34</v>
          </cell>
        </row>
        <row r="728">
          <cell r="C728" t="str">
            <v>80.4.100</v>
          </cell>
          <cell r="D728" t="str">
            <v>UTILITIES-ELECTRIC</v>
          </cell>
          <cell r="E728">
            <v>395764.76</v>
          </cell>
          <cell r="F728">
            <v>464155.28</v>
          </cell>
        </row>
        <row r="729">
          <cell r="C729" t="str">
            <v>99.115</v>
          </cell>
          <cell r="D729" t="str">
            <v>OCC ROOMS-FIT/WHOLESALE</v>
          </cell>
          <cell r="E729">
            <v>685</v>
          </cell>
          <cell r="F729">
            <v>802</v>
          </cell>
        </row>
        <row r="730">
          <cell r="C730" t="str">
            <v>99.215</v>
          </cell>
          <cell r="D730" t="str">
            <v>FIT/WHOLESALE RATE X 100</v>
          </cell>
          <cell r="E730">
            <v>0</v>
          </cell>
          <cell r="F730">
            <v>0</v>
          </cell>
        </row>
        <row r="731">
          <cell r="C731" t="str">
            <v>99.138</v>
          </cell>
          <cell r="D731" t="str">
            <v>INDIVIDUAL COMP ROOMS</v>
          </cell>
          <cell r="E731">
            <v>585</v>
          </cell>
          <cell r="F731">
            <v>707</v>
          </cell>
        </row>
        <row r="732">
          <cell r="C732" t="str">
            <v>02.202</v>
          </cell>
          <cell r="D732" t="str">
            <v>02.202 ACCRUED-2401 CLUB</v>
          </cell>
          <cell r="E732">
            <v>24561.200000000001</v>
          </cell>
          <cell r="F732">
            <v>24748.9</v>
          </cell>
        </row>
        <row r="733">
          <cell r="C733" t="str">
            <v>10.103</v>
          </cell>
        </row>
        <row r="734">
          <cell r="C734" t="str">
            <v>10.104</v>
          </cell>
        </row>
        <row r="735">
          <cell r="C735" t="str">
            <v>10.106</v>
          </cell>
        </row>
        <row r="736">
          <cell r="C736" t="str">
            <v>10.110</v>
          </cell>
        </row>
        <row r="737">
          <cell r="C737" t="str">
            <v>10.112</v>
          </cell>
        </row>
        <row r="738">
          <cell r="C738" t="str">
            <v>10.114</v>
          </cell>
        </row>
        <row r="739">
          <cell r="C739" t="str">
            <v>10.115</v>
          </cell>
        </row>
        <row r="740">
          <cell r="C740" t="str">
            <v>10.116</v>
          </cell>
        </row>
        <row r="741">
          <cell r="C741" t="str">
            <v>10.118</v>
          </cell>
        </row>
        <row r="742">
          <cell r="C742" t="str">
            <v>10.120</v>
          </cell>
        </row>
        <row r="743">
          <cell r="C743" t="str">
            <v>10.122</v>
          </cell>
        </row>
        <row r="744">
          <cell r="C744" t="str">
            <v>10.124</v>
          </cell>
        </row>
        <row r="745">
          <cell r="C745" t="str">
            <v>10.126</v>
          </cell>
        </row>
        <row r="746">
          <cell r="C746" t="str">
            <v>10.128</v>
          </cell>
        </row>
        <row r="747">
          <cell r="C747" t="str">
            <v>10.130</v>
          </cell>
        </row>
        <row r="748">
          <cell r="C748" t="str">
            <v>10.131</v>
          </cell>
        </row>
        <row r="749">
          <cell r="C749" t="str">
            <v>10.140</v>
          </cell>
        </row>
        <row r="750">
          <cell r="C750" t="str">
            <v>10.305</v>
          </cell>
        </row>
        <row r="751">
          <cell r="C751" t="str">
            <v>10.307</v>
          </cell>
        </row>
        <row r="752">
          <cell r="C752" t="str">
            <v>10.313</v>
          </cell>
        </row>
        <row r="753">
          <cell r="C753" t="str">
            <v>10.325</v>
          </cell>
        </row>
        <row r="754">
          <cell r="C754" t="str">
            <v>10.330</v>
          </cell>
        </row>
        <row r="755">
          <cell r="C755" t="str">
            <v>10.333</v>
          </cell>
        </row>
        <row r="756">
          <cell r="C756" t="str">
            <v>10.340</v>
          </cell>
        </row>
        <row r="757">
          <cell r="C757" t="str">
            <v>10.342</v>
          </cell>
        </row>
        <row r="758">
          <cell r="C758" t="str">
            <v>10.345</v>
          </cell>
        </row>
        <row r="759">
          <cell r="C759" t="str">
            <v>10.350</v>
          </cell>
        </row>
        <row r="760">
          <cell r="C760" t="str">
            <v>10.375</v>
          </cell>
        </row>
        <row r="761">
          <cell r="C761" t="str">
            <v>10.405</v>
          </cell>
        </row>
        <row r="762">
          <cell r="C762" t="str">
            <v>10.410</v>
          </cell>
        </row>
        <row r="763">
          <cell r="C763" t="str">
            <v>10.705</v>
          </cell>
        </row>
        <row r="764">
          <cell r="C764" t="str">
            <v>10.710</v>
          </cell>
        </row>
        <row r="765">
          <cell r="C765" t="str">
            <v>10.715</v>
          </cell>
        </row>
        <row r="766">
          <cell r="C766" t="str">
            <v>10.720</v>
          </cell>
        </row>
        <row r="767">
          <cell r="C767" t="str">
            <v>10.721</v>
          </cell>
        </row>
        <row r="768">
          <cell r="C768" t="str">
            <v>10.725</v>
          </cell>
        </row>
        <row r="769">
          <cell r="C769" t="str">
            <v>10.726</v>
          </cell>
        </row>
        <row r="770">
          <cell r="C770" t="str">
            <v>10.727</v>
          </cell>
        </row>
        <row r="771">
          <cell r="C771" t="str">
            <v>10.735</v>
          </cell>
        </row>
        <row r="772">
          <cell r="C772" t="str">
            <v>10.741</v>
          </cell>
        </row>
        <row r="773">
          <cell r="C773" t="str">
            <v>10.742</v>
          </cell>
        </row>
        <row r="774">
          <cell r="C774" t="str">
            <v>10.743</v>
          </cell>
        </row>
        <row r="775">
          <cell r="C775" t="str">
            <v>10.760</v>
          </cell>
        </row>
        <row r="776">
          <cell r="C776" t="str">
            <v>10.765</v>
          </cell>
        </row>
        <row r="777">
          <cell r="C777" t="str">
            <v>10.775</v>
          </cell>
        </row>
        <row r="778">
          <cell r="C778" t="str">
            <v>10.776</v>
          </cell>
        </row>
        <row r="779">
          <cell r="C779" t="str">
            <v>10.785</v>
          </cell>
        </row>
        <row r="780">
          <cell r="C780" t="str">
            <v>10.786</v>
          </cell>
        </row>
        <row r="781">
          <cell r="C781" t="str">
            <v>10.790</v>
          </cell>
        </row>
        <row r="782">
          <cell r="C782" t="str">
            <v>10.791</v>
          </cell>
        </row>
        <row r="783">
          <cell r="C783" t="str">
            <v>10.792</v>
          </cell>
        </row>
        <row r="784">
          <cell r="C784" t="str">
            <v>10.795</v>
          </cell>
        </row>
        <row r="785">
          <cell r="C785" t="str">
            <v>20.210</v>
          </cell>
        </row>
        <row r="786">
          <cell r="C786" t="str">
            <v>20.212</v>
          </cell>
        </row>
        <row r="787">
          <cell r="C787" t="str">
            <v>20.214</v>
          </cell>
        </row>
        <row r="788">
          <cell r="C788" t="str">
            <v>20.216</v>
          </cell>
        </row>
        <row r="789">
          <cell r="C789" t="str">
            <v>20.218</v>
          </cell>
        </row>
        <row r="790">
          <cell r="C790" t="str">
            <v>20.219</v>
          </cell>
        </row>
        <row r="791">
          <cell r="C791" t="str">
            <v>20.305</v>
          </cell>
        </row>
        <row r="792">
          <cell r="C792" t="str">
            <v>20.310</v>
          </cell>
        </row>
        <row r="793">
          <cell r="C793" t="str">
            <v>20.315</v>
          </cell>
        </row>
        <row r="794">
          <cell r="C794" t="str">
            <v>20.325</v>
          </cell>
        </row>
        <row r="795">
          <cell r="C795" t="str">
            <v>20.330</v>
          </cell>
        </row>
        <row r="796">
          <cell r="C796" t="str">
            <v>20.335</v>
          </cell>
        </row>
        <row r="797">
          <cell r="C797" t="str">
            <v>20.340</v>
          </cell>
        </row>
        <row r="798">
          <cell r="C798" t="str">
            <v>20.342</v>
          </cell>
        </row>
        <row r="799">
          <cell r="C799" t="str">
            <v>20.345</v>
          </cell>
        </row>
        <row r="800">
          <cell r="C800" t="str">
            <v>20.350</v>
          </cell>
        </row>
        <row r="801">
          <cell r="C801" t="str">
            <v>20.375</v>
          </cell>
        </row>
        <row r="802">
          <cell r="C802" t="str">
            <v>20.405</v>
          </cell>
        </row>
        <row r="803">
          <cell r="C803" t="str">
            <v>20.410</v>
          </cell>
        </row>
        <row r="804">
          <cell r="C804" t="str">
            <v>20.700</v>
          </cell>
        </row>
        <row r="805">
          <cell r="C805" t="str">
            <v>20.705</v>
          </cell>
        </row>
        <row r="806">
          <cell r="C806" t="str">
            <v>20.710</v>
          </cell>
        </row>
        <row r="807">
          <cell r="C807" t="str">
            <v>20.715</v>
          </cell>
        </row>
        <row r="808">
          <cell r="C808" t="str">
            <v>20.720</v>
          </cell>
        </row>
        <row r="809">
          <cell r="C809" t="str">
            <v>20.725</v>
          </cell>
        </row>
        <row r="810">
          <cell r="C810" t="str">
            <v>20.735</v>
          </cell>
        </row>
        <row r="811">
          <cell r="C811" t="str">
            <v>20.740</v>
          </cell>
        </row>
        <row r="812">
          <cell r="C812" t="str">
            <v>20.745</v>
          </cell>
        </row>
        <row r="813">
          <cell r="C813" t="str">
            <v>20.750</v>
          </cell>
        </row>
        <row r="814">
          <cell r="C814" t="str">
            <v>20.755</v>
          </cell>
        </row>
        <row r="815">
          <cell r="C815" t="str">
            <v>20.760</v>
          </cell>
        </row>
        <row r="816">
          <cell r="C816" t="str">
            <v>20.765</v>
          </cell>
        </row>
        <row r="817">
          <cell r="C817" t="str">
            <v>20.770</v>
          </cell>
        </row>
        <row r="818">
          <cell r="C818" t="str">
            <v>20.775</v>
          </cell>
        </row>
        <row r="819">
          <cell r="C819" t="str">
            <v>20.776</v>
          </cell>
        </row>
        <row r="820">
          <cell r="C820" t="str">
            <v>20.785</v>
          </cell>
        </row>
        <row r="821">
          <cell r="C821" t="str">
            <v>20.790</v>
          </cell>
        </row>
        <row r="822">
          <cell r="C822" t="str">
            <v>21.305</v>
          </cell>
        </row>
        <row r="823">
          <cell r="C823" t="str">
            <v>21.310</v>
          </cell>
        </row>
        <row r="824">
          <cell r="C824" t="str">
            <v>21.315</v>
          </cell>
        </row>
        <row r="825">
          <cell r="C825" t="str">
            <v>21.330</v>
          </cell>
        </row>
        <row r="826">
          <cell r="C826" t="str">
            <v>21.335</v>
          </cell>
        </row>
        <row r="827">
          <cell r="C827" t="str">
            <v>21.340</v>
          </cell>
        </row>
        <row r="828">
          <cell r="C828" t="str">
            <v>21.342</v>
          </cell>
        </row>
        <row r="829">
          <cell r="C829" t="str">
            <v>21.345</v>
          </cell>
        </row>
        <row r="830">
          <cell r="C830" t="str">
            <v>21.375</v>
          </cell>
        </row>
        <row r="831">
          <cell r="C831" t="str">
            <v>21.405</v>
          </cell>
        </row>
        <row r="832">
          <cell r="C832" t="str">
            <v>21.410</v>
          </cell>
        </row>
        <row r="833">
          <cell r="C833" t="str">
            <v>21.710</v>
          </cell>
        </row>
        <row r="834">
          <cell r="C834" t="str">
            <v>21.760</v>
          </cell>
        </row>
        <row r="835">
          <cell r="C835" t="str">
            <v>21.780</v>
          </cell>
        </row>
        <row r="836">
          <cell r="C836" t="str">
            <v>22.132</v>
          </cell>
        </row>
        <row r="837">
          <cell r="C837" t="str">
            <v>22.133</v>
          </cell>
        </row>
        <row r="838">
          <cell r="C838" t="str">
            <v>22.134</v>
          </cell>
        </row>
        <row r="839">
          <cell r="C839" t="str">
            <v>22.135</v>
          </cell>
        </row>
        <row r="840">
          <cell r="C840" t="str">
            <v>22.136</v>
          </cell>
        </row>
        <row r="841">
          <cell r="C841" t="str">
            <v>22.137</v>
          </cell>
        </row>
        <row r="842">
          <cell r="C842" t="str">
            <v>22.138</v>
          </cell>
        </row>
        <row r="843">
          <cell r="C843" t="str">
            <v>22.139</v>
          </cell>
        </row>
        <row r="844">
          <cell r="C844" t="str">
            <v>22.140</v>
          </cell>
        </row>
        <row r="845">
          <cell r="C845" t="str">
            <v>22.141</v>
          </cell>
        </row>
        <row r="846">
          <cell r="C846" t="str">
            <v>22.144</v>
          </cell>
        </row>
        <row r="847">
          <cell r="C847" t="str">
            <v>22.146</v>
          </cell>
        </row>
        <row r="848">
          <cell r="C848" t="str">
            <v>22.148</v>
          </cell>
        </row>
        <row r="849">
          <cell r="C849" t="str">
            <v>22.149</v>
          </cell>
        </row>
        <row r="850">
          <cell r="C850" t="str">
            <v>22.154</v>
          </cell>
        </row>
        <row r="851">
          <cell r="C851" t="str">
            <v>22.156</v>
          </cell>
        </row>
        <row r="852">
          <cell r="C852" t="str">
            <v>22.158</v>
          </cell>
        </row>
        <row r="853">
          <cell r="C853" t="str">
            <v>22.159</v>
          </cell>
        </row>
        <row r="854">
          <cell r="C854" t="str">
            <v>22.162</v>
          </cell>
        </row>
        <row r="855">
          <cell r="C855" t="str">
            <v>22.164</v>
          </cell>
        </row>
        <row r="856">
          <cell r="C856" t="str">
            <v>22.169</v>
          </cell>
        </row>
        <row r="857">
          <cell r="C857" t="str">
            <v>22.210</v>
          </cell>
        </row>
        <row r="858">
          <cell r="C858" t="str">
            <v>22.212</v>
          </cell>
        </row>
        <row r="859">
          <cell r="C859" t="str">
            <v>22.214</v>
          </cell>
        </row>
        <row r="860">
          <cell r="C860" t="str">
            <v>22.216</v>
          </cell>
        </row>
        <row r="861">
          <cell r="C861" t="str">
            <v>22.218</v>
          </cell>
        </row>
        <row r="862">
          <cell r="C862" t="str">
            <v>22.219</v>
          </cell>
        </row>
        <row r="863">
          <cell r="C863" t="str">
            <v>22.221</v>
          </cell>
        </row>
        <row r="864">
          <cell r="C864" t="str">
            <v>22.223</v>
          </cell>
        </row>
        <row r="865">
          <cell r="C865" t="str">
            <v>22.225</v>
          </cell>
        </row>
        <row r="866">
          <cell r="C866" t="str">
            <v>22.227</v>
          </cell>
        </row>
        <row r="867">
          <cell r="C867" t="str">
            <v>22.305</v>
          </cell>
        </row>
        <row r="868">
          <cell r="C868" t="str">
            <v>22.310</v>
          </cell>
        </row>
        <row r="869">
          <cell r="C869" t="str">
            <v>22.315</v>
          </cell>
        </row>
        <row r="870">
          <cell r="C870" t="str">
            <v>22.320</v>
          </cell>
        </row>
        <row r="871">
          <cell r="C871" t="str">
            <v>22.325</v>
          </cell>
        </row>
        <row r="872">
          <cell r="C872" t="str">
            <v>22.330</v>
          </cell>
        </row>
        <row r="873">
          <cell r="C873" t="str">
            <v>22.335</v>
          </cell>
        </row>
        <row r="874">
          <cell r="C874" t="str">
            <v>22.340</v>
          </cell>
        </row>
        <row r="875">
          <cell r="C875" t="str">
            <v>22.342</v>
          </cell>
        </row>
        <row r="876">
          <cell r="C876" t="str">
            <v>22.345</v>
          </cell>
        </row>
        <row r="877">
          <cell r="C877" t="str">
            <v>22.350</v>
          </cell>
        </row>
        <row r="878">
          <cell r="C878" t="str">
            <v>22.375</v>
          </cell>
        </row>
        <row r="879">
          <cell r="C879" t="str">
            <v>22.405</v>
          </cell>
        </row>
        <row r="880">
          <cell r="C880" t="str">
            <v>22.410</v>
          </cell>
        </row>
        <row r="881">
          <cell r="C881" t="str">
            <v>22.700</v>
          </cell>
        </row>
        <row r="882">
          <cell r="C882" t="str">
            <v>22.705</v>
          </cell>
        </row>
        <row r="883">
          <cell r="C883" t="str">
            <v>22.710</v>
          </cell>
        </row>
        <row r="884">
          <cell r="C884" t="str">
            <v>22.715</v>
          </cell>
        </row>
        <row r="885">
          <cell r="C885" t="str">
            <v>22.720</v>
          </cell>
        </row>
        <row r="886">
          <cell r="C886" t="str">
            <v>22.725</v>
          </cell>
        </row>
        <row r="887">
          <cell r="C887" t="str">
            <v>22.735</v>
          </cell>
        </row>
        <row r="888">
          <cell r="C888" t="str">
            <v>22.740</v>
          </cell>
        </row>
        <row r="889">
          <cell r="C889" t="str">
            <v>22.745</v>
          </cell>
        </row>
        <row r="890">
          <cell r="C890" t="str">
            <v>22.750</v>
          </cell>
        </row>
        <row r="891">
          <cell r="C891" t="str">
            <v>22.755</v>
          </cell>
        </row>
        <row r="892">
          <cell r="C892" t="str">
            <v>22.760</v>
          </cell>
        </row>
        <row r="893">
          <cell r="C893" t="str">
            <v>22.770</v>
          </cell>
        </row>
        <row r="894">
          <cell r="C894" t="str">
            <v>22.775</v>
          </cell>
        </row>
        <row r="895">
          <cell r="C895" t="str">
            <v>22.780</v>
          </cell>
        </row>
        <row r="896">
          <cell r="C896" t="str">
            <v>22.785</v>
          </cell>
        </row>
        <row r="897">
          <cell r="C897" t="str">
            <v>22.790</v>
          </cell>
        </row>
        <row r="898">
          <cell r="C898" t="str">
            <v>23.132</v>
          </cell>
        </row>
        <row r="899">
          <cell r="C899" t="str">
            <v>23.134</v>
          </cell>
        </row>
        <row r="900">
          <cell r="C900" t="str">
            <v>23.135</v>
          </cell>
        </row>
        <row r="901">
          <cell r="C901" t="str">
            <v>23.137</v>
          </cell>
        </row>
        <row r="902">
          <cell r="C902" t="str">
            <v>23.140</v>
          </cell>
        </row>
        <row r="903">
          <cell r="C903" t="str">
            <v>23.142</v>
          </cell>
        </row>
        <row r="904">
          <cell r="C904" t="str">
            <v>23.144</v>
          </cell>
        </row>
        <row r="905">
          <cell r="C905" t="str">
            <v>23.146</v>
          </cell>
        </row>
        <row r="906">
          <cell r="C906" t="str">
            <v>23.148</v>
          </cell>
        </row>
        <row r="907">
          <cell r="C907" t="str">
            <v>23.149</v>
          </cell>
        </row>
        <row r="908">
          <cell r="C908" t="str">
            <v>23.210</v>
          </cell>
        </row>
        <row r="909">
          <cell r="C909" t="str">
            <v>23.212</v>
          </cell>
        </row>
        <row r="910">
          <cell r="C910" t="str">
            <v>23.214</v>
          </cell>
        </row>
        <row r="911">
          <cell r="C911" t="str">
            <v>23.216</v>
          </cell>
        </row>
        <row r="912">
          <cell r="C912" t="str">
            <v>23.218</v>
          </cell>
        </row>
        <row r="913">
          <cell r="C913" t="str">
            <v>23.219</v>
          </cell>
        </row>
        <row r="914">
          <cell r="C914" t="str">
            <v>23.305</v>
          </cell>
        </row>
        <row r="915">
          <cell r="C915" t="str">
            <v>23.310</v>
          </cell>
        </row>
        <row r="916">
          <cell r="C916" t="str">
            <v>23.315</v>
          </cell>
        </row>
        <row r="917">
          <cell r="C917" t="str">
            <v>23.325</v>
          </cell>
        </row>
        <row r="918">
          <cell r="C918" t="str">
            <v>23.330</v>
          </cell>
        </row>
        <row r="919">
          <cell r="C919" t="str">
            <v>23.335</v>
          </cell>
        </row>
        <row r="920">
          <cell r="C920" t="str">
            <v>23.340</v>
          </cell>
        </row>
        <row r="921">
          <cell r="C921" t="str">
            <v>23.342</v>
          </cell>
        </row>
        <row r="922">
          <cell r="C922" t="str">
            <v>23.345</v>
          </cell>
        </row>
        <row r="923">
          <cell r="C923" t="str">
            <v>23.350</v>
          </cell>
        </row>
        <row r="924">
          <cell r="C924" t="str">
            <v>23.375</v>
          </cell>
        </row>
        <row r="925">
          <cell r="C925" t="str">
            <v>23.405</v>
          </cell>
        </row>
        <row r="926">
          <cell r="C926" t="str">
            <v>23.410</v>
          </cell>
        </row>
        <row r="927">
          <cell r="C927" t="str">
            <v>23.700</v>
          </cell>
        </row>
        <row r="928">
          <cell r="C928" t="str">
            <v>23.705</v>
          </cell>
        </row>
        <row r="929">
          <cell r="C929" t="str">
            <v>23.710</v>
          </cell>
        </row>
        <row r="930">
          <cell r="C930" t="str">
            <v>23.715</v>
          </cell>
        </row>
        <row r="931">
          <cell r="C931" t="str">
            <v>23.720</v>
          </cell>
        </row>
        <row r="932">
          <cell r="C932" t="str">
            <v>23.725</v>
          </cell>
        </row>
        <row r="933">
          <cell r="C933" t="str">
            <v>23.735</v>
          </cell>
        </row>
        <row r="934">
          <cell r="C934" t="str">
            <v>23.740</v>
          </cell>
        </row>
        <row r="935">
          <cell r="C935" t="str">
            <v>23.745</v>
          </cell>
        </row>
        <row r="936">
          <cell r="C936" t="str">
            <v>23.750</v>
          </cell>
        </row>
        <row r="937">
          <cell r="C937" t="str">
            <v>23.755</v>
          </cell>
        </row>
        <row r="938">
          <cell r="C938" t="str">
            <v>23.760</v>
          </cell>
        </row>
        <row r="939">
          <cell r="C939" t="str">
            <v>23.770</v>
          </cell>
        </row>
        <row r="940">
          <cell r="C940" t="str">
            <v>23.775</v>
          </cell>
        </row>
        <row r="941">
          <cell r="C941" t="str">
            <v>23.780</v>
          </cell>
        </row>
        <row r="942">
          <cell r="C942" t="str">
            <v>23.785</v>
          </cell>
        </row>
        <row r="943">
          <cell r="C943" t="str">
            <v>23.790</v>
          </cell>
        </row>
        <row r="944">
          <cell r="C944" t="str">
            <v>24.132</v>
          </cell>
        </row>
        <row r="945">
          <cell r="C945" t="str">
            <v>24.134</v>
          </cell>
        </row>
        <row r="946">
          <cell r="C946" t="str">
            <v>24.135</v>
          </cell>
        </row>
        <row r="947">
          <cell r="C947" t="str">
            <v>24.138</v>
          </cell>
        </row>
        <row r="948">
          <cell r="C948" t="str">
            <v>24.144</v>
          </cell>
        </row>
        <row r="949">
          <cell r="C949" t="str">
            <v>24.146</v>
          </cell>
        </row>
        <row r="950">
          <cell r="C950" t="str">
            <v>24.148</v>
          </cell>
        </row>
        <row r="951">
          <cell r="C951" t="str">
            <v>24.149</v>
          </cell>
        </row>
        <row r="952">
          <cell r="C952" t="str">
            <v>24.169</v>
          </cell>
        </row>
        <row r="953">
          <cell r="C953" t="str">
            <v>24.210</v>
          </cell>
        </row>
        <row r="954">
          <cell r="C954" t="str">
            <v>24.212</v>
          </cell>
        </row>
        <row r="955">
          <cell r="C955" t="str">
            <v>24.214</v>
          </cell>
        </row>
        <row r="956">
          <cell r="C956" t="str">
            <v>24.216</v>
          </cell>
        </row>
        <row r="957">
          <cell r="C957" t="str">
            <v>24.218</v>
          </cell>
        </row>
        <row r="958">
          <cell r="C958" t="str">
            <v>24.219</v>
          </cell>
        </row>
        <row r="959">
          <cell r="C959" t="str">
            <v>24.305</v>
          </cell>
        </row>
        <row r="960">
          <cell r="C960" t="str">
            <v>24.310</v>
          </cell>
        </row>
        <row r="961">
          <cell r="C961" t="str">
            <v>24.315</v>
          </cell>
        </row>
        <row r="962">
          <cell r="C962" t="str">
            <v>24.325</v>
          </cell>
        </row>
        <row r="963">
          <cell r="C963" t="str">
            <v>24.330</v>
          </cell>
        </row>
        <row r="964">
          <cell r="C964" t="str">
            <v>24.335</v>
          </cell>
        </row>
        <row r="965">
          <cell r="C965" t="str">
            <v>24.340</v>
          </cell>
        </row>
        <row r="966">
          <cell r="C966" t="str">
            <v>24.342</v>
          </cell>
        </row>
        <row r="967">
          <cell r="C967" t="str">
            <v>24.345</v>
          </cell>
        </row>
        <row r="968">
          <cell r="C968" t="str">
            <v>24.350</v>
          </cell>
        </row>
        <row r="969">
          <cell r="C969" t="str">
            <v>24.375</v>
          </cell>
        </row>
        <row r="970">
          <cell r="C970" t="str">
            <v>24.405</v>
          </cell>
        </row>
        <row r="971">
          <cell r="C971" t="str">
            <v>24.410</v>
          </cell>
        </row>
        <row r="972">
          <cell r="C972" t="str">
            <v>24.700</v>
          </cell>
        </row>
        <row r="973">
          <cell r="C973" t="str">
            <v>24.705</v>
          </cell>
        </row>
        <row r="974">
          <cell r="C974" t="str">
            <v>24.710</v>
          </cell>
        </row>
        <row r="975">
          <cell r="C975" t="str">
            <v>24.715</v>
          </cell>
        </row>
        <row r="976">
          <cell r="C976" t="str">
            <v>24.720</v>
          </cell>
        </row>
        <row r="977">
          <cell r="C977" t="str">
            <v>24.725</v>
          </cell>
        </row>
        <row r="978">
          <cell r="C978" t="str">
            <v>24.735</v>
          </cell>
        </row>
        <row r="979">
          <cell r="C979" t="str">
            <v>24.740</v>
          </cell>
        </row>
        <row r="980">
          <cell r="C980" t="str">
            <v>24.745</v>
          </cell>
        </row>
        <row r="981">
          <cell r="C981" t="str">
            <v>24.750</v>
          </cell>
        </row>
        <row r="982">
          <cell r="C982" t="str">
            <v>24.755</v>
          </cell>
        </row>
        <row r="983">
          <cell r="C983" t="str">
            <v>24.760</v>
          </cell>
        </row>
        <row r="984">
          <cell r="C984" t="str">
            <v>24.770</v>
          </cell>
        </row>
        <row r="985">
          <cell r="C985" t="str">
            <v>24.775</v>
          </cell>
        </row>
        <row r="986">
          <cell r="C986" t="str">
            <v>24.780</v>
          </cell>
        </row>
        <row r="987">
          <cell r="C987" t="str">
            <v>24.785</v>
          </cell>
        </row>
        <row r="988">
          <cell r="C988" t="str">
            <v>24.790</v>
          </cell>
        </row>
        <row r="989">
          <cell r="C989" t="str">
            <v>25.132</v>
          </cell>
        </row>
        <row r="990">
          <cell r="C990" t="str">
            <v>25.134</v>
          </cell>
        </row>
        <row r="991">
          <cell r="C991" t="str">
            <v>25.135</v>
          </cell>
        </row>
        <row r="992">
          <cell r="C992" t="str">
            <v>25.137</v>
          </cell>
        </row>
        <row r="993">
          <cell r="C993" t="str">
            <v>25.140</v>
          </cell>
        </row>
        <row r="994">
          <cell r="C994" t="str">
            <v>25.144</v>
          </cell>
        </row>
        <row r="995">
          <cell r="C995" t="str">
            <v>25.146</v>
          </cell>
        </row>
        <row r="996">
          <cell r="C996" t="str">
            <v>25.148</v>
          </cell>
        </row>
        <row r="997">
          <cell r="C997" t="str">
            <v>25.149</v>
          </cell>
        </row>
        <row r="998">
          <cell r="C998" t="str">
            <v>25.169</v>
          </cell>
        </row>
        <row r="999">
          <cell r="C999" t="str">
            <v>25.210</v>
          </cell>
        </row>
        <row r="1000">
          <cell r="C1000" t="str">
            <v>25.212</v>
          </cell>
        </row>
        <row r="1001">
          <cell r="C1001" t="str">
            <v>25.214</v>
          </cell>
        </row>
        <row r="1002">
          <cell r="C1002" t="str">
            <v>25.216</v>
          </cell>
        </row>
        <row r="1003">
          <cell r="C1003" t="str">
            <v>25.218</v>
          </cell>
        </row>
        <row r="1004">
          <cell r="C1004" t="str">
            <v>25.219</v>
          </cell>
        </row>
        <row r="1005">
          <cell r="C1005" t="str">
            <v>25.305</v>
          </cell>
        </row>
        <row r="1006">
          <cell r="C1006" t="str">
            <v>25.310</v>
          </cell>
        </row>
        <row r="1007">
          <cell r="C1007" t="str">
            <v>25.315</v>
          </cell>
        </row>
        <row r="1008">
          <cell r="C1008" t="str">
            <v>25.325</v>
          </cell>
        </row>
        <row r="1009">
          <cell r="C1009" t="str">
            <v>25.330</v>
          </cell>
        </row>
        <row r="1010">
          <cell r="C1010" t="str">
            <v>25.335</v>
          </cell>
        </row>
        <row r="1011">
          <cell r="C1011" t="str">
            <v>25.340</v>
          </cell>
        </row>
        <row r="1012">
          <cell r="C1012" t="str">
            <v>25.342</v>
          </cell>
        </row>
        <row r="1013">
          <cell r="C1013" t="str">
            <v>25.345</v>
          </cell>
        </row>
        <row r="1014">
          <cell r="C1014" t="str">
            <v>25.350</v>
          </cell>
        </row>
        <row r="1015">
          <cell r="C1015" t="str">
            <v>25.375</v>
          </cell>
        </row>
        <row r="1016">
          <cell r="C1016" t="str">
            <v>25.405</v>
          </cell>
        </row>
        <row r="1017">
          <cell r="C1017" t="str">
            <v>25.410</v>
          </cell>
        </row>
        <row r="1018">
          <cell r="C1018" t="str">
            <v>25.700</v>
          </cell>
        </row>
        <row r="1019">
          <cell r="C1019" t="str">
            <v>25.705</v>
          </cell>
        </row>
        <row r="1020">
          <cell r="C1020" t="str">
            <v>25.710</v>
          </cell>
        </row>
        <row r="1021">
          <cell r="C1021" t="str">
            <v>25.715</v>
          </cell>
        </row>
        <row r="1022">
          <cell r="C1022" t="str">
            <v>25.720</v>
          </cell>
        </row>
        <row r="1023">
          <cell r="C1023" t="str">
            <v>25.725</v>
          </cell>
        </row>
        <row r="1024">
          <cell r="C1024" t="str">
            <v>25.735</v>
          </cell>
        </row>
        <row r="1025">
          <cell r="C1025" t="str">
            <v>25.740</v>
          </cell>
        </row>
        <row r="1026">
          <cell r="C1026" t="str">
            <v>25.745</v>
          </cell>
        </row>
        <row r="1027">
          <cell r="C1027" t="str">
            <v>25.750</v>
          </cell>
        </row>
        <row r="1028">
          <cell r="C1028" t="str">
            <v>25.755</v>
          </cell>
        </row>
        <row r="1029">
          <cell r="C1029" t="str">
            <v>25.760</v>
          </cell>
        </row>
        <row r="1030">
          <cell r="C1030" t="str">
            <v>25.770</v>
          </cell>
        </row>
        <row r="1031">
          <cell r="C1031" t="str">
            <v>25.775</v>
          </cell>
        </row>
        <row r="1032">
          <cell r="C1032" t="str">
            <v>25.780</v>
          </cell>
        </row>
        <row r="1033">
          <cell r="C1033" t="str">
            <v>25.785</v>
          </cell>
        </row>
        <row r="1034">
          <cell r="C1034" t="str">
            <v>25.790</v>
          </cell>
        </row>
        <row r="1035">
          <cell r="C1035" t="str">
            <v>26.132</v>
          </cell>
        </row>
        <row r="1036">
          <cell r="C1036" t="str">
            <v>26.134</v>
          </cell>
        </row>
        <row r="1037">
          <cell r="C1037" t="str">
            <v>26.135</v>
          </cell>
        </row>
        <row r="1038">
          <cell r="C1038" t="str">
            <v>26.137</v>
          </cell>
        </row>
        <row r="1039">
          <cell r="C1039" t="str">
            <v>26.144</v>
          </cell>
        </row>
        <row r="1040">
          <cell r="C1040" t="str">
            <v>26.146</v>
          </cell>
        </row>
        <row r="1041">
          <cell r="C1041" t="str">
            <v>26.148</v>
          </cell>
        </row>
        <row r="1042">
          <cell r="C1042" t="str">
            <v>26.149</v>
          </cell>
        </row>
        <row r="1043">
          <cell r="C1043" t="str">
            <v>26.169</v>
          </cell>
        </row>
        <row r="1044">
          <cell r="C1044" t="str">
            <v>26.210</v>
          </cell>
        </row>
        <row r="1045">
          <cell r="C1045" t="str">
            <v>26.212</v>
          </cell>
        </row>
        <row r="1046">
          <cell r="C1046" t="str">
            <v>26.214</v>
          </cell>
        </row>
        <row r="1047">
          <cell r="C1047" t="str">
            <v>26.216</v>
          </cell>
        </row>
        <row r="1048">
          <cell r="C1048" t="str">
            <v>26.218</v>
          </cell>
        </row>
        <row r="1049">
          <cell r="C1049" t="str">
            <v>26.219</v>
          </cell>
        </row>
        <row r="1050">
          <cell r="C1050" t="str">
            <v>26.305</v>
          </cell>
        </row>
        <row r="1051">
          <cell r="C1051" t="str">
            <v>26.310</v>
          </cell>
        </row>
        <row r="1052">
          <cell r="C1052" t="str">
            <v>26.315</v>
          </cell>
        </row>
        <row r="1053">
          <cell r="C1053" t="str">
            <v>26.325</v>
          </cell>
        </row>
        <row r="1054">
          <cell r="C1054" t="str">
            <v>26.330</v>
          </cell>
        </row>
        <row r="1055">
          <cell r="C1055" t="str">
            <v>26.335</v>
          </cell>
        </row>
        <row r="1056">
          <cell r="C1056" t="str">
            <v>26.340</v>
          </cell>
        </row>
        <row r="1057">
          <cell r="C1057" t="str">
            <v>26.342</v>
          </cell>
        </row>
        <row r="1058">
          <cell r="C1058" t="str">
            <v>26.345</v>
          </cell>
        </row>
        <row r="1059">
          <cell r="C1059" t="str">
            <v>26.350</v>
          </cell>
        </row>
        <row r="1060">
          <cell r="C1060" t="str">
            <v>26.375</v>
          </cell>
        </row>
        <row r="1061">
          <cell r="C1061" t="str">
            <v>26.405</v>
          </cell>
        </row>
        <row r="1062">
          <cell r="C1062" t="str">
            <v>26.410</v>
          </cell>
        </row>
        <row r="1063">
          <cell r="C1063" t="str">
            <v>26.700</v>
          </cell>
        </row>
        <row r="1064">
          <cell r="C1064" t="str">
            <v>26.705</v>
          </cell>
        </row>
        <row r="1065">
          <cell r="C1065" t="str">
            <v>26.710</v>
          </cell>
        </row>
        <row r="1066">
          <cell r="C1066" t="str">
            <v>26.715</v>
          </cell>
        </row>
        <row r="1067">
          <cell r="C1067" t="str">
            <v>26.720</v>
          </cell>
        </row>
        <row r="1068">
          <cell r="C1068" t="str">
            <v>26.725</v>
          </cell>
        </row>
        <row r="1069">
          <cell r="C1069" t="str">
            <v>26.735</v>
          </cell>
        </row>
        <row r="1070">
          <cell r="C1070" t="str">
            <v>26.740</v>
          </cell>
        </row>
        <row r="1071">
          <cell r="C1071" t="str">
            <v>26.745</v>
          </cell>
        </row>
        <row r="1072">
          <cell r="C1072" t="str">
            <v>26.750</v>
          </cell>
        </row>
        <row r="1073">
          <cell r="C1073" t="str">
            <v>26.755</v>
          </cell>
        </row>
        <row r="1074">
          <cell r="C1074" t="str">
            <v>26.760</v>
          </cell>
        </row>
        <row r="1075">
          <cell r="C1075" t="str">
            <v>26.770</v>
          </cell>
        </row>
        <row r="1076">
          <cell r="C1076" t="str">
            <v>26.775</v>
          </cell>
        </row>
        <row r="1077">
          <cell r="C1077" t="str">
            <v>26.780</v>
          </cell>
        </row>
        <row r="1078">
          <cell r="C1078" t="str">
            <v>26.785</v>
          </cell>
        </row>
        <row r="1079">
          <cell r="C1079" t="str">
            <v>26.790</v>
          </cell>
        </row>
        <row r="1080">
          <cell r="C1080" t="str">
            <v>27.132</v>
          </cell>
        </row>
        <row r="1081">
          <cell r="C1081" t="str">
            <v>27.134</v>
          </cell>
        </row>
        <row r="1082">
          <cell r="C1082" t="str">
            <v>27.135</v>
          </cell>
        </row>
        <row r="1083">
          <cell r="C1083" t="str">
            <v>27.138</v>
          </cell>
        </row>
        <row r="1084">
          <cell r="C1084" t="str">
            <v>27.144</v>
          </cell>
        </row>
        <row r="1085">
          <cell r="C1085" t="str">
            <v>27.146</v>
          </cell>
        </row>
        <row r="1086">
          <cell r="C1086" t="str">
            <v>27.148</v>
          </cell>
        </row>
        <row r="1087">
          <cell r="C1087" t="str">
            <v>27.149</v>
          </cell>
        </row>
        <row r="1088">
          <cell r="C1088" t="str">
            <v>27.169</v>
          </cell>
        </row>
        <row r="1089">
          <cell r="C1089" t="str">
            <v>27.210</v>
          </cell>
        </row>
        <row r="1090">
          <cell r="C1090" t="str">
            <v>27.212</v>
          </cell>
        </row>
        <row r="1091">
          <cell r="C1091" t="str">
            <v>27.214</v>
          </cell>
        </row>
        <row r="1092">
          <cell r="C1092" t="str">
            <v>27.216</v>
          </cell>
        </row>
        <row r="1093">
          <cell r="C1093" t="str">
            <v>27.218</v>
          </cell>
        </row>
        <row r="1094">
          <cell r="C1094" t="str">
            <v>27.219</v>
          </cell>
        </row>
        <row r="1095">
          <cell r="C1095" t="str">
            <v>27.305</v>
          </cell>
        </row>
        <row r="1096">
          <cell r="C1096" t="str">
            <v>27.310</v>
          </cell>
        </row>
        <row r="1097">
          <cell r="C1097" t="str">
            <v>27.315</v>
          </cell>
        </row>
        <row r="1098">
          <cell r="C1098" t="str">
            <v>27.325</v>
          </cell>
        </row>
        <row r="1099">
          <cell r="C1099" t="str">
            <v>27.330</v>
          </cell>
        </row>
        <row r="1100">
          <cell r="C1100" t="str">
            <v>27.335</v>
          </cell>
        </row>
        <row r="1101">
          <cell r="C1101" t="str">
            <v>27.340</v>
          </cell>
        </row>
        <row r="1102">
          <cell r="C1102" t="str">
            <v>27.342</v>
          </cell>
        </row>
        <row r="1103">
          <cell r="C1103" t="str">
            <v>27.345</v>
          </cell>
        </row>
        <row r="1104">
          <cell r="C1104" t="str">
            <v>27.350</v>
          </cell>
        </row>
        <row r="1105">
          <cell r="C1105" t="str">
            <v>27.375</v>
          </cell>
        </row>
        <row r="1106">
          <cell r="C1106" t="str">
            <v>27.405</v>
          </cell>
        </row>
        <row r="1107">
          <cell r="C1107" t="str">
            <v>27.410</v>
          </cell>
        </row>
        <row r="1108">
          <cell r="C1108" t="str">
            <v>27.700</v>
          </cell>
        </row>
        <row r="1109">
          <cell r="C1109" t="str">
            <v>27.705</v>
          </cell>
        </row>
        <row r="1110">
          <cell r="C1110" t="str">
            <v>27.710</v>
          </cell>
        </row>
        <row r="1111">
          <cell r="C1111" t="str">
            <v>27.715</v>
          </cell>
        </row>
        <row r="1112">
          <cell r="C1112" t="str">
            <v>27.720</v>
          </cell>
        </row>
        <row r="1113">
          <cell r="C1113" t="str">
            <v>27.725</v>
          </cell>
        </row>
        <row r="1114">
          <cell r="C1114" t="str">
            <v>27.735</v>
          </cell>
        </row>
        <row r="1115">
          <cell r="C1115" t="str">
            <v>27.740</v>
          </cell>
        </row>
        <row r="1116">
          <cell r="C1116" t="str">
            <v>27.745</v>
          </cell>
        </row>
        <row r="1117">
          <cell r="C1117" t="str">
            <v>27.750</v>
          </cell>
        </row>
        <row r="1118">
          <cell r="C1118" t="str">
            <v>27.755</v>
          </cell>
        </row>
        <row r="1119">
          <cell r="C1119" t="str">
            <v>27.760</v>
          </cell>
        </row>
        <row r="1120">
          <cell r="C1120" t="str">
            <v>27.770</v>
          </cell>
        </row>
        <row r="1121">
          <cell r="C1121" t="str">
            <v>27.775</v>
          </cell>
        </row>
        <row r="1122">
          <cell r="C1122" t="str">
            <v>27.780</v>
          </cell>
        </row>
        <row r="1123">
          <cell r="C1123" t="str">
            <v>27.785</v>
          </cell>
        </row>
        <row r="1124">
          <cell r="C1124" t="str">
            <v>27.790</v>
          </cell>
        </row>
        <row r="1125">
          <cell r="C1125" t="str">
            <v>29.132</v>
          </cell>
        </row>
        <row r="1126">
          <cell r="C1126" t="str">
            <v>29.134</v>
          </cell>
        </row>
        <row r="1127">
          <cell r="C1127" t="str">
            <v>29.135</v>
          </cell>
        </row>
        <row r="1128">
          <cell r="C1128" t="str">
            <v>29.210</v>
          </cell>
        </row>
        <row r="1129">
          <cell r="C1129" t="str">
            <v>29.219</v>
          </cell>
        </row>
        <row r="1130">
          <cell r="C1130" t="str">
            <v>29.305</v>
          </cell>
        </row>
        <row r="1131">
          <cell r="C1131" t="str">
            <v>29.310</v>
          </cell>
        </row>
        <row r="1132">
          <cell r="C1132" t="str">
            <v>29.315</v>
          </cell>
        </row>
        <row r="1133">
          <cell r="C1133" t="str">
            <v>29.325</v>
          </cell>
        </row>
        <row r="1134">
          <cell r="C1134" t="str">
            <v>29.330</v>
          </cell>
        </row>
        <row r="1135">
          <cell r="C1135" t="str">
            <v>29.335</v>
          </cell>
        </row>
        <row r="1136">
          <cell r="C1136" t="str">
            <v>29.340</v>
          </cell>
        </row>
        <row r="1137">
          <cell r="C1137" t="str">
            <v>29.342</v>
          </cell>
        </row>
        <row r="1138">
          <cell r="C1138" t="str">
            <v>29.345</v>
          </cell>
        </row>
        <row r="1139">
          <cell r="C1139" t="str">
            <v>29.350</v>
          </cell>
        </row>
        <row r="1140">
          <cell r="C1140" t="str">
            <v>29.375</v>
          </cell>
        </row>
        <row r="1141">
          <cell r="C1141" t="str">
            <v>29.405</v>
          </cell>
        </row>
        <row r="1142">
          <cell r="C1142" t="str">
            <v>29.410</v>
          </cell>
        </row>
        <row r="1143">
          <cell r="C1143" t="str">
            <v>29.700</v>
          </cell>
        </row>
        <row r="1144">
          <cell r="C1144" t="str">
            <v>29.705</v>
          </cell>
        </row>
        <row r="1145">
          <cell r="C1145" t="str">
            <v>29.710</v>
          </cell>
        </row>
        <row r="1146">
          <cell r="C1146" t="str">
            <v>29.715</v>
          </cell>
        </row>
        <row r="1147">
          <cell r="C1147" t="str">
            <v>29.720</v>
          </cell>
        </row>
        <row r="1148">
          <cell r="C1148" t="str">
            <v>29.725</v>
          </cell>
        </row>
        <row r="1149">
          <cell r="C1149" t="str">
            <v>29.735</v>
          </cell>
        </row>
        <row r="1150">
          <cell r="C1150" t="str">
            <v>29.740</v>
          </cell>
        </row>
        <row r="1151">
          <cell r="C1151" t="str">
            <v>29.745</v>
          </cell>
        </row>
        <row r="1152">
          <cell r="C1152" t="str">
            <v>29.750</v>
          </cell>
        </row>
        <row r="1153">
          <cell r="C1153" t="str">
            <v>29.755</v>
          </cell>
        </row>
        <row r="1154">
          <cell r="C1154" t="str">
            <v>29.760</v>
          </cell>
        </row>
        <row r="1155">
          <cell r="C1155" t="str">
            <v>29.770</v>
          </cell>
        </row>
        <row r="1156">
          <cell r="C1156" t="str">
            <v>29.775</v>
          </cell>
        </row>
        <row r="1157">
          <cell r="C1157" t="str">
            <v>29.790</v>
          </cell>
        </row>
        <row r="1158">
          <cell r="C1158" t="str">
            <v>29.858</v>
          </cell>
        </row>
        <row r="1159">
          <cell r="C1159" t="str">
            <v>30.170</v>
          </cell>
        </row>
        <row r="1160">
          <cell r="C1160" t="str">
            <v>30.171</v>
          </cell>
        </row>
        <row r="1161">
          <cell r="C1161" t="str">
            <v>30.172</v>
          </cell>
        </row>
        <row r="1162">
          <cell r="C1162" t="str">
            <v>30.173</v>
          </cell>
        </row>
        <row r="1163">
          <cell r="C1163" t="str">
            <v>30.174</v>
          </cell>
        </row>
        <row r="1164">
          <cell r="C1164" t="str">
            <v>30.230</v>
          </cell>
        </row>
        <row r="1165">
          <cell r="C1165" t="str">
            <v>30.232</v>
          </cell>
        </row>
        <row r="1166">
          <cell r="C1166" t="str">
            <v>30.304</v>
          </cell>
        </row>
        <row r="1167">
          <cell r="C1167" t="str">
            <v>30.305</v>
          </cell>
        </row>
        <row r="1168">
          <cell r="C1168" t="str">
            <v>30.340</v>
          </cell>
        </row>
        <row r="1169">
          <cell r="C1169" t="str">
            <v>30.342</v>
          </cell>
        </row>
        <row r="1170">
          <cell r="C1170" t="str">
            <v>30.375</v>
          </cell>
        </row>
        <row r="1171">
          <cell r="C1171" t="str">
            <v>30.405</v>
          </cell>
        </row>
        <row r="1172">
          <cell r="C1172" t="str">
            <v>30.410</v>
          </cell>
        </row>
        <row r="1173">
          <cell r="C1173" t="str">
            <v>30.777</v>
          </cell>
        </row>
        <row r="1174">
          <cell r="C1174" t="str">
            <v>30.790</v>
          </cell>
        </row>
        <row r="1175">
          <cell r="C1175" t="str">
            <v>35.305</v>
          </cell>
        </row>
        <row r="1176">
          <cell r="C1176" t="str">
            <v>35.335</v>
          </cell>
        </row>
        <row r="1177">
          <cell r="C1177" t="str">
            <v>35.340</v>
          </cell>
        </row>
        <row r="1178">
          <cell r="C1178" t="str">
            <v>35.405</v>
          </cell>
        </row>
        <row r="1179">
          <cell r="C1179" t="str">
            <v>36.180</v>
          </cell>
        </row>
        <row r="1180">
          <cell r="C1180" t="str">
            <v>36.182</v>
          </cell>
        </row>
        <row r="1181">
          <cell r="C1181" t="str">
            <v>36.183</v>
          </cell>
        </row>
        <row r="1182">
          <cell r="C1182" t="str">
            <v>36.335</v>
          </cell>
        </row>
        <row r="1183">
          <cell r="C1183" t="str">
            <v>36.340</v>
          </cell>
        </row>
        <row r="1184">
          <cell r="C1184" t="str">
            <v>36.342</v>
          </cell>
        </row>
        <row r="1185">
          <cell r="C1185" t="str">
            <v>36.375</v>
          </cell>
        </row>
        <row r="1186">
          <cell r="C1186" t="str">
            <v>36.405</v>
          </cell>
        </row>
        <row r="1187">
          <cell r="C1187" t="str">
            <v>36.410</v>
          </cell>
        </row>
        <row r="1188">
          <cell r="C1188" t="str">
            <v>36.710</v>
          </cell>
        </row>
        <row r="1189">
          <cell r="C1189" t="str">
            <v>36.720</v>
          </cell>
        </row>
        <row r="1190">
          <cell r="C1190" t="str">
            <v>36.789</v>
          </cell>
        </row>
        <row r="1191">
          <cell r="C1191" t="str">
            <v>36.790</v>
          </cell>
        </row>
        <row r="1192">
          <cell r="C1192" t="str">
            <v>37.184</v>
          </cell>
        </row>
        <row r="1193">
          <cell r="C1193" t="str">
            <v>37.185</v>
          </cell>
        </row>
        <row r="1194">
          <cell r="C1194" t="str">
            <v>37.186</v>
          </cell>
        </row>
        <row r="1195">
          <cell r="C1195" t="str">
            <v>37.187</v>
          </cell>
        </row>
        <row r="1196">
          <cell r="C1196" t="str">
            <v>37.188</v>
          </cell>
        </row>
        <row r="1197">
          <cell r="C1197" t="str">
            <v>37.189</v>
          </cell>
        </row>
        <row r="1198">
          <cell r="C1198" t="str">
            <v>38.190</v>
          </cell>
        </row>
        <row r="1199">
          <cell r="C1199" t="str">
            <v>38.191</v>
          </cell>
        </row>
        <row r="1200">
          <cell r="C1200" t="str">
            <v>38.192</v>
          </cell>
        </row>
        <row r="1201">
          <cell r="C1201" t="str">
            <v>38.193</v>
          </cell>
        </row>
        <row r="1202">
          <cell r="C1202" t="str">
            <v>38.194</v>
          </cell>
        </row>
        <row r="1203">
          <cell r="C1203" t="str">
            <v>38.195</v>
          </cell>
        </row>
        <row r="1204">
          <cell r="C1204" t="str">
            <v>38.196</v>
          </cell>
        </row>
        <row r="1205">
          <cell r="C1205" t="str">
            <v>38.197</v>
          </cell>
        </row>
        <row r="1206">
          <cell r="C1206" t="str">
            <v>38.240</v>
          </cell>
        </row>
        <row r="1207">
          <cell r="C1207" t="str">
            <v>38.242</v>
          </cell>
        </row>
        <row r="1208">
          <cell r="C1208" t="str">
            <v>38.244</v>
          </cell>
        </row>
        <row r="1209">
          <cell r="C1209" t="str">
            <v>38.246</v>
          </cell>
        </row>
        <row r="1210">
          <cell r="C1210" t="str">
            <v>38.335</v>
          </cell>
        </row>
        <row r="1211">
          <cell r="C1211" t="str">
            <v>38.340</v>
          </cell>
        </row>
        <row r="1212">
          <cell r="C1212" t="str">
            <v>38.342</v>
          </cell>
        </row>
        <row r="1213">
          <cell r="C1213" t="str">
            <v>38.375</v>
          </cell>
        </row>
        <row r="1214">
          <cell r="C1214" t="str">
            <v>38.405</v>
          </cell>
        </row>
        <row r="1215">
          <cell r="C1215" t="str">
            <v>38.410</v>
          </cell>
        </row>
        <row r="1216">
          <cell r="C1216" t="str">
            <v>38.720</v>
          </cell>
        </row>
        <row r="1217">
          <cell r="C1217" t="str">
            <v>38.735</v>
          </cell>
        </row>
        <row r="1218">
          <cell r="C1218" t="str">
            <v>38.760</v>
          </cell>
        </row>
        <row r="1219">
          <cell r="C1219" t="str">
            <v>38.790</v>
          </cell>
        </row>
        <row r="1220">
          <cell r="C1220" t="str">
            <v>70.305</v>
          </cell>
        </row>
        <row r="1221">
          <cell r="C1221" t="str">
            <v>70.306</v>
          </cell>
        </row>
        <row r="1222">
          <cell r="C1222" t="str">
            <v>70.314</v>
          </cell>
        </row>
        <row r="1223">
          <cell r="C1223" t="str">
            <v>70.318</v>
          </cell>
        </row>
        <row r="1224">
          <cell r="C1224" t="str">
            <v>70.321</v>
          </cell>
        </row>
        <row r="1225">
          <cell r="C1225" t="str">
            <v>70.324</v>
          </cell>
        </row>
        <row r="1226">
          <cell r="C1226" t="str">
            <v>70.331</v>
          </cell>
        </row>
        <row r="1227">
          <cell r="C1227" t="str">
            <v>70.335</v>
          </cell>
        </row>
        <row r="1228">
          <cell r="C1228" t="str">
            <v>70.340</v>
          </cell>
        </row>
        <row r="1229">
          <cell r="C1229" t="str">
            <v>70.342</v>
          </cell>
        </row>
        <row r="1230">
          <cell r="C1230" t="str">
            <v>70.345</v>
          </cell>
        </row>
        <row r="1231">
          <cell r="C1231" t="str">
            <v>70.350</v>
          </cell>
        </row>
        <row r="1232">
          <cell r="C1232" t="str">
            <v>70.405</v>
          </cell>
        </row>
        <row r="1233">
          <cell r="C1233" t="str">
            <v>70.410</v>
          </cell>
        </row>
        <row r="1234">
          <cell r="C1234" t="str">
            <v>70.735</v>
          </cell>
        </row>
        <row r="1235">
          <cell r="C1235" t="str">
            <v>70.760</v>
          </cell>
        </row>
        <row r="1236">
          <cell r="C1236" t="str">
            <v>70.765</v>
          </cell>
        </row>
        <row r="1237">
          <cell r="C1237" t="str">
            <v>70.775</v>
          </cell>
        </row>
        <row r="1238">
          <cell r="C1238" t="str">
            <v>70.776</v>
          </cell>
        </row>
        <row r="1239">
          <cell r="C1239" t="str">
            <v>70.785</v>
          </cell>
        </row>
        <row r="1240">
          <cell r="C1240" t="str">
            <v>70.790</v>
          </cell>
        </row>
        <row r="1241">
          <cell r="C1241" t="str">
            <v>70.830</v>
          </cell>
        </row>
        <row r="1242">
          <cell r="C1242" t="str">
            <v>70.831</v>
          </cell>
        </row>
        <row r="1243">
          <cell r="C1243" t="str">
            <v>70.833</v>
          </cell>
        </row>
        <row r="1244">
          <cell r="C1244" t="str">
            <v>70.835</v>
          </cell>
        </row>
        <row r="1245">
          <cell r="C1245" t="str">
            <v>70.836</v>
          </cell>
        </row>
        <row r="1246">
          <cell r="C1246" t="str">
            <v>70.837</v>
          </cell>
        </row>
        <row r="1247">
          <cell r="C1247" t="str">
            <v>70.838</v>
          </cell>
        </row>
        <row r="1248">
          <cell r="C1248" t="str">
            <v>70.839</v>
          </cell>
        </row>
        <row r="1249">
          <cell r="C1249" t="str">
            <v>70.840</v>
          </cell>
        </row>
        <row r="1250">
          <cell r="C1250" t="str">
            <v>70.842</v>
          </cell>
        </row>
        <row r="1251">
          <cell r="C1251" t="str">
            <v>70.845</v>
          </cell>
        </row>
        <row r="1252">
          <cell r="C1252" t="str">
            <v>70.846</v>
          </cell>
        </row>
        <row r="1253">
          <cell r="C1253" t="str">
            <v>70.847</v>
          </cell>
        </row>
        <row r="1254">
          <cell r="C1254" t="str">
            <v>70.848</v>
          </cell>
        </row>
        <row r="1255">
          <cell r="C1255" t="str">
            <v>75.303</v>
          </cell>
        </row>
        <row r="1256">
          <cell r="C1256" t="str">
            <v>75.308</v>
          </cell>
        </row>
        <row r="1257">
          <cell r="C1257" t="str">
            <v>75.309</v>
          </cell>
        </row>
        <row r="1258">
          <cell r="C1258" t="str">
            <v>75.316</v>
          </cell>
        </row>
        <row r="1259">
          <cell r="C1259" t="str">
            <v>75.340</v>
          </cell>
        </row>
        <row r="1260">
          <cell r="C1260" t="str">
            <v>75.342</v>
          </cell>
        </row>
        <row r="1261">
          <cell r="C1261" t="str">
            <v>75.345</v>
          </cell>
        </row>
        <row r="1262">
          <cell r="C1262" t="str">
            <v>75.350</v>
          </cell>
        </row>
        <row r="1263">
          <cell r="C1263" t="str">
            <v>75.375</v>
          </cell>
        </row>
        <row r="1264">
          <cell r="C1264" t="str">
            <v>75.405</v>
          </cell>
        </row>
        <row r="1265">
          <cell r="C1265" t="str">
            <v>75.410</v>
          </cell>
        </row>
        <row r="1266">
          <cell r="C1266" t="str">
            <v>75.735</v>
          </cell>
        </row>
        <row r="1267">
          <cell r="C1267" t="str">
            <v>75.736</v>
          </cell>
        </row>
        <row r="1268">
          <cell r="C1268" t="str">
            <v>75.760</v>
          </cell>
        </row>
        <row r="1269">
          <cell r="C1269" t="str">
            <v>75.775</v>
          </cell>
        </row>
        <row r="1270">
          <cell r="C1270" t="str">
            <v>75.780</v>
          </cell>
        </row>
        <row r="1271">
          <cell r="C1271" t="str">
            <v>75.781</v>
          </cell>
        </row>
        <row r="1272">
          <cell r="C1272" t="str">
            <v>75.785</v>
          </cell>
        </row>
        <row r="1273">
          <cell r="C1273" t="str">
            <v>75.790</v>
          </cell>
        </row>
        <row r="1274">
          <cell r="C1274" t="str">
            <v>75.820</v>
          </cell>
        </row>
        <row r="1275">
          <cell r="C1275" t="str">
            <v>75.821</v>
          </cell>
        </row>
        <row r="1276">
          <cell r="C1276" t="str">
            <v>75.822</v>
          </cell>
        </row>
        <row r="1277">
          <cell r="C1277" t="str">
            <v>75.823</v>
          </cell>
        </row>
        <row r="1278">
          <cell r="C1278" t="str">
            <v>75.824</v>
          </cell>
        </row>
        <row r="1279">
          <cell r="C1279" t="str">
            <v>75.826</v>
          </cell>
        </row>
        <row r="1280">
          <cell r="C1280" t="str">
            <v>75.827</v>
          </cell>
        </row>
        <row r="1281">
          <cell r="C1281" t="str">
            <v>75.828</v>
          </cell>
        </row>
        <row r="1282">
          <cell r="C1282" t="str">
            <v>75.829</v>
          </cell>
        </row>
        <row r="1283">
          <cell r="C1283" t="str">
            <v>80.302</v>
          </cell>
        </row>
        <row r="1284">
          <cell r="C1284" t="str">
            <v>80.311</v>
          </cell>
        </row>
        <row r="1285">
          <cell r="C1285" t="str">
            <v>80.312</v>
          </cell>
        </row>
        <row r="1286">
          <cell r="C1286" t="str">
            <v>80.317</v>
          </cell>
        </row>
        <row r="1287">
          <cell r="C1287" t="str">
            <v>80.322</v>
          </cell>
        </row>
        <row r="1288">
          <cell r="C1288" t="str">
            <v>80.332</v>
          </cell>
        </row>
        <row r="1289">
          <cell r="C1289" t="str">
            <v>80.334</v>
          </cell>
        </row>
        <row r="1290">
          <cell r="C1290" t="str">
            <v>80.340</v>
          </cell>
        </row>
        <row r="1291">
          <cell r="C1291" t="str">
            <v>80.342</v>
          </cell>
        </row>
        <row r="1292">
          <cell r="C1292" t="str">
            <v>80.345</v>
          </cell>
        </row>
        <row r="1293">
          <cell r="C1293" t="str">
            <v>80.350</v>
          </cell>
        </row>
        <row r="1294">
          <cell r="C1294" t="str">
            <v>80.375</v>
          </cell>
        </row>
        <row r="1295">
          <cell r="C1295" t="str">
            <v>80.405</v>
          </cell>
        </row>
        <row r="1296">
          <cell r="C1296" t="str">
            <v>80.410</v>
          </cell>
        </row>
        <row r="1297">
          <cell r="C1297" t="str">
            <v>80.701</v>
          </cell>
        </row>
        <row r="1298">
          <cell r="C1298" t="str">
            <v>80.702</v>
          </cell>
        </row>
        <row r="1299">
          <cell r="C1299" t="str">
            <v>80.703</v>
          </cell>
        </row>
        <row r="1300">
          <cell r="C1300" t="str">
            <v>80.704</v>
          </cell>
        </row>
        <row r="1301">
          <cell r="C1301" t="str">
            <v>80.720</v>
          </cell>
        </row>
        <row r="1302">
          <cell r="C1302" t="str">
            <v>80.722</v>
          </cell>
        </row>
        <row r="1303">
          <cell r="C1303" t="str">
            <v>80.771</v>
          </cell>
        </row>
        <row r="1304">
          <cell r="C1304" t="str">
            <v>80.772</v>
          </cell>
        </row>
        <row r="1305">
          <cell r="C1305" t="str">
            <v>80.774</v>
          </cell>
        </row>
        <row r="1306">
          <cell r="C1306" t="str">
            <v>80.780</v>
          </cell>
        </row>
        <row r="1307">
          <cell r="C1307" t="str">
            <v>80.790</v>
          </cell>
        </row>
        <row r="1308">
          <cell r="C1308" t="str">
            <v>80.791</v>
          </cell>
        </row>
        <row r="1309">
          <cell r="C1309" t="str">
            <v>80.800</v>
          </cell>
        </row>
        <row r="1310">
          <cell r="C1310" t="str">
            <v>80.801</v>
          </cell>
        </row>
        <row r="1311">
          <cell r="C1311" t="str">
            <v>80.802</v>
          </cell>
        </row>
        <row r="1312">
          <cell r="C1312" t="str">
            <v>80.803</v>
          </cell>
        </row>
        <row r="1313">
          <cell r="C1313" t="str">
            <v>80.804</v>
          </cell>
        </row>
        <row r="1314">
          <cell r="C1314" t="str">
            <v>80.805</v>
          </cell>
        </row>
        <row r="1315">
          <cell r="C1315" t="str">
            <v>80.806</v>
          </cell>
        </row>
        <row r="1316">
          <cell r="C1316" t="str">
            <v>80.807</v>
          </cell>
        </row>
        <row r="1317">
          <cell r="C1317" t="str">
            <v>85.801</v>
          </cell>
        </row>
        <row r="1318">
          <cell r="C1318" t="str">
            <v>85.802</v>
          </cell>
        </row>
        <row r="1319">
          <cell r="C1319" t="str">
            <v>85.803</v>
          </cell>
        </row>
        <row r="1320">
          <cell r="C1320" t="str">
            <v>85.804</v>
          </cell>
        </row>
        <row r="1321">
          <cell r="C1321" t="str">
            <v>85.805</v>
          </cell>
        </row>
        <row r="1322">
          <cell r="C1322" t="str">
            <v>90.100</v>
          </cell>
        </row>
        <row r="1323">
          <cell r="C1323" t="str">
            <v>90.102</v>
          </cell>
        </row>
        <row r="1324">
          <cell r="C1324" t="str">
            <v>90.104</v>
          </cell>
        </row>
        <row r="1325">
          <cell r="C1325" t="str">
            <v>90.106</v>
          </cell>
        </row>
        <row r="1326">
          <cell r="C1326" t="str">
            <v>90.108</v>
          </cell>
        </row>
        <row r="1327">
          <cell r="C1327" t="str">
            <v>90.110</v>
          </cell>
        </row>
        <row r="1328">
          <cell r="C1328" t="str">
            <v>90.112</v>
          </cell>
        </row>
        <row r="1329">
          <cell r="C1329" t="str">
            <v>90.114</v>
          </cell>
        </row>
        <row r="1330">
          <cell r="C1330" t="str">
            <v>90.116</v>
          </cell>
        </row>
        <row r="1331">
          <cell r="C1331" t="str">
            <v>90.118</v>
          </cell>
        </row>
        <row r="1332">
          <cell r="C1332" t="str">
            <v>90.120</v>
          </cell>
        </row>
        <row r="1333">
          <cell r="C1333" t="str">
            <v>90.122</v>
          </cell>
        </row>
        <row r="1334">
          <cell r="C1334" t="str">
            <v>90.124</v>
          </cell>
        </row>
        <row r="1335">
          <cell r="C1335" t="str">
            <v>90.125</v>
          </cell>
        </row>
        <row r="1336">
          <cell r="C1336" t="str">
            <v>90.126</v>
          </cell>
        </row>
        <row r="1337">
          <cell r="C1337" t="str">
            <v>90.128</v>
          </cell>
        </row>
        <row r="1338">
          <cell r="C1338" t="str">
            <v>90.130</v>
          </cell>
        </row>
        <row r="1339">
          <cell r="C1339" t="str">
            <v>90.132</v>
          </cell>
        </row>
        <row r="1340">
          <cell r="C1340" t="str">
            <v>90.134</v>
          </cell>
        </row>
        <row r="1341">
          <cell r="C1341" t="str">
            <v>90.136</v>
          </cell>
        </row>
        <row r="1342">
          <cell r="C1342" t="str">
            <v>90.138</v>
          </cell>
        </row>
        <row r="1343">
          <cell r="C1343" t="str">
            <v>90.140</v>
          </cell>
        </row>
        <row r="1344">
          <cell r="C1344" t="str">
            <v>90.142</v>
          </cell>
        </row>
        <row r="1345">
          <cell r="C1345" t="str">
            <v>90.143</v>
          </cell>
        </row>
        <row r="1346">
          <cell r="C1346" t="str">
            <v>90.144</v>
          </cell>
        </row>
        <row r="1347">
          <cell r="C1347" t="str">
            <v>90.146</v>
          </cell>
        </row>
        <row r="1348">
          <cell r="C1348" t="str">
            <v>90.148</v>
          </cell>
        </row>
        <row r="1349">
          <cell r="C1349" t="str">
            <v>90.150</v>
          </cell>
        </row>
        <row r="1350">
          <cell r="C1350" t="str">
            <v>90.152</v>
          </cell>
        </row>
        <row r="1351">
          <cell r="C1351" t="str">
            <v>90.154</v>
          </cell>
        </row>
        <row r="1352">
          <cell r="C1352" t="str">
            <v>90.156</v>
          </cell>
        </row>
        <row r="1353">
          <cell r="C1353" t="str">
            <v>90.158</v>
          </cell>
        </row>
        <row r="1354">
          <cell r="C1354" t="str">
            <v>90.160</v>
          </cell>
        </row>
        <row r="1355">
          <cell r="C1355" t="str">
            <v>90.331</v>
          </cell>
        </row>
        <row r="1356">
          <cell r="C1356" t="str">
            <v>90.342</v>
          </cell>
        </row>
        <row r="1357">
          <cell r="C1357" t="str">
            <v>90.441</v>
          </cell>
        </row>
        <row r="1358">
          <cell r="C1358" t="str">
            <v>90.443</v>
          </cell>
        </row>
        <row r="1359">
          <cell r="C1359" t="str">
            <v>90.735</v>
          </cell>
        </row>
        <row r="1360">
          <cell r="C1360" t="str">
            <v>90.765</v>
          </cell>
        </row>
        <row r="1361">
          <cell r="C1361" t="str">
            <v>90.775</v>
          </cell>
        </row>
        <row r="1362">
          <cell r="C1362" t="str">
            <v>90.790</v>
          </cell>
        </row>
        <row r="1363">
          <cell r="C1363" t="str">
            <v>90.831</v>
          </cell>
        </row>
        <row r="1364">
          <cell r="C1364" t="str">
            <v>90.840</v>
          </cell>
        </row>
        <row r="1365">
          <cell r="C1365" t="str">
            <v>90.845</v>
          </cell>
        </row>
        <row r="1366">
          <cell r="C1366" t="str">
            <v>90.851</v>
          </cell>
        </row>
        <row r="1367">
          <cell r="C1367" t="str">
            <v>90.852</v>
          </cell>
        </row>
        <row r="1368">
          <cell r="C1368" t="str">
            <v>90.853</v>
          </cell>
        </row>
        <row r="1369">
          <cell r="C1369" t="str">
            <v>90.854</v>
          </cell>
        </row>
        <row r="1370">
          <cell r="C1370" t="str">
            <v>90.855</v>
          </cell>
        </row>
        <row r="1371">
          <cell r="C1371" t="str">
            <v>90.856</v>
          </cell>
        </row>
        <row r="1372">
          <cell r="C1372" t="str">
            <v>90.857</v>
          </cell>
        </row>
        <row r="1373">
          <cell r="C1373" t="str">
            <v>90.858</v>
          </cell>
        </row>
        <row r="1374">
          <cell r="C1374" t="str">
            <v>90.859</v>
          </cell>
        </row>
        <row r="1375">
          <cell r="C1375" t="str">
            <v>90.860</v>
          </cell>
        </row>
        <row r="1376">
          <cell r="C1376" t="str">
            <v>90.861</v>
          </cell>
        </row>
        <row r="1377">
          <cell r="C1377" t="str">
            <v>90.863</v>
          </cell>
        </row>
        <row r="1378">
          <cell r="C1378" t="str">
            <v>90.899</v>
          </cell>
        </row>
        <row r="1379">
          <cell r="C1379" t="str">
            <v>91.501</v>
          </cell>
        </row>
        <row r="1380">
          <cell r="C1380" t="str">
            <v>91.502</v>
          </cell>
        </row>
        <row r="1381">
          <cell r="C1381" t="str">
            <v>91.503</v>
          </cell>
        </row>
        <row r="1382">
          <cell r="C1382" t="str">
            <v>91.504</v>
          </cell>
        </row>
        <row r="1383">
          <cell r="C1383" t="str">
            <v>92.505</v>
          </cell>
        </row>
        <row r="1384">
          <cell r="C1384" t="str">
            <v>92.506</v>
          </cell>
        </row>
        <row r="1385">
          <cell r="C1385" t="str">
            <v>92.507</v>
          </cell>
        </row>
        <row r="1386">
          <cell r="C1386" t="str">
            <v>93.901</v>
          </cell>
        </row>
        <row r="1387">
          <cell r="C1387" t="str">
            <v>93.902</v>
          </cell>
        </row>
        <row r="1388">
          <cell r="C1388" t="str">
            <v>93.903</v>
          </cell>
        </row>
        <row r="1389">
          <cell r="C1389" t="str">
            <v>93.904</v>
          </cell>
        </row>
        <row r="1390">
          <cell r="C1390" t="str">
            <v>93.905</v>
          </cell>
        </row>
        <row r="1391">
          <cell r="C1391" t="str">
            <v>93.906</v>
          </cell>
        </row>
        <row r="1392">
          <cell r="C1392" t="str">
            <v>94.907</v>
          </cell>
        </row>
        <row r="1393">
          <cell r="C1393" t="str">
            <v>94.908</v>
          </cell>
        </row>
        <row r="1394">
          <cell r="C1394" t="str">
            <v>94.909</v>
          </cell>
        </row>
        <row r="1395">
          <cell r="C1395" t="str">
            <v>95.745</v>
          </cell>
        </row>
        <row r="1396">
          <cell r="C1396" t="str">
            <v>95.755</v>
          </cell>
        </row>
        <row r="1397">
          <cell r="C1397" t="str">
            <v>95.765</v>
          </cell>
        </row>
        <row r="1398">
          <cell r="C1398" t="str">
            <v>95.780</v>
          </cell>
        </row>
        <row r="1399">
          <cell r="C1399" t="str">
            <v>95.910</v>
          </cell>
        </row>
        <row r="1400">
          <cell r="C1400" t="str">
            <v>95.911</v>
          </cell>
        </row>
        <row r="1401">
          <cell r="C1401" t="str">
            <v>95.912</v>
          </cell>
        </row>
        <row r="1402">
          <cell r="C1402" t="str">
            <v>95.913</v>
          </cell>
        </row>
        <row r="1403">
          <cell r="C1403" t="str">
            <v>95.914</v>
          </cell>
        </row>
        <row r="1404">
          <cell r="C1404" t="str">
            <v>95.915</v>
          </cell>
        </row>
        <row r="1405">
          <cell r="C1405" t="str">
            <v>95.916</v>
          </cell>
        </row>
        <row r="1406">
          <cell r="C1406" t="str">
            <v>95.917</v>
          </cell>
        </row>
        <row r="1407">
          <cell r="C1407" t="str">
            <v>95.918</v>
          </cell>
        </row>
        <row r="1408">
          <cell r="C1408" t="str">
            <v>95.919</v>
          </cell>
        </row>
        <row r="1409">
          <cell r="C1409" t="str">
            <v>95.920</v>
          </cell>
        </row>
        <row r="1410">
          <cell r="C1410" t="str">
            <v>96.921</v>
          </cell>
        </row>
        <row r="1411">
          <cell r="C1411" t="str">
            <v>96.922</v>
          </cell>
        </row>
        <row r="1412">
          <cell r="C1412" t="str">
            <v>96.923</v>
          </cell>
        </row>
        <row r="1413">
          <cell r="C1413" t="str">
            <v>99.102</v>
          </cell>
        </row>
        <row r="1414">
          <cell r="C1414" t="str">
            <v>99.104</v>
          </cell>
        </row>
        <row r="1415">
          <cell r="C1415" t="str">
            <v>99.106</v>
          </cell>
        </row>
        <row r="1416">
          <cell r="C1416" t="str">
            <v>99.108</v>
          </cell>
        </row>
        <row r="1417">
          <cell r="C1417" t="str">
            <v>99.110</v>
          </cell>
        </row>
        <row r="1418">
          <cell r="C1418" t="str">
            <v>99.112</v>
          </cell>
        </row>
        <row r="1419">
          <cell r="C1419" t="str">
            <v>99.114</v>
          </cell>
        </row>
        <row r="1420">
          <cell r="C1420" t="str">
            <v>99.115</v>
          </cell>
        </row>
        <row r="1421">
          <cell r="C1421" t="str">
            <v>99.116</v>
          </cell>
        </row>
        <row r="1422">
          <cell r="C1422" t="str">
            <v>99.118</v>
          </cell>
        </row>
        <row r="1423">
          <cell r="C1423" t="str">
            <v>99.120</v>
          </cell>
        </row>
        <row r="1424">
          <cell r="C1424" t="str">
            <v>99.122</v>
          </cell>
        </row>
        <row r="1425">
          <cell r="C1425" t="str">
            <v>99.124</v>
          </cell>
        </row>
        <row r="1426">
          <cell r="C1426" t="str">
            <v>99.126</v>
          </cell>
        </row>
        <row r="1427">
          <cell r="C1427" t="str">
            <v>99.128</v>
          </cell>
        </row>
        <row r="1428">
          <cell r="C1428" t="str">
            <v>99.130</v>
          </cell>
        </row>
        <row r="1429">
          <cell r="C1429" t="str">
            <v>99.132</v>
          </cell>
        </row>
        <row r="1430">
          <cell r="C1430" t="str">
            <v>99.134</v>
          </cell>
        </row>
        <row r="1431">
          <cell r="C1431" t="str">
            <v>99.138</v>
          </cell>
        </row>
        <row r="1432">
          <cell r="C1432" t="str">
            <v>99.140</v>
          </cell>
        </row>
        <row r="1433">
          <cell r="C1433" t="str">
            <v>99.202</v>
          </cell>
        </row>
        <row r="1434">
          <cell r="C1434" t="str">
            <v>99.204</v>
          </cell>
        </row>
        <row r="1435">
          <cell r="C1435" t="str">
            <v>99.206</v>
          </cell>
        </row>
        <row r="1436">
          <cell r="C1436" t="str">
            <v>99.210</v>
          </cell>
        </row>
        <row r="1437">
          <cell r="C1437" t="str">
            <v>99.212</v>
          </cell>
        </row>
        <row r="1438">
          <cell r="C1438" t="str">
            <v>99.214</v>
          </cell>
        </row>
        <row r="1439">
          <cell r="C1439" t="str">
            <v>99.215</v>
          </cell>
        </row>
        <row r="1440">
          <cell r="C1440" t="str">
            <v>99.216</v>
          </cell>
        </row>
        <row r="1441">
          <cell r="C1441" t="str">
            <v>99.218</v>
          </cell>
        </row>
        <row r="1442">
          <cell r="C1442" t="str">
            <v>99.220</v>
          </cell>
        </row>
        <row r="1443">
          <cell r="C1443" t="str">
            <v>99.222</v>
          </cell>
        </row>
        <row r="1444">
          <cell r="C1444" t="str">
            <v>99.224</v>
          </cell>
        </row>
        <row r="1445">
          <cell r="C1445" t="str">
            <v>99.226</v>
          </cell>
        </row>
        <row r="1446">
          <cell r="C1446" t="str">
            <v>99.228</v>
          </cell>
        </row>
        <row r="1447">
          <cell r="C1447" t="str">
            <v>99.230</v>
          </cell>
        </row>
        <row r="1448">
          <cell r="C1448" t="str">
            <v>99.302</v>
          </cell>
        </row>
        <row r="1449">
          <cell r="C1449" t="str">
            <v>99.304</v>
          </cell>
        </row>
        <row r="1450">
          <cell r="C1450" t="str">
            <v>99.306</v>
          </cell>
        </row>
        <row r="1451">
          <cell r="C1451" t="str">
            <v>99.308</v>
          </cell>
        </row>
        <row r="1452">
          <cell r="C1452" t="str">
            <v>99.310</v>
          </cell>
        </row>
        <row r="1453">
          <cell r="C1453" t="str">
            <v>99.312</v>
          </cell>
        </row>
        <row r="1454">
          <cell r="C1454" t="str">
            <v>99.314</v>
          </cell>
        </row>
        <row r="1455">
          <cell r="C1455" t="str">
            <v>99.316</v>
          </cell>
        </row>
        <row r="1456">
          <cell r="C1456" t="str">
            <v>99.318</v>
          </cell>
        </row>
        <row r="1457">
          <cell r="C1457" t="str">
            <v>99.320</v>
          </cell>
        </row>
        <row r="1458">
          <cell r="C1458" t="str">
            <v>99.321</v>
          </cell>
        </row>
        <row r="1459">
          <cell r="C1459" t="str">
            <v>99.322</v>
          </cell>
        </row>
        <row r="1460">
          <cell r="C1460" t="str">
            <v>99.324</v>
          </cell>
        </row>
        <row r="1461">
          <cell r="C1461" t="str">
            <v>99.326</v>
          </cell>
        </row>
        <row r="1462">
          <cell r="C1462" t="str">
            <v>99.328</v>
          </cell>
        </row>
        <row r="1463">
          <cell r="C1463" t="str">
            <v>99.330</v>
          </cell>
        </row>
        <row r="1464">
          <cell r="C1464" t="str">
            <v>99.332</v>
          </cell>
        </row>
        <row r="1465">
          <cell r="C1465" t="str">
            <v>99.334</v>
          </cell>
        </row>
        <row r="1466">
          <cell r="C1466" t="str">
            <v>99.336</v>
          </cell>
        </row>
        <row r="1467">
          <cell r="C1467" t="str">
            <v>99.338</v>
          </cell>
        </row>
        <row r="1468">
          <cell r="C1468" t="str">
            <v>99.340</v>
          </cell>
        </row>
        <row r="1469">
          <cell r="C1469" t="str">
            <v>99.342</v>
          </cell>
        </row>
        <row r="1470">
          <cell r="C1470" t="str">
            <v>99.400</v>
          </cell>
        </row>
        <row r="1471">
          <cell r="C1471" t="str">
            <v>99.401</v>
          </cell>
        </row>
        <row r="1472">
          <cell r="C1472" t="str">
            <v>99.993</v>
          </cell>
        </row>
        <row r="1473">
          <cell r="C1473" t="str">
            <v>99.994</v>
          </cell>
        </row>
        <row r="1474">
          <cell r="C1474" t="str">
            <v>99.995</v>
          </cell>
        </row>
        <row r="1475">
          <cell r="C1475" t="str">
            <v>99.996</v>
          </cell>
        </row>
        <row r="1476">
          <cell r="C1476" t="str">
            <v>99.997</v>
          </cell>
        </row>
        <row r="1477">
          <cell r="C1477" t="str">
            <v>99.998</v>
          </cell>
        </row>
        <row r="1478">
          <cell r="C1478" t="str">
            <v>99.999</v>
          </cell>
        </row>
        <row r="1479">
          <cell r="C1479" t="str">
            <v>95.4.100</v>
          </cell>
          <cell r="D1479" t="str">
            <v>BASE MANAGEMENT FEE</v>
          </cell>
          <cell r="E1479">
            <v>185998.69</v>
          </cell>
          <cell r="F1479">
            <v>200986.71</v>
          </cell>
        </row>
        <row r="1480">
          <cell r="C1480" t="str">
            <v>99.325</v>
          </cell>
          <cell r="D1480" t="str">
            <v>LOBBY BAR</v>
          </cell>
          <cell r="E1480">
            <v>0</v>
          </cell>
          <cell r="F1480">
            <v>0</v>
          </cell>
        </row>
        <row r="1481">
          <cell r="C1481" t="str">
            <v>90.147</v>
          </cell>
          <cell r="D1481" t="str">
            <v>LOBBY LOUNGE COVERS</v>
          </cell>
        </row>
        <row r="1482">
          <cell r="C1482" t="str">
            <v>90.4.820</v>
          </cell>
          <cell r="D1482" t="str">
            <v>PT&amp;ER-PROFESS/LEGAL FEES</v>
          </cell>
          <cell r="E1482">
            <v>2919.14</v>
          </cell>
          <cell r="F1482">
            <v>3419.14</v>
          </cell>
        </row>
        <row r="1483">
          <cell r="C1483" t="str">
            <v>20.3.200</v>
          </cell>
          <cell r="D1483" t="str">
            <v>OVERTIME</v>
          </cell>
          <cell r="E1483">
            <v>0</v>
          </cell>
          <cell r="F1483">
            <v>0</v>
          </cell>
        </row>
        <row r="1484">
          <cell r="C1484" t="str">
            <v>20.3.100</v>
          </cell>
          <cell r="D1484" t="str">
            <v>MAIN KITCHEN PAYROLL</v>
          </cell>
          <cell r="E1484">
            <v>0</v>
          </cell>
          <cell r="F1484">
            <v>0</v>
          </cell>
        </row>
        <row r="1485">
          <cell r="C1485" t="str">
            <v>20.3.110</v>
          </cell>
          <cell r="D1485" t="str">
            <v>PASTRY KITCHEN PAYROLL</v>
          </cell>
          <cell r="E1485">
            <v>0</v>
          </cell>
          <cell r="F1485">
            <v>0</v>
          </cell>
        </row>
        <row r="1486">
          <cell r="C1486" t="str">
            <v>20.3.120</v>
          </cell>
          <cell r="D1486" t="str">
            <v>STEWARDING PAYROLL</v>
          </cell>
          <cell r="E1486">
            <v>0</v>
          </cell>
          <cell r="F1486">
            <v>0</v>
          </cell>
        </row>
        <row r="1487">
          <cell r="C1487" t="str">
            <v>20.3.130</v>
          </cell>
          <cell r="D1487" t="str">
            <v>SERVICE PAYROLL</v>
          </cell>
        </row>
        <row r="1488">
          <cell r="C1488" t="str">
            <v>20.3.140</v>
          </cell>
          <cell r="D1488" t="str">
            <v>GENERAL PAYROLL</v>
          </cell>
          <cell r="E1488">
            <v>0</v>
          </cell>
          <cell r="F1488">
            <v>0</v>
          </cell>
        </row>
        <row r="1489">
          <cell r="C1489" t="str">
            <v>20.3.160</v>
          </cell>
          <cell r="D1489" t="str">
            <v>EXTRA STAFF PAYROLL</v>
          </cell>
        </row>
        <row r="1490">
          <cell r="C1490" t="str">
            <v>20.3.500</v>
          </cell>
          <cell r="D1490" t="str">
            <v>VACATION</v>
          </cell>
          <cell r="E1490">
            <v>0</v>
          </cell>
          <cell r="F1490">
            <v>0</v>
          </cell>
        </row>
        <row r="1491">
          <cell r="C1491" t="str">
            <v>20.3.600</v>
          </cell>
          <cell r="D1491" t="str">
            <v>SICK PAY</v>
          </cell>
          <cell r="E1491">
            <v>0</v>
          </cell>
          <cell r="F1491">
            <v>0</v>
          </cell>
        </row>
        <row r="1492">
          <cell r="C1492" t="str">
            <v>20.3.800</v>
          </cell>
          <cell r="D1492" t="str">
            <v>RECOVERED SALARIES</v>
          </cell>
        </row>
        <row r="1493">
          <cell r="C1493" t="str">
            <v>20.4.200</v>
          </cell>
          <cell r="D1493" t="str">
            <v>CONTRACT LABOR</v>
          </cell>
          <cell r="E1493">
            <v>0</v>
          </cell>
          <cell r="F1493">
            <v>0</v>
          </cell>
        </row>
        <row r="1494">
          <cell r="C1494" t="str">
            <v>20.3.300</v>
          </cell>
          <cell r="D1494" t="str">
            <v>PAYROLL TAXES &amp; BENEIFTS</v>
          </cell>
        </row>
        <row r="1495">
          <cell r="C1495" t="str">
            <v>20.2.100</v>
          </cell>
          <cell r="D1495" t="str">
            <v>FOOD COST</v>
          </cell>
          <cell r="E1495">
            <v>0</v>
          </cell>
          <cell r="F1495">
            <v>0</v>
          </cell>
        </row>
        <row r="1496">
          <cell r="C1496" t="str">
            <v>20.4.510</v>
          </cell>
          <cell r="D1496" t="str">
            <v>MUSIC &amp; ENTERTAINMENT</v>
          </cell>
          <cell r="E1496">
            <v>0</v>
          </cell>
          <cell r="F1496">
            <v>0</v>
          </cell>
        </row>
        <row r="1497">
          <cell r="C1497" t="str">
            <v>20.4.250</v>
          </cell>
          <cell r="D1497" t="str">
            <v>LAUNDRY/DRY CLEANING</v>
          </cell>
          <cell r="E1497">
            <v>0</v>
          </cell>
          <cell r="F1497">
            <v>0</v>
          </cell>
        </row>
        <row r="1498">
          <cell r="C1498" t="str">
            <v>20.4.120</v>
          </cell>
          <cell r="D1498" t="str">
            <v>UNIFORM EXPENSE</v>
          </cell>
          <cell r="E1498">
            <v>0</v>
          </cell>
          <cell r="F1498">
            <v>0</v>
          </cell>
        </row>
        <row r="1499">
          <cell r="C1499" t="str">
            <v>20.4.650</v>
          </cell>
          <cell r="D1499" t="str">
            <v>UNIFORMS CLEANING</v>
          </cell>
          <cell r="E1499">
            <v>0</v>
          </cell>
          <cell r="F1499">
            <v>0</v>
          </cell>
        </row>
        <row r="1500">
          <cell r="C1500" t="str">
            <v>20.4.100</v>
          </cell>
          <cell r="D1500" t="str">
            <v>LINEN EXPENSE</v>
          </cell>
          <cell r="E1500">
            <v>0</v>
          </cell>
          <cell r="F1500">
            <v>0</v>
          </cell>
        </row>
        <row r="1501">
          <cell r="C1501" t="str">
            <v>20.4.400</v>
          </cell>
          <cell r="D1501" t="str">
            <v>CLEANING SUPPLIES</v>
          </cell>
          <cell r="E1501">
            <v>0</v>
          </cell>
          <cell r="F1501">
            <v>0</v>
          </cell>
        </row>
        <row r="1502">
          <cell r="C1502" t="str">
            <v>20.4.450</v>
          </cell>
          <cell r="D1502" t="str">
            <v>PAPER SUPPLIES</v>
          </cell>
          <cell r="E1502">
            <v>0</v>
          </cell>
          <cell r="F1502">
            <v>0</v>
          </cell>
        </row>
        <row r="1503">
          <cell r="C1503" t="str">
            <v>20.4.290</v>
          </cell>
          <cell r="D1503" t="str">
            <v>PRINTING &amp; STATIONERY</v>
          </cell>
          <cell r="E1503">
            <v>0</v>
          </cell>
          <cell r="F1503">
            <v>0</v>
          </cell>
        </row>
        <row r="1504">
          <cell r="C1504" t="str">
            <v>20.4.500</v>
          </cell>
          <cell r="D1504" t="str">
            <v>MENU EXPENSE</v>
          </cell>
          <cell r="E1504">
            <v>0</v>
          </cell>
          <cell r="F1504">
            <v>0</v>
          </cell>
        </row>
        <row r="1505">
          <cell r="C1505" t="str">
            <v>20.4.130</v>
          </cell>
          <cell r="D1505" t="str">
            <v>CHINA EXPENSE</v>
          </cell>
          <cell r="E1505">
            <v>0</v>
          </cell>
          <cell r="F1505">
            <v>0</v>
          </cell>
        </row>
        <row r="1506">
          <cell r="C1506" t="str">
            <v>20.4.110</v>
          </cell>
          <cell r="D1506" t="str">
            <v>GLASSWARE EXPENSE</v>
          </cell>
          <cell r="E1506">
            <v>0</v>
          </cell>
          <cell r="F1506">
            <v>0</v>
          </cell>
        </row>
        <row r="1507">
          <cell r="C1507" t="str">
            <v>20.4.150</v>
          </cell>
          <cell r="D1507" t="str">
            <v>UTENSILS</v>
          </cell>
          <cell r="E1507">
            <v>0</v>
          </cell>
          <cell r="F1507">
            <v>0</v>
          </cell>
        </row>
        <row r="1508">
          <cell r="C1508" t="str">
            <v>20.4.140</v>
          </cell>
          <cell r="D1508" t="str">
            <v>SILVERWARE EXPENSE</v>
          </cell>
          <cell r="E1508">
            <v>0</v>
          </cell>
          <cell r="F1508">
            <v>0</v>
          </cell>
        </row>
        <row r="1509">
          <cell r="C1509" t="str">
            <v>29.3.140</v>
          </cell>
          <cell r="D1509" t="str">
            <v>BQT-APPRENTICES</v>
          </cell>
        </row>
        <row r="1510">
          <cell r="C1510" t="str">
            <v>29.4.210</v>
          </cell>
          <cell r="D1510" t="str">
            <v>BQT-FLOWERS &amp; DECROATIONS</v>
          </cell>
          <cell r="E1510">
            <v>565.12</v>
          </cell>
          <cell r="F1510">
            <v>565.12</v>
          </cell>
        </row>
        <row r="1511">
          <cell r="C1511" t="str">
            <v>29.4.220</v>
          </cell>
          <cell r="D1511" t="str">
            <v>BQT-DUES &amp; SUBSCRIPTIONS</v>
          </cell>
          <cell r="E1511">
            <v>699.52</v>
          </cell>
          <cell r="F1511">
            <v>553.39</v>
          </cell>
        </row>
        <row r="1512">
          <cell r="C1512" t="str">
            <v>29.4.240</v>
          </cell>
          <cell r="D1512" t="str">
            <v>BQT-EQUIPMENT RENTAL</v>
          </cell>
        </row>
        <row r="1513">
          <cell r="C1513" t="str">
            <v>29.4.270</v>
          </cell>
          <cell r="D1513" t="str">
            <v>BQT-PEST CONTROL</v>
          </cell>
        </row>
        <row r="1514">
          <cell r="C1514" t="str">
            <v>29.4.280</v>
          </cell>
          <cell r="D1514" t="str">
            <v>BQT-POSTAGE</v>
          </cell>
          <cell r="E1514">
            <v>600</v>
          </cell>
          <cell r="F1514">
            <v>1600</v>
          </cell>
        </row>
        <row r="1515">
          <cell r="C1515" t="str">
            <v>29.4.420</v>
          </cell>
          <cell r="D1515" t="str">
            <v>BQT-SUPPLIES</v>
          </cell>
          <cell r="E1515">
            <v>922.66</v>
          </cell>
          <cell r="F1515">
            <v>922.66</v>
          </cell>
        </row>
        <row r="1516">
          <cell r="C1516" t="str">
            <v>29.4.450</v>
          </cell>
          <cell r="D1516" t="str">
            <v>BQT-SUPPLIES</v>
          </cell>
          <cell r="E1516">
            <v>13652.75</v>
          </cell>
          <cell r="F1516">
            <v>13583.62</v>
          </cell>
        </row>
        <row r="1517">
          <cell r="C1517" t="str">
            <v>29.4.460</v>
          </cell>
          <cell r="D1517" t="str">
            <v>BQT-OTHER EXPENSES</v>
          </cell>
          <cell r="E1517">
            <v>213.58</v>
          </cell>
          <cell r="F1517">
            <v>213.58</v>
          </cell>
        </row>
        <row r="1518">
          <cell r="C1518" t="str">
            <v>29.4.650</v>
          </cell>
          <cell r="D1518" t="str">
            <v>BQT-UNIFORM CLEANING</v>
          </cell>
          <cell r="E1518">
            <v>1842.27</v>
          </cell>
          <cell r="F1518">
            <v>3655.75</v>
          </cell>
        </row>
        <row r="1519">
          <cell r="C1519" t="str">
            <v>29.4.700</v>
          </cell>
          <cell r="D1519" t="str">
            <v>BQT-BREAKAGE</v>
          </cell>
        </row>
        <row r="1520">
          <cell r="C1520" t="str">
            <v>29.4.760</v>
          </cell>
          <cell r="D1520" t="str">
            <v>BQT-TRANSPORATION</v>
          </cell>
          <cell r="E1520">
            <v>215.02</v>
          </cell>
          <cell r="F1520">
            <v>215.02</v>
          </cell>
        </row>
        <row r="1521">
          <cell r="C1521" t="str">
            <v>28.1.310</v>
          </cell>
          <cell r="D1521" t="str">
            <v>RM SVC-MISC REVENUE</v>
          </cell>
          <cell r="E1521">
            <v>31.81</v>
          </cell>
          <cell r="F1521">
            <v>31.81</v>
          </cell>
        </row>
        <row r="1522">
          <cell r="C1522" t="str">
            <v>28.2.310</v>
          </cell>
          <cell r="D1522" t="str">
            <v>RM SVC-MISC COST</v>
          </cell>
        </row>
        <row r="1523">
          <cell r="C1523" t="str">
            <v>28.4.130</v>
          </cell>
          <cell r="D1523" t="str">
            <v>RM SVC-CHINA EXPENSE</v>
          </cell>
          <cell r="E1523">
            <v>874</v>
          </cell>
          <cell r="F1523">
            <v>1085</v>
          </cell>
        </row>
        <row r="1524">
          <cell r="C1524" t="str">
            <v>28.4.110</v>
          </cell>
          <cell r="D1524" t="str">
            <v>RM SVC-GLASSWARE EXPENSE</v>
          </cell>
        </row>
        <row r="1525">
          <cell r="C1525" t="str">
            <v>28.4.150</v>
          </cell>
          <cell r="D1525" t="str">
            <v>RM SVC-UTENSILS</v>
          </cell>
          <cell r="E1525">
            <v>0</v>
          </cell>
          <cell r="F1525">
            <v>0</v>
          </cell>
        </row>
        <row r="1526">
          <cell r="C1526" t="str">
            <v>28.4.140</v>
          </cell>
          <cell r="D1526" t="str">
            <v>RM SVC-SILVERWARE EXPENSE</v>
          </cell>
          <cell r="E1526">
            <v>704</v>
          </cell>
          <cell r="F1526">
            <v>805</v>
          </cell>
        </row>
        <row r="1527">
          <cell r="C1527" t="str">
            <v>28.4.210</v>
          </cell>
          <cell r="D1527" t="str">
            <v>RM SVC-FLOWERS &amp; DECOR</v>
          </cell>
        </row>
        <row r="1528">
          <cell r="C1528" t="str">
            <v>28.4.220</v>
          </cell>
          <cell r="D1528" t="str">
            <v>RM SVC-DUES &amp; SUBSCRIPTIO</v>
          </cell>
          <cell r="E1528">
            <v>220.94</v>
          </cell>
          <cell r="F1528">
            <v>241.35</v>
          </cell>
        </row>
        <row r="1529">
          <cell r="C1529" t="str">
            <v>28.4.240</v>
          </cell>
          <cell r="D1529" t="str">
            <v>RM SVC-EQUIPMENT RENTAL</v>
          </cell>
        </row>
        <row r="1530">
          <cell r="C1530" t="str">
            <v>28.4.270</v>
          </cell>
          <cell r="D1530" t="str">
            <v>RM SVC-PEST CONTROL</v>
          </cell>
        </row>
        <row r="1531">
          <cell r="C1531" t="str">
            <v>28.4.280</v>
          </cell>
          <cell r="D1531" t="str">
            <v>RM SVC-POSTAGE</v>
          </cell>
        </row>
        <row r="1532">
          <cell r="C1532" t="str">
            <v>28.4.450</v>
          </cell>
          <cell r="D1532" t="str">
            <v>RM SVC-SUPPLIES</v>
          </cell>
          <cell r="E1532">
            <v>2613.37</v>
          </cell>
          <cell r="F1532">
            <v>2625.32</v>
          </cell>
        </row>
        <row r="1533">
          <cell r="C1533" t="str">
            <v>28.4.420</v>
          </cell>
          <cell r="D1533" t="str">
            <v>RM SVC-GUEST SUPPLIES</v>
          </cell>
          <cell r="E1533">
            <v>1304.8800000000001</v>
          </cell>
          <cell r="F1533">
            <v>1304.8800000000001</v>
          </cell>
        </row>
        <row r="1534">
          <cell r="C1534" t="str">
            <v>28.4.460</v>
          </cell>
          <cell r="D1534" t="str">
            <v>RM SVC-OTHER EXPENSES</v>
          </cell>
          <cell r="E1534">
            <v>417.46</v>
          </cell>
          <cell r="F1534">
            <v>417.46</v>
          </cell>
        </row>
        <row r="1535">
          <cell r="C1535" t="str">
            <v>28.4.700</v>
          </cell>
          <cell r="D1535" t="str">
            <v>RM SVC-BREAKAGE</v>
          </cell>
        </row>
        <row r="1536">
          <cell r="C1536" t="str">
            <v>28.4.760</v>
          </cell>
          <cell r="D1536" t="str">
            <v>RM SVC-TRANSPORTATION</v>
          </cell>
          <cell r="E1536">
            <v>15</v>
          </cell>
          <cell r="F1536">
            <v>15</v>
          </cell>
        </row>
        <row r="1537">
          <cell r="C1537" t="str">
            <v>27.4.220</v>
          </cell>
          <cell r="D1537" t="str">
            <v>MINI BAR-DUES&amp;SUBSCRIPTIO</v>
          </cell>
        </row>
        <row r="1538">
          <cell r="C1538" t="str">
            <v>27.4.240</v>
          </cell>
          <cell r="D1538" t="str">
            <v>MINI BAR-EQUIPMENT RENTAL</v>
          </cell>
          <cell r="E1538">
            <v>30.25</v>
          </cell>
          <cell r="F1538">
            <v>30.25</v>
          </cell>
        </row>
        <row r="1539">
          <cell r="C1539" t="str">
            <v>27.4.250</v>
          </cell>
          <cell r="D1539" t="str">
            <v>MINI BAR-LAUNDRY</v>
          </cell>
        </row>
        <row r="1540">
          <cell r="C1540" t="str">
            <v>27.4.260</v>
          </cell>
          <cell r="D1540" t="str">
            <v>MINI BAR-MISCELLANEOUS</v>
          </cell>
          <cell r="E1540">
            <v>459.57</v>
          </cell>
          <cell r="F1540">
            <v>459.57</v>
          </cell>
        </row>
        <row r="1541">
          <cell r="C1541" t="str">
            <v>27.4.290</v>
          </cell>
          <cell r="D1541" t="str">
            <v>MINI BAR-PRINTING &amp; STAT</v>
          </cell>
          <cell r="E1541">
            <v>642.66999999999996</v>
          </cell>
          <cell r="F1541">
            <v>279.05</v>
          </cell>
        </row>
        <row r="1542">
          <cell r="C1542" t="str">
            <v>27.4.500</v>
          </cell>
          <cell r="D1542" t="str">
            <v>MINI BAR-MENU EXPENSE</v>
          </cell>
          <cell r="E1542">
            <v>581.19000000000005</v>
          </cell>
          <cell r="F1542">
            <v>581.19000000000005</v>
          </cell>
        </row>
        <row r="1543">
          <cell r="C1543" t="str">
            <v>27.4.600</v>
          </cell>
          <cell r="D1543" t="str">
            <v>MINI BAR-TAXES &amp; LICENSES</v>
          </cell>
        </row>
        <row r="1544">
          <cell r="C1544" t="str">
            <v>27.4.650</v>
          </cell>
          <cell r="D1544" t="str">
            <v>MINI BAR-UNIFORM CLEANING</v>
          </cell>
        </row>
        <row r="1545">
          <cell r="C1545" t="str">
            <v>27.4.700</v>
          </cell>
          <cell r="D1545" t="str">
            <v>MINI BAR-BREAKAGE</v>
          </cell>
        </row>
        <row r="1546">
          <cell r="C1546" t="str">
            <v>27.4.820</v>
          </cell>
          <cell r="D1546" t="str">
            <v>MINI BAR-PROMOTIONS</v>
          </cell>
        </row>
        <row r="1547">
          <cell r="C1547" t="str">
            <v>22.4.130</v>
          </cell>
          <cell r="D1547" t="str">
            <v>COLONNADE-CHINA</v>
          </cell>
          <cell r="E1547">
            <v>300</v>
          </cell>
          <cell r="F1547">
            <v>447</v>
          </cell>
        </row>
        <row r="1548">
          <cell r="C1548" t="str">
            <v>22.4.110</v>
          </cell>
          <cell r="D1548" t="str">
            <v>COLONNADE-GLASS</v>
          </cell>
          <cell r="E1548">
            <v>2564.29</v>
          </cell>
          <cell r="F1548">
            <v>2564.29</v>
          </cell>
        </row>
        <row r="1549">
          <cell r="C1549" t="str">
            <v>22.4.150</v>
          </cell>
          <cell r="D1549" t="str">
            <v>COLONNADE-UTENSILS</v>
          </cell>
          <cell r="E1549">
            <v>136.04</v>
          </cell>
          <cell r="F1549">
            <v>136.04</v>
          </cell>
        </row>
        <row r="1550">
          <cell r="C1550" t="str">
            <v>22.4.210</v>
          </cell>
          <cell r="D1550" t="str">
            <v>COLONNADE-FLOWERS</v>
          </cell>
        </row>
        <row r="1551">
          <cell r="C1551" t="str">
            <v>22.4.220</v>
          </cell>
          <cell r="D1551" t="str">
            <v>COLONNADE-DUES &amp; SUBS</v>
          </cell>
          <cell r="E1551">
            <v>30.79</v>
          </cell>
          <cell r="F1551">
            <v>35.17</v>
          </cell>
        </row>
        <row r="1552">
          <cell r="C1552" t="str">
            <v>22.4.240</v>
          </cell>
          <cell r="D1552" t="str">
            <v>COLONNADE-EQUIP RENTAL</v>
          </cell>
          <cell r="E1552">
            <v>82.37</v>
          </cell>
          <cell r="F1552">
            <v>82.37</v>
          </cell>
        </row>
        <row r="1553">
          <cell r="C1553" t="str">
            <v>22.4.270</v>
          </cell>
          <cell r="D1553" t="str">
            <v>COLONNADE-PEST CONTROL</v>
          </cell>
        </row>
        <row r="1554">
          <cell r="C1554" t="str">
            <v>22.4.280</v>
          </cell>
          <cell r="D1554" t="str">
            <v>COLONNADE-POSTAGE</v>
          </cell>
        </row>
        <row r="1555">
          <cell r="C1555" t="str">
            <v>22.4.420</v>
          </cell>
          <cell r="D1555" t="str">
            <v>COLONNADE-SUPPLIES OTHER</v>
          </cell>
        </row>
        <row r="1556">
          <cell r="C1556" t="str">
            <v>22.4.450</v>
          </cell>
          <cell r="D1556" t="str">
            <v>COLONNADE-SUPPLIES GUEST</v>
          </cell>
          <cell r="E1556">
            <v>443.85</v>
          </cell>
          <cell r="F1556">
            <v>445.56</v>
          </cell>
        </row>
        <row r="1557">
          <cell r="C1557" t="str">
            <v>22.4.460</v>
          </cell>
          <cell r="D1557" t="str">
            <v>COLONNADE-MISCELLANEOUS</v>
          </cell>
          <cell r="E1557">
            <v>786.26</v>
          </cell>
          <cell r="F1557">
            <v>920</v>
          </cell>
        </row>
        <row r="1558">
          <cell r="C1558" t="str">
            <v>22.4.650</v>
          </cell>
          <cell r="D1558" t="str">
            <v>COLONNADE-UNIFORM</v>
          </cell>
          <cell r="E1558">
            <v>67.13</v>
          </cell>
          <cell r="F1558">
            <v>185.97</v>
          </cell>
        </row>
        <row r="1559">
          <cell r="C1559" t="str">
            <v>22.4.700</v>
          </cell>
          <cell r="D1559" t="str">
            <v>COLONNADE-BREAKAGE</v>
          </cell>
        </row>
        <row r="1560">
          <cell r="C1560" t="str">
            <v>22.4.760</v>
          </cell>
          <cell r="D1560" t="str">
            <v>COLONNADE-TRANSPORTATION</v>
          </cell>
        </row>
        <row r="1561">
          <cell r="C1561" t="str">
            <v>22.4.820</v>
          </cell>
          <cell r="D1561" t="str">
            <v>COLONNADE-PROMOTION</v>
          </cell>
          <cell r="E1561">
            <v>478.82</v>
          </cell>
          <cell r="F1561">
            <v>504.42</v>
          </cell>
        </row>
        <row r="1562">
          <cell r="C1562" t="str">
            <v>23.4.210</v>
          </cell>
          <cell r="D1562" t="str">
            <v>BISTRO-FLOWERS</v>
          </cell>
          <cell r="E1562">
            <v>81.510000000000005</v>
          </cell>
          <cell r="F1562">
            <v>119.51</v>
          </cell>
        </row>
        <row r="1563">
          <cell r="C1563" t="str">
            <v>23.4.220</v>
          </cell>
          <cell r="D1563" t="str">
            <v>BISTRO-DUES&amp;SUBSCRIPTIONS</v>
          </cell>
          <cell r="E1563">
            <v>494.86</v>
          </cell>
          <cell r="F1563">
            <v>548.71</v>
          </cell>
        </row>
        <row r="1564">
          <cell r="C1564" t="str">
            <v>23.4.240</v>
          </cell>
          <cell r="D1564" t="str">
            <v>BISTRO-EQUIPMENT RENTAL</v>
          </cell>
        </row>
        <row r="1565">
          <cell r="C1565" t="str">
            <v>23.4.270</v>
          </cell>
          <cell r="D1565" t="str">
            <v>BISTRO-PEST CONTROL</v>
          </cell>
        </row>
        <row r="1566">
          <cell r="C1566" t="str">
            <v>23.4.280</v>
          </cell>
          <cell r="D1566" t="str">
            <v>BISTRO-POSTAGE</v>
          </cell>
        </row>
        <row r="1567">
          <cell r="C1567" t="str">
            <v>23.4.420</v>
          </cell>
          <cell r="D1567" t="str">
            <v>BISTRO-SUPPLIES GUEST</v>
          </cell>
          <cell r="E1567">
            <v>2121.87</v>
          </cell>
          <cell r="F1567">
            <v>2121.87</v>
          </cell>
        </row>
        <row r="1568">
          <cell r="C1568" t="str">
            <v>23.4.450</v>
          </cell>
          <cell r="D1568" t="str">
            <v>BISTRO-SUPPLIES OTHER</v>
          </cell>
          <cell r="E1568">
            <v>4709.59</v>
          </cell>
          <cell r="F1568">
            <v>4722.3900000000003</v>
          </cell>
        </row>
        <row r="1569">
          <cell r="C1569" t="str">
            <v>23.4.650</v>
          </cell>
          <cell r="D1569" t="str">
            <v>BISTRO-UNIFORM EXPENSE</v>
          </cell>
          <cell r="E1569">
            <v>1108.8800000000001</v>
          </cell>
          <cell r="F1569">
            <v>2571.39</v>
          </cell>
        </row>
        <row r="1570">
          <cell r="C1570" t="str">
            <v>23.4.700</v>
          </cell>
          <cell r="D1570" t="str">
            <v>BISTRO-BREAKAGE</v>
          </cell>
        </row>
        <row r="1571">
          <cell r="C1571" t="str">
            <v>23.4.760</v>
          </cell>
          <cell r="D1571" t="str">
            <v>BISTRO-TRANSPORTATION</v>
          </cell>
          <cell r="E1571">
            <v>27</v>
          </cell>
          <cell r="F1571">
            <v>27</v>
          </cell>
        </row>
        <row r="1572">
          <cell r="C1572" t="str">
            <v>24.4.130</v>
          </cell>
          <cell r="D1572" t="str">
            <v>LOBBY LOUNGE-CHINA</v>
          </cell>
          <cell r="E1572">
            <v>211</v>
          </cell>
          <cell r="F1572">
            <v>294</v>
          </cell>
        </row>
        <row r="1573">
          <cell r="C1573" t="str">
            <v>24.4.110</v>
          </cell>
          <cell r="D1573" t="str">
            <v>LOBBY LOUNGE-GLASSWARE</v>
          </cell>
          <cell r="E1573">
            <v>0</v>
          </cell>
          <cell r="F1573">
            <v>0</v>
          </cell>
        </row>
        <row r="1574">
          <cell r="C1574" t="str">
            <v>24.4.210</v>
          </cell>
          <cell r="D1574" t="str">
            <v>LOBBY LOUNGE-FLOWERS</v>
          </cell>
        </row>
        <row r="1575">
          <cell r="C1575" t="str">
            <v>24.4.220</v>
          </cell>
          <cell r="D1575" t="str">
            <v>LOBBY LOUNGE-DUES &amp; SUBSC</v>
          </cell>
        </row>
        <row r="1576">
          <cell r="C1576" t="str">
            <v>24.4.240</v>
          </cell>
          <cell r="D1576" t="str">
            <v>LOBBY LOUNGE-EQUIP RENTAL</v>
          </cell>
        </row>
        <row r="1577">
          <cell r="C1577" t="str">
            <v>24.4.270</v>
          </cell>
          <cell r="D1577" t="str">
            <v>LOBBY LOUNGE-PEST CONTROL</v>
          </cell>
        </row>
        <row r="1578">
          <cell r="C1578" t="str">
            <v>24.4.280</v>
          </cell>
          <cell r="D1578" t="str">
            <v>LOBBY LOUNGE-POSTAGE</v>
          </cell>
        </row>
        <row r="1579">
          <cell r="C1579" t="str">
            <v>24.4.420</v>
          </cell>
          <cell r="D1579" t="str">
            <v>LOBBY LOUNGE-SUPPLIES GST</v>
          </cell>
        </row>
        <row r="1580">
          <cell r="C1580" t="str">
            <v>24.4.440</v>
          </cell>
          <cell r="D1580" t="str">
            <v>LOBBY LOUNGE-SUPP PAPER</v>
          </cell>
        </row>
        <row r="1581">
          <cell r="C1581" t="str">
            <v>24.4.450</v>
          </cell>
          <cell r="D1581" t="str">
            <v>LOBBY LOUNGE-SUPPLIES OTH</v>
          </cell>
        </row>
        <row r="1582">
          <cell r="C1582" t="str">
            <v>24.4.650</v>
          </cell>
          <cell r="D1582" t="str">
            <v>LOBBY LOUNGE-UNIFORM</v>
          </cell>
          <cell r="E1582">
            <v>0</v>
          </cell>
          <cell r="F1582">
            <v>0</v>
          </cell>
        </row>
        <row r="1583">
          <cell r="C1583" t="str">
            <v>24.4.700</v>
          </cell>
          <cell r="D1583" t="str">
            <v>LOBBY LOUNGE-BREAKAGE</v>
          </cell>
        </row>
        <row r="1584">
          <cell r="C1584" t="str">
            <v>24.4.760</v>
          </cell>
          <cell r="D1584" t="str">
            <v>LOBBY LOUNGE-TRANSPORTATI</v>
          </cell>
        </row>
        <row r="1585">
          <cell r="C1585" t="str">
            <v>10.4.110</v>
          </cell>
          <cell r="D1585" t="str">
            <v>GLASSWARE EXPENSE</v>
          </cell>
          <cell r="E1585">
            <v>1135.81</v>
          </cell>
          <cell r="F1585">
            <v>1135.81</v>
          </cell>
        </row>
        <row r="1586">
          <cell r="C1586" t="str">
            <v>10.4.200</v>
          </cell>
          <cell r="D1586" t="str">
            <v>INCENTIVES/BELL PAID OUT</v>
          </cell>
          <cell r="E1586">
            <v>0</v>
          </cell>
          <cell r="F1586">
            <v>0</v>
          </cell>
        </row>
        <row r="1587">
          <cell r="C1587" t="str">
            <v>10.4.240</v>
          </cell>
          <cell r="D1587" t="str">
            <v>EQUIPMENT RENTAL</v>
          </cell>
          <cell r="E1587">
            <v>836.3</v>
          </cell>
          <cell r="F1587">
            <v>836.3</v>
          </cell>
        </row>
        <row r="1588">
          <cell r="C1588" t="str">
            <v>10.4.220</v>
          </cell>
          <cell r="D1588" t="str">
            <v>DUES &amp; SUBSCRIPTIONS</v>
          </cell>
          <cell r="E1588">
            <v>2713</v>
          </cell>
          <cell r="F1588">
            <v>2713</v>
          </cell>
        </row>
        <row r="1589">
          <cell r="C1589" t="str">
            <v>10.4.270</v>
          </cell>
          <cell r="D1589" t="str">
            <v>LIMO EXPENSES</v>
          </cell>
          <cell r="E1589">
            <v>1105.99</v>
          </cell>
          <cell r="F1589">
            <v>1129.5899999999999</v>
          </cell>
        </row>
        <row r="1590">
          <cell r="C1590" t="str">
            <v>10.4.280</v>
          </cell>
          <cell r="D1590" t="str">
            <v>POSTAGE</v>
          </cell>
          <cell r="E1590">
            <v>2274.31</v>
          </cell>
          <cell r="F1590">
            <v>3004.31</v>
          </cell>
        </row>
        <row r="1591">
          <cell r="C1591" t="str">
            <v>10.4.600</v>
          </cell>
          <cell r="D1591" t="str">
            <v>TAXES &amp; LICENSES</v>
          </cell>
        </row>
        <row r="1592">
          <cell r="C1592" t="str">
            <v>10.4.640</v>
          </cell>
          <cell r="D1592" t="str">
            <v>TELEPHONE EXPENSE</v>
          </cell>
          <cell r="E1592">
            <v>10439</v>
          </cell>
          <cell r="F1592">
            <v>11794.73</v>
          </cell>
        </row>
        <row r="1593">
          <cell r="C1593" t="str">
            <v>10.4.650</v>
          </cell>
          <cell r="D1593" t="str">
            <v>UNIFORM EXPENSE</v>
          </cell>
          <cell r="E1593">
            <v>0</v>
          </cell>
          <cell r="F1593">
            <v>0</v>
          </cell>
        </row>
        <row r="1594">
          <cell r="C1594" t="str">
            <v>10.4.710</v>
          </cell>
          <cell r="D1594" t="str">
            <v>GUEST PORTERAGE</v>
          </cell>
          <cell r="E1594">
            <v>0</v>
          </cell>
          <cell r="F1594">
            <v>958.87</v>
          </cell>
        </row>
        <row r="1595">
          <cell r="C1595" t="str">
            <v>10.4.760</v>
          </cell>
          <cell r="D1595" t="str">
            <v>TRANSPORATION</v>
          </cell>
          <cell r="E1595">
            <v>328.28</v>
          </cell>
          <cell r="F1595">
            <v>380.28</v>
          </cell>
        </row>
        <row r="1596">
          <cell r="C1596" t="str">
            <v>10.4.840</v>
          </cell>
          <cell r="D1596" t="str">
            <v>VENDING COST</v>
          </cell>
        </row>
        <row r="1597">
          <cell r="C1597" t="str">
            <v>55.1.210</v>
          </cell>
          <cell r="D1597" t="str">
            <v>BUS CTR-MESSENGER SERVICE</v>
          </cell>
          <cell r="E1597">
            <v>14319.74</v>
          </cell>
          <cell r="F1597">
            <v>14817.65</v>
          </cell>
        </row>
        <row r="1598">
          <cell r="C1598" t="str">
            <v>55.1.900</v>
          </cell>
          <cell r="D1598" t="str">
            <v>BUS CTR-ALLOWANCES</v>
          </cell>
        </row>
        <row r="1599">
          <cell r="C1599" t="str">
            <v>55.2.220</v>
          </cell>
          <cell r="D1599" t="str">
            <v>BUS CTR-SECRETARIAL COST</v>
          </cell>
        </row>
        <row r="1600">
          <cell r="C1600" t="str">
            <v>55.2.230</v>
          </cell>
          <cell r="D1600" t="str">
            <v>BUS CTR-MESSENGER COST</v>
          </cell>
        </row>
        <row r="1601">
          <cell r="C1601" t="str">
            <v>55.4.240</v>
          </cell>
          <cell r="D1601" t="str">
            <v>BUS CTR-EQUIPMENT RENTAL</v>
          </cell>
          <cell r="E1601">
            <v>16296.87</v>
          </cell>
          <cell r="F1601">
            <v>17515.87</v>
          </cell>
        </row>
        <row r="1602">
          <cell r="C1602" t="str">
            <v>55.4.250</v>
          </cell>
          <cell r="D1602" t="str">
            <v>BUS CTR-UNIFORM EXPENSE</v>
          </cell>
        </row>
        <row r="1603">
          <cell r="C1603" t="str">
            <v>55.4.280</v>
          </cell>
          <cell r="D1603" t="str">
            <v>BUS CTR-POSTAGE EXPENSE</v>
          </cell>
          <cell r="E1603">
            <v>6278.52</v>
          </cell>
          <cell r="F1603">
            <v>7561.43</v>
          </cell>
        </row>
        <row r="1604">
          <cell r="C1604" t="str">
            <v>55.4.300</v>
          </cell>
          <cell r="D1604" t="str">
            <v>BUS CTR-LAUNDRY EXPENSE</v>
          </cell>
        </row>
        <row r="1605">
          <cell r="C1605" t="str">
            <v>55.4.420</v>
          </cell>
          <cell r="D1605" t="str">
            <v>BUS CTR-SUPPLIES GUEST</v>
          </cell>
          <cell r="E1605">
            <v>-20</v>
          </cell>
          <cell r="F1605">
            <v>-20</v>
          </cell>
        </row>
        <row r="1606">
          <cell r="C1606" t="str">
            <v>55.4.600</v>
          </cell>
          <cell r="D1606" t="str">
            <v>BUS CTR-TAXES &amp; LICENSES</v>
          </cell>
          <cell r="E1606">
            <v>0</v>
          </cell>
          <cell r="F1606">
            <v>0</v>
          </cell>
        </row>
        <row r="1607">
          <cell r="C1607" t="str">
            <v>55.4.650</v>
          </cell>
          <cell r="D1607" t="str">
            <v>BUS CTR-UNIFORM CLEANING</v>
          </cell>
        </row>
        <row r="1608">
          <cell r="C1608" t="str">
            <v>55.4.740</v>
          </cell>
          <cell r="D1608" t="str">
            <v>BUS CTR-LOSS &amp; DAMAGE GUE</v>
          </cell>
        </row>
        <row r="1609">
          <cell r="C1609" t="str">
            <v>55.4.750</v>
          </cell>
          <cell r="D1609" t="str">
            <v>BUS CTR-INSURANCE</v>
          </cell>
        </row>
        <row r="1610">
          <cell r="C1610" t="str">
            <v>50.1.110</v>
          </cell>
          <cell r="D1610" t="str">
            <v>DRY CLEANING REVENUE</v>
          </cell>
          <cell r="F1610">
            <v>68.47</v>
          </cell>
        </row>
        <row r="1611">
          <cell r="C1611" t="str">
            <v>50.1.100</v>
          </cell>
          <cell r="D1611" t="str">
            <v>LAUNDRY REVENUE</v>
          </cell>
          <cell r="E1611">
            <v>0</v>
          </cell>
          <cell r="F1611">
            <v>0</v>
          </cell>
        </row>
        <row r="1612">
          <cell r="C1612" t="str">
            <v>50.1.130</v>
          </cell>
          <cell r="D1612" t="str">
            <v>PRESSING REVENUE</v>
          </cell>
        </row>
        <row r="1613">
          <cell r="C1613" t="str">
            <v>50.2.100</v>
          </cell>
          <cell r="D1613" t="str">
            <v>COST OF LAUNDRY</v>
          </cell>
        </row>
        <row r="1614">
          <cell r="C1614" t="str">
            <v>50.2.200</v>
          </cell>
          <cell r="D1614" t="str">
            <v>COST OF DRY CLEANING</v>
          </cell>
        </row>
        <row r="1615">
          <cell r="C1615" t="str">
            <v>50.3.800</v>
          </cell>
          <cell r="D1615" t="str">
            <v>LAUNDRT SALARIES RECOVER</v>
          </cell>
        </row>
        <row r="1616">
          <cell r="C1616" t="str">
            <v>50.3.200</v>
          </cell>
          <cell r="D1616" t="str">
            <v>LAUNDRY OVERTIME</v>
          </cell>
          <cell r="E1616">
            <v>1579.26</v>
          </cell>
          <cell r="F1616">
            <v>1662.06</v>
          </cell>
        </row>
        <row r="1617">
          <cell r="C1617" t="str">
            <v>50.4.650</v>
          </cell>
          <cell r="D1617" t="str">
            <v>LAUNDRY UNIFORM CLEANING</v>
          </cell>
        </row>
        <row r="1618">
          <cell r="C1618" t="str">
            <v>50.4.290</v>
          </cell>
          <cell r="D1618" t="str">
            <v>LAUNDRY PRINTING &amp; STATIO</v>
          </cell>
          <cell r="E1618">
            <v>102.86</v>
          </cell>
          <cell r="F1618">
            <v>102.86</v>
          </cell>
        </row>
        <row r="1619">
          <cell r="C1619" t="str">
            <v>50.4.450</v>
          </cell>
          <cell r="D1619" t="str">
            <v>LAUNDRY SUPPLIES OTHER</v>
          </cell>
        </row>
        <row r="1620">
          <cell r="C1620" t="str">
            <v>50.4.600</v>
          </cell>
          <cell r="D1620" t="str">
            <v>LAUNDRY TAXES &amp; LICENSES</v>
          </cell>
          <cell r="E1620">
            <v>371</v>
          </cell>
          <cell r="F1620">
            <v>371</v>
          </cell>
        </row>
        <row r="1621">
          <cell r="C1621" t="str">
            <v>50.4.640</v>
          </cell>
          <cell r="D1621" t="str">
            <v>LAUNDRY TELEPHONE EXPENSE</v>
          </cell>
        </row>
        <row r="1622">
          <cell r="C1622" t="str">
            <v>30.1.160</v>
          </cell>
          <cell r="D1622" t="str">
            <v>TELEPHONE-EQUIPMENT RENTA</v>
          </cell>
          <cell r="E1622">
            <v>-11068.96</v>
          </cell>
          <cell r="F1622">
            <v>-11068.96</v>
          </cell>
        </row>
        <row r="1623">
          <cell r="C1623" t="str">
            <v>30.1.170</v>
          </cell>
          <cell r="D1623" t="str">
            <v>TELEPHONE-IN ROOM FAX</v>
          </cell>
          <cell r="E1623">
            <v>-2738.22</v>
          </cell>
          <cell r="F1623">
            <v>-2738.22</v>
          </cell>
        </row>
        <row r="1624">
          <cell r="C1624" t="str">
            <v>30.1.200</v>
          </cell>
          <cell r="D1624" t="str">
            <v>TELEPHONE-ALLOWANCES</v>
          </cell>
          <cell r="E1624">
            <v>-8270.24</v>
          </cell>
          <cell r="F1624">
            <v>-8270.24</v>
          </cell>
        </row>
        <row r="1625">
          <cell r="C1625" t="str">
            <v>30.2.320</v>
          </cell>
          <cell r="D1625" t="str">
            <v>TELEPHONE-EQUIP RENT COST</v>
          </cell>
          <cell r="E1625">
            <v>1683.5</v>
          </cell>
          <cell r="F1625">
            <v>2122.64</v>
          </cell>
        </row>
        <row r="1626">
          <cell r="C1626" t="str">
            <v>30.2.330</v>
          </cell>
          <cell r="D1626" t="str">
            <v>TELEPHONE-EQUP LEASE COST</v>
          </cell>
        </row>
        <row r="1627">
          <cell r="C1627" t="str">
            <v>30.2.340</v>
          </cell>
          <cell r="D1627" t="str">
            <v>TELEPHONE-INROOM FAX COST</v>
          </cell>
          <cell r="E1627">
            <v>0</v>
          </cell>
          <cell r="F1627">
            <v>0</v>
          </cell>
        </row>
        <row r="1628">
          <cell r="C1628" t="str">
            <v>30.2.350</v>
          </cell>
          <cell r="D1628" t="str">
            <v>TELEPHONE-LINE RENTAL</v>
          </cell>
          <cell r="E1628">
            <v>1192.78</v>
          </cell>
          <cell r="F1628">
            <v>1192.78</v>
          </cell>
        </row>
        <row r="1629">
          <cell r="C1629" t="str">
            <v>30.3.200</v>
          </cell>
          <cell r="D1629" t="str">
            <v>TELEPHONE-OVERTIME</v>
          </cell>
          <cell r="E1629">
            <v>4482.05</v>
          </cell>
          <cell r="F1629">
            <v>5279.41</v>
          </cell>
        </row>
        <row r="1630">
          <cell r="C1630" t="str">
            <v>30.3.800</v>
          </cell>
          <cell r="D1630" t="str">
            <v>TELEPHONE-SALARIES RECOVE</v>
          </cell>
        </row>
        <row r="1631">
          <cell r="C1631" t="str">
            <v>30.4.250</v>
          </cell>
          <cell r="D1631" t="str">
            <v>TELEPHONE-UNIFORM EXPENSE</v>
          </cell>
        </row>
        <row r="1632">
          <cell r="C1632" t="str">
            <v>30.4.290</v>
          </cell>
          <cell r="D1632" t="str">
            <v>TELEPHONE-PRINTING &amp; STAT</v>
          </cell>
          <cell r="E1632">
            <v>56.59</v>
          </cell>
          <cell r="F1632">
            <v>333.26</v>
          </cell>
        </row>
        <row r="1633">
          <cell r="C1633" t="str">
            <v>30.4.600</v>
          </cell>
          <cell r="D1633" t="str">
            <v>TELEPHONE-TAXES &amp; LICENSE</v>
          </cell>
        </row>
        <row r="1634">
          <cell r="C1634" t="str">
            <v>30.4.650</v>
          </cell>
          <cell r="D1634" t="str">
            <v>TELEPHONE-UNIFORM CLEANIN</v>
          </cell>
        </row>
        <row r="1635">
          <cell r="C1635" t="str">
            <v>30.4.820</v>
          </cell>
          <cell r="D1635" t="str">
            <v>TELEPHONE-PROF SERVICES</v>
          </cell>
          <cell r="E1635">
            <v>265.94</v>
          </cell>
          <cell r="F1635">
            <v>250.94</v>
          </cell>
        </row>
        <row r="1636">
          <cell r="C1636" t="str">
            <v>30.4.830</v>
          </cell>
          <cell r="D1636" t="str">
            <v>TELEPHONE-EQUIPMENT MAIN</v>
          </cell>
          <cell r="E1636">
            <v>30222.1</v>
          </cell>
          <cell r="F1636">
            <v>33683.82</v>
          </cell>
        </row>
        <row r="1637">
          <cell r="C1637" t="str">
            <v>70.4.230</v>
          </cell>
          <cell r="D1637" t="str">
            <v>A&amp;G ENTERTAINMENT</v>
          </cell>
          <cell r="E1637">
            <v>1348.15</v>
          </cell>
          <cell r="F1637">
            <v>2849.14</v>
          </cell>
        </row>
        <row r="1638">
          <cell r="C1638" t="str">
            <v>70.4.240</v>
          </cell>
          <cell r="D1638" t="str">
            <v>A&amp;G EQUIPMENT RENTAL</v>
          </cell>
          <cell r="E1638">
            <v>1131.6500000000001</v>
          </cell>
          <cell r="F1638">
            <v>1359.96</v>
          </cell>
        </row>
        <row r="1639">
          <cell r="C1639" t="str">
            <v>70.4.250</v>
          </cell>
          <cell r="D1639" t="str">
            <v>A&amp;G UNIFORM REPLACEMENT</v>
          </cell>
          <cell r="E1639">
            <v>639.36</v>
          </cell>
          <cell r="F1639">
            <v>390.5</v>
          </cell>
        </row>
        <row r="1640">
          <cell r="C1640" t="str">
            <v>70.4.280</v>
          </cell>
          <cell r="D1640" t="str">
            <v>A&amp;G POSTAGE</v>
          </cell>
          <cell r="E1640">
            <v>10879.19</v>
          </cell>
          <cell r="F1640">
            <v>14343.43</v>
          </cell>
        </row>
        <row r="1641">
          <cell r="C1641" t="str">
            <v>70.4.400</v>
          </cell>
          <cell r="D1641" t="str">
            <v>A&amp;G BANK CHARGES</v>
          </cell>
          <cell r="E1641">
            <v>27</v>
          </cell>
          <cell r="F1641">
            <v>27</v>
          </cell>
        </row>
        <row r="1642">
          <cell r="C1642" t="str">
            <v>70.4.440</v>
          </cell>
          <cell r="D1642" t="str">
            <v>A&amp;G AUTO EXPENSES</v>
          </cell>
        </row>
        <row r="1643">
          <cell r="C1643" t="str">
            <v>70.4.450</v>
          </cell>
          <cell r="D1643" t="str">
            <v>A&amp;G OTHER SUPPLIES</v>
          </cell>
          <cell r="E1643">
            <v>1169.03</v>
          </cell>
          <cell r="F1643">
            <v>1777.5</v>
          </cell>
        </row>
        <row r="1644">
          <cell r="C1644" t="str">
            <v>70.4.600</v>
          </cell>
          <cell r="D1644" t="str">
            <v>A&amp;G TAXES &amp; LICENSES</v>
          </cell>
          <cell r="E1644">
            <v>13768.38</v>
          </cell>
          <cell r="F1644">
            <v>13768.38</v>
          </cell>
        </row>
        <row r="1645">
          <cell r="C1645" t="str">
            <v>70.4.610</v>
          </cell>
          <cell r="D1645" t="str">
            <v>A&amp;G TRANSPORTATION</v>
          </cell>
          <cell r="E1645">
            <v>2297.84</v>
          </cell>
          <cell r="F1645">
            <v>3073.84</v>
          </cell>
        </row>
        <row r="1646">
          <cell r="C1646" t="str">
            <v>70.4.650</v>
          </cell>
          <cell r="D1646" t="str">
            <v>A&amp;G UNIFORM CLEANING</v>
          </cell>
        </row>
        <row r="1647">
          <cell r="C1647" t="str">
            <v>70.4.660</v>
          </cell>
          <cell r="D1647" t="str">
            <v>A&amp;G LEGAL FEES</v>
          </cell>
          <cell r="E1647">
            <v>1870.06</v>
          </cell>
          <cell r="F1647">
            <v>1870.06</v>
          </cell>
        </row>
        <row r="1648">
          <cell r="C1648" t="str">
            <v>70.4.700</v>
          </cell>
          <cell r="D1648" t="str">
            <v>A&amp;G EXTERNAL AUDIT FEES</v>
          </cell>
          <cell r="E1648">
            <v>6000</v>
          </cell>
          <cell r="F1648">
            <v>-13525.25</v>
          </cell>
        </row>
        <row r="1649">
          <cell r="C1649" t="str">
            <v>70.4.780</v>
          </cell>
          <cell r="D1649" t="str">
            <v>A&amp;G GIFT AMENITIES</v>
          </cell>
          <cell r="E1649">
            <v>683.02</v>
          </cell>
          <cell r="F1649">
            <v>883.02</v>
          </cell>
        </row>
        <row r="1650">
          <cell r="C1650" t="str">
            <v>70.4.840</v>
          </cell>
          <cell r="D1650" t="str">
            <v>A&amp;G TRADE ASSOCIATIONS</v>
          </cell>
          <cell r="E1650">
            <v>50</v>
          </cell>
          <cell r="F1650">
            <v>50</v>
          </cell>
        </row>
        <row r="1651">
          <cell r="C1651" t="str">
            <v>75.4.130</v>
          </cell>
          <cell r="D1651" t="str">
            <v>MKT PRESS TRIPS</v>
          </cell>
        </row>
        <row r="1652">
          <cell r="C1652" t="str">
            <v>75.4.230</v>
          </cell>
          <cell r="D1652" t="str">
            <v>MKT TRADE</v>
          </cell>
          <cell r="E1652">
            <v>1698.7</v>
          </cell>
          <cell r="F1652">
            <v>1698.7</v>
          </cell>
        </row>
        <row r="1653">
          <cell r="C1653" t="str">
            <v>75.4.750</v>
          </cell>
          <cell r="D1653" t="str">
            <v>MKT PROGRAM EXPENSE</v>
          </cell>
        </row>
        <row r="1654">
          <cell r="C1654" t="str">
            <v>75.4.310</v>
          </cell>
          <cell r="D1654" t="str">
            <v>MKT MEDIA CORP OFFICE</v>
          </cell>
        </row>
        <row r="1655">
          <cell r="C1655" t="str">
            <v>75.4.400</v>
          </cell>
          <cell r="D1655" t="str">
            <v>MKT MEDIA JAPAN</v>
          </cell>
        </row>
        <row r="1656">
          <cell r="C1656" t="str">
            <v>75.4.410</v>
          </cell>
          <cell r="D1656" t="str">
            <v>MKT MEDIA REGIONAL</v>
          </cell>
        </row>
        <row r="1657">
          <cell r="C1657" t="str">
            <v>75.4.500</v>
          </cell>
          <cell r="D1657" t="str">
            <v>MKT MEDIA ROOMS</v>
          </cell>
        </row>
        <row r="1658">
          <cell r="C1658" t="str">
            <v>75.4.600</v>
          </cell>
          <cell r="D1658" t="str">
            <v>MKT MEDIA CATERING</v>
          </cell>
        </row>
        <row r="1659">
          <cell r="C1659" t="str">
            <v>75.4.460</v>
          </cell>
          <cell r="D1659" t="str">
            <v>MKT BROCHURES &amp; FOLDERS</v>
          </cell>
          <cell r="E1659">
            <v>8478.2000000000007</v>
          </cell>
          <cell r="F1659">
            <v>12249.25</v>
          </cell>
        </row>
        <row r="1660">
          <cell r="C1660" t="str">
            <v>75.4.480</v>
          </cell>
          <cell r="D1660" t="str">
            <v>MKT RADIO &amp; TV</v>
          </cell>
          <cell r="E1660">
            <v>5050</v>
          </cell>
          <cell r="F1660">
            <v>5050</v>
          </cell>
        </row>
        <row r="1661">
          <cell r="C1661" t="str">
            <v>75.4.660</v>
          </cell>
          <cell r="D1661" t="str">
            <v>MKT DIRECTORIES</v>
          </cell>
          <cell r="E1661">
            <v>7109</v>
          </cell>
          <cell r="F1661">
            <v>7340.59</v>
          </cell>
        </row>
        <row r="1662">
          <cell r="C1662" t="str">
            <v>75.4.700</v>
          </cell>
          <cell r="D1662" t="str">
            <v>MKT GLOBAL DIST SERVICE</v>
          </cell>
        </row>
        <row r="1663">
          <cell r="C1663" t="str">
            <v>75.4.650</v>
          </cell>
          <cell r="D1663" t="str">
            <v>MKT PRODUCTION COST</v>
          </cell>
        </row>
        <row r="1664">
          <cell r="C1664" t="str">
            <v>75.4.100</v>
          </cell>
          <cell r="D1664" t="str">
            <v>MKT DIRECT MAIL</v>
          </cell>
          <cell r="E1664">
            <v>19180.22</v>
          </cell>
          <cell r="F1664">
            <v>19180.22</v>
          </cell>
        </row>
        <row r="1665">
          <cell r="C1665" t="str">
            <v>75.4.780</v>
          </cell>
          <cell r="D1665" t="str">
            <v>MKT GIFT AMENITIES</v>
          </cell>
          <cell r="E1665">
            <v>7642.2</v>
          </cell>
          <cell r="F1665">
            <v>7642.2</v>
          </cell>
        </row>
        <row r="1666">
          <cell r="C1666" t="str">
            <v>75.4.200</v>
          </cell>
          <cell r="D1666" t="str">
            <v>MKT INCENTIVES</v>
          </cell>
          <cell r="E1666">
            <v>69300</v>
          </cell>
          <cell r="F1666">
            <v>79200</v>
          </cell>
        </row>
        <row r="1667">
          <cell r="C1667" t="str">
            <v>75.4.210</v>
          </cell>
          <cell r="D1667" t="str">
            <v>MKT FLOWERS &amp; DECORATIONS</v>
          </cell>
          <cell r="E1667">
            <v>2442.87</v>
          </cell>
          <cell r="F1667">
            <v>2442.87</v>
          </cell>
        </row>
        <row r="1668">
          <cell r="C1668" t="str">
            <v>75.4.220</v>
          </cell>
          <cell r="D1668" t="str">
            <v>MKT DUES &amp; SUBSCRIPTION</v>
          </cell>
          <cell r="E1668">
            <v>2792.17</v>
          </cell>
          <cell r="F1668">
            <v>3011.17</v>
          </cell>
        </row>
        <row r="1669">
          <cell r="C1669" t="str">
            <v>75.4.280</v>
          </cell>
          <cell r="D1669" t="str">
            <v>MKT POSTAGE EXPENSE</v>
          </cell>
          <cell r="E1669">
            <v>2686.8</v>
          </cell>
          <cell r="F1669">
            <v>4920.22</v>
          </cell>
        </row>
        <row r="1670">
          <cell r="C1670" t="str">
            <v>75.4.450</v>
          </cell>
          <cell r="D1670" t="str">
            <v>MKT SUPPLIES OTHER</v>
          </cell>
          <cell r="E1670">
            <v>484.1</v>
          </cell>
          <cell r="F1670">
            <v>589.11</v>
          </cell>
        </row>
        <row r="1671">
          <cell r="C1671" t="str">
            <v>75.4.610</v>
          </cell>
          <cell r="D1671" t="str">
            <v>MKT TAXI &amp; CABFARE</v>
          </cell>
          <cell r="E1671">
            <v>2445.37</v>
          </cell>
          <cell r="F1671">
            <v>2942.72</v>
          </cell>
        </row>
        <row r="1672">
          <cell r="C1672" t="str">
            <v>75.4.790</v>
          </cell>
          <cell r="D1672" t="str">
            <v>MKT MARKET RESEARCH</v>
          </cell>
        </row>
        <row r="1673">
          <cell r="C1673" t="str">
            <v>75.4.800</v>
          </cell>
          <cell r="D1673" t="str">
            <v>MKT SALES OFFICE</v>
          </cell>
        </row>
        <row r="1674">
          <cell r="C1674" t="str">
            <v>75.4.810</v>
          </cell>
          <cell r="D1674" t="str">
            <v>MKT GROUP SERVICE FEES</v>
          </cell>
        </row>
        <row r="1675">
          <cell r="C1675" t="str">
            <v>75.4.820</v>
          </cell>
          <cell r="D1675" t="str">
            <v>MKT PROFESSIONAL SERVICES</v>
          </cell>
        </row>
        <row r="1676">
          <cell r="C1676" t="str">
            <v>85.4.100</v>
          </cell>
          <cell r="D1676" t="str">
            <v>POM FIRE PROTECTION</v>
          </cell>
          <cell r="E1676">
            <v>195</v>
          </cell>
          <cell r="F1676">
            <v>195</v>
          </cell>
        </row>
        <row r="1677">
          <cell r="C1677" t="str">
            <v>85.4.130</v>
          </cell>
          <cell r="D1677" t="str">
            <v>POM OFFICE EQUIPMENT</v>
          </cell>
          <cell r="E1677">
            <v>380.7</v>
          </cell>
          <cell r="F1677">
            <v>380.7</v>
          </cell>
        </row>
        <row r="1678">
          <cell r="C1678" t="str">
            <v>85.4.220</v>
          </cell>
          <cell r="D1678" t="str">
            <v>POM DUES &amp; SUBSCRIPTIONS</v>
          </cell>
          <cell r="E1678">
            <v>395</v>
          </cell>
          <cell r="F1678">
            <v>395</v>
          </cell>
        </row>
        <row r="1679">
          <cell r="C1679" t="str">
            <v>85.4.240</v>
          </cell>
          <cell r="D1679" t="str">
            <v>POM EQUIPMENT RENTAL</v>
          </cell>
          <cell r="E1679">
            <v>215</v>
          </cell>
          <cell r="F1679">
            <v>215</v>
          </cell>
        </row>
        <row r="1680">
          <cell r="C1680" t="str">
            <v>85.4.250</v>
          </cell>
          <cell r="D1680" t="str">
            <v>POM UNIFORM REPLACEMENT</v>
          </cell>
          <cell r="E1680">
            <v>1745.23</v>
          </cell>
          <cell r="F1680">
            <v>1745.23</v>
          </cell>
        </row>
        <row r="1681">
          <cell r="C1681" t="str">
            <v>85.4.280</v>
          </cell>
          <cell r="D1681" t="str">
            <v>POM POSTAGE EXPENSE</v>
          </cell>
          <cell r="E1681">
            <v>24.14</v>
          </cell>
          <cell r="F1681">
            <v>24.14</v>
          </cell>
        </row>
        <row r="1682">
          <cell r="C1682" t="str">
            <v>85.4.290</v>
          </cell>
          <cell r="D1682" t="str">
            <v>POM PRINTING &amp; STATIONARY</v>
          </cell>
          <cell r="E1682">
            <v>556.48</v>
          </cell>
          <cell r="F1682">
            <v>556.48</v>
          </cell>
        </row>
        <row r="1683">
          <cell r="C1683" t="str">
            <v>85.4.300</v>
          </cell>
          <cell r="D1683" t="str">
            <v>POM AIR CONDITIONING</v>
          </cell>
          <cell r="E1683">
            <v>11694.95</v>
          </cell>
          <cell r="F1683">
            <v>11694.95</v>
          </cell>
        </row>
        <row r="1684">
          <cell r="C1684" t="str">
            <v>85.4.410</v>
          </cell>
          <cell r="D1684" t="str">
            <v>POM CURTAIN/DRAPE EXPENSE</v>
          </cell>
        </row>
        <row r="1685">
          <cell r="C1685" t="str">
            <v>85.4.440</v>
          </cell>
          <cell r="D1685" t="str">
            <v>POM FLOORS &amp; CARPETS</v>
          </cell>
          <cell r="E1685">
            <v>4520.59</v>
          </cell>
          <cell r="F1685">
            <v>4520.59</v>
          </cell>
        </row>
        <row r="1686">
          <cell r="C1686" t="str">
            <v>85.4.470</v>
          </cell>
          <cell r="D1686" t="str">
            <v>POM FURNITURE EXPENSE</v>
          </cell>
          <cell r="E1686">
            <v>3873.41</v>
          </cell>
          <cell r="F1686">
            <v>3873.41</v>
          </cell>
        </row>
        <row r="1687">
          <cell r="C1687" t="str">
            <v>85.4.480</v>
          </cell>
          <cell r="D1687" t="str">
            <v>POM HEATING EXPENSE</v>
          </cell>
          <cell r="E1687">
            <v>5041.8599999999997</v>
          </cell>
          <cell r="F1687">
            <v>7333.7</v>
          </cell>
        </row>
        <row r="1688">
          <cell r="C1688" t="str">
            <v>85.4.600</v>
          </cell>
          <cell r="D1688" t="str">
            <v>POM TAXES &amp; LICENSES</v>
          </cell>
        </row>
        <row r="1689">
          <cell r="C1689" t="str">
            <v>85.4.610</v>
          </cell>
          <cell r="D1689" t="str">
            <v>POM TRANSPORTATION</v>
          </cell>
          <cell r="E1689">
            <v>462</v>
          </cell>
          <cell r="F1689">
            <v>462</v>
          </cell>
        </row>
        <row r="1690">
          <cell r="C1690" t="str">
            <v>85.4.620</v>
          </cell>
          <cell r="D1690" t="str">
            <v>POM SMALL TOOLS</v>
          </cell>
          <cell r="E1690">
            <v>1261.55</v>
          </cell>
          <cell r="F1690">
            <v>1261.55</v>
          </cell>
        </row>
        <row r="1691">
          <cell r="C1691" t="str">
            <v>85.4.640</v>
          </cell>
          <cell r="D1691" t="str">
            <v>POM TELEPHONE EXPENSE</v>
          </cell>
        </row>
        <row r="1692">
          <cell r="C1692" t="str">
            <v>85.4.650</v>
          </cell>
          <cell r="D1692" t="str">
            <v>POM UNIFORM CLEANING</v>
          </cell>
        </row>
        <row r="1693">
          <cell r="C1693" t="str">
            <v>85.4.730</v>
          </cell>
          <cell r="D1693" t="str">
            <v>POM SIGN EXPENSE</v>
          </cell>
          <cell r="E1693">
            <v>734.01</v>
          </cell>
          <cell r="F1693">
            <v>734.01</v>
          </cell>
        </row>
        <row r="1694">
          <cell r="C1694" t="str">
            <v>85.4.750</v>
          </cell>
          <cell r="D1694" t="str">
            <v>POM BOILER EXPENSE</v>
          </cell>
          <cell r="E1694">
            <v>668.34</v>
          </cell>
          <cell r="F1694">
            <v>705.45</v>
          </cell>
        </row>
        <row r="1695">
          <cell r="C1695" t="str">
            <v>85.4.760</v>
          </cell>
          <cell r="D1695" t="str">
            <v>POM VECHILES EXPENSE</v>
          </cell>
        </row>
        <row r="1696">
          <cell r="C1696" t="str">
            <v>85.4.770</v>
          </cell>
          <cell r="D1696" t="str">
            <v>POM ENERGY MGMT SYSTEM</v>
          </cell>
        </row>
        <row r="1697">
          <cell r="C1697" t="str">
            <v>85.4.780</v>
          </cell>
          <cell r="D1697" t="str">
            <v>POM SECURITY SYSTEM</v>
          </cell>
          <cell r="E1697">
            <v>935.29</v>
          </cell>
          <cell r="F1697">
            <v>1688.2</v>
          </cell>
        </row>
        <row r="1698">
          <cell r="C1698" t="str">
            <v>85.4.810</v>
          </cell>
          <cell r="D1698" t="str">
            <v>POM GLASS EXPENSE</v>
          </cell>
          <cell r="E1698">
            <v>2198.59</v>
          </cell>
          <cell r="F1698">
            <v>2198.59</v>
          </cell>
        </row>
        <row r="1699">
          <cell r="C1699" t="str">
            <v>85.4.830</v>
          </cell>
          <cell r="D1699" t="str">
            <v>POM SECURITY SYSTEM</v>
          </cell>
          <cell r="E1699">
            <v>1452.53</v>
          </cell>
          <cell r="F1699">
            <v>967.01</v>
          </cell>
        </row>
        <row r="1700">
          <cell r="C1700" t="str">
            <v>20.4.640</v>
          </cell>
          <cell r="D1700" t="str">
            <v>TELEPHONE &amp; POSTAGE</v>
          </cell>
          <cell r="E1700">
            <v>0</v>
          </cell>
          <cell r="F1700">
            <v>0</v>
          </cell>
        </row>
        <row r="1701">
          <cell r="C1701" t="str">
            <v>29.1.182</v>
          </cell>
          <cell r="D1701" t="str">
            <v>LOCAL-PUBLIC ROOM RENTAL</v>
          </cell>
          <cell r="E1701">
            <v>95689.09</v>
          </cell>
          <cell r="F1701">
            <v>105189.09</v>
          </cell>
        </row>
        <row r="1702">
          <cell r="C1702" t="str">
            <v>55.3.200</v>
          </cell>
          <cell r="D1702" t="str">
            <v>BUS CTR-OVERTIME</v>
          </cell>
          <cell r="E1702">
            <v>6899.77</v>
          </cell>
          <cell r="F1702">
            <v>7011.37</v>
          </cell>
        </row>
        <row r="1703">
          <cell r="C1703" t="str">
            <v>70.3.200</v>
          </cell>
          <cell r="D1703" t="str">
            <v>A&amp;G-OVERTIME</v>
          </cell>
          <cell r="E1703">
            <v>19250.13</v>
          </cell>
          <cell r="F1703">
            <v>21429.37</v>
          </cell>
        </row>
        <row r="1704">
          <cell r="C1704" t="str">
            <v>75.3.200</v>
          </cell>
          <cell r="D1704" t="str">
            <v>MKT-OVERTIME</v>
          </cell>
          <cell r="E1704">
            <v>8240.8700000000008</v>
          </cell>
          <cell r="F1704">
            <v>8942.57</v>
          </cell>
        </row>
        <row r="1705">
          <cell r="C1705" t="str">
            <v>85.3.200</v>
          </cell>
          <cell r="D1705" t="str">
            <v>POM OVERTIME</v>
          </cell>
          <cell r="E1705">
            <v>10042.379999999999</v>
          </cell>
          <cell r="F1705">
            <v>11093.27</v>
          </cell>
        </row>
        <row r="1706">
          <cell r="C1706" t="str">
            <v>10.3.250</v>
          </cell>
          <cell r="D1706" t="str">
            <v>HOLIDAY</v>
          </cell>
          <cell r="E1706">
            <v>28313.24</v>
          </cell>
          <cell r="F1706">
            <v>29330.26</v>
          </cell>
        </row>
        <row r="1707">
          <cell r="C1707" t="str">
            <v>10.3.275</v>
          </cell>
          <cell r="D1707" t="str">
            <v>INCENTIVES</v>
          </cell>
          <cell r="E1707">
            <v>13250.77</v>
          </cell>
          <cell r="F1707">
            <v>13250.77</v>
          </cell>
        </row>
        <row r="1708">
          <cell r="C1708" t="str">
            <v>20.3.250</v>
          </cell>
          <cell r="D1708" t="str">
            <v>HOLIDAY</v>
          </cell>
          <cell r="E1708">
            <v>0</v>
          </cell>
          <cell r="F1708">
            <v>0</v>
          </cell>
        </row>
        <row r="1709">
          <cell r="C1709" t="str">
            <v>20.3.275</v>
          </cell>
          <cell r="D1709" t="str">
            <v>INCENTIVE</v>
          </cell>
        </row>
        <row r="1710">
          <cell r="C1710" t="str">
            <v>22.3.250</v>
          </cell>
          <cell r="D1710" t="str">
            <v>COLONNADE-HOLIDAY</v>
          </cell>
          <cell r="E1710">
            <v>900.68</v>
          </cell>
          <cell r="F1710">
            <v>945.64</v>
          </cell>
        </row>
        <row r="1711">
          <cell r="C1711" t="str">
            <v>22.3.275</v>
          </cell>
          <cell r="D1711" t="str">
            <v>COLONNADE-INCENTIVE</v>
          </cell>
        </row>
        <row r="1712">
          <cell r="C1712" t="str">
            <v>23.3.250</v>
          </cell>
          <cell r="D1712" t="str">
            <v>BISTRO-HOLIDAY</v>
          </cell>
          <cell r="E1712">
            <v>11643.53</v>
          </cell>
          <cell r="F1712">
            <v>11981.53</v>
          </cell>
        </row>
        <row r="1713">
          <cell r="C1713" t="str">
            <v>23.3.275</v>
          </cell>
          <cell r="D1713" t="str">
            <v>BISTRO-INCENTIVE</v>
          </cell>
          <cell r="E1713">
            <v>313.77</v>
          </cell>
          <cell r="F1713">
            <v>313.77</v>
          </cell>
        </row>
        <row r="1714">
          <cell r="C1714" t="str">
            <v>24.3.250</v>
          </cell>
          <cell r="D1714" t="str">
            <v>LOBBY LOUNGE-HOLIDAY</v>
          </cell>
          <cell r="E1714">
            <v>1645.6</v>
          </cell>
          <cell r="F1714">
            <v>1645.6</v>
          </cell>
        </row>
        <row r="1715">
          <cell r="C1715" t="str">
            <v>24.3.275</v>
          </cell>
          <cell r="D1715" t="str">
            <v>LOBBY LOUNGE-INCENTIVES</v>
          </cell>
          <cell r="E1715">
            <v>38</v>
          </cell>
          <cell r="F1715">
            <v>38</v>
          </cell>
        </row>
        <row r="1716">
          <cell r="C1716" t="str">
            <v>27.3.250</v>
          </cell>
          <cell r="D1716" t="str">
            <v>MINI BAR-HOLIDAY</v>
          </cell>
          <cell r="E1716">
            <v>1092.1099999999999</v>
          </cell>
          <cell r="F1716">
            <v>1092.1099999999999</v>
          </cell>
        </row>
        <row r="1717">
          <cell r="C1717" t="str">
            <v>27.3.275</v>
          </cell>
          <cell r="D1717" t="str">
            <v>MINI BAR-INCENTIVES</v>
          </cell>
        </row>
        <row r="1718">
          <cell r="C1718" t="str">
            <v>28.3.250</v>
          </cell>
          <cell r="D1718" t="str">
            <v>RM SVC-HOLIDAY</v>
          </cell>
          <cell r="E1718">
            <v>5737.87</v>
          </cell>
          <cell r="F1718">
            <v>5932.12</v>
          </cell>
        </row>
        <row r="1719">
          <cell r="C1719" t="str">
            <v>28.3.275</v>
          </cell>
          <cell r="D1719" t="str">
            <v>RM SVC-INCENTIVES</v>
          </cell>
          <cell r="E1719">
            <v>958.85</v>
          </cell>
          <cell r="F1719">
            <v>958.85</v>
          </cell>
        </row>
        <row r="1720">
          <cell r="C1720" t="str">
            <v>29.3.250</v>
          </cell>
          <cell r="D1720" t="str">
            <v>BQT-HOLIDAY</v>
          </cell>
          <cell r="E1720">
            <v>22142.14</v>
          </cell>
          <cell r="F1720">
            <v>22512.38</v>
          </cell>
        </row>
        <row r="1721">
          <cell r="C1721" t="str">
            <v>29.3.275</v>
          </cell>
          <cell r="D1721" t="str">
            <v>BQT-INCENTIVES</v>
          </cell>
        </row>
        <row r="1722">
          <cell r="C1722" t="str">
            <v>30.3.250</v>
          </cell>
          <cell r="D1722" t="str">
            <v>TELEPHONE-HOLIDAY</v>
          </cell>
          <cell r="E1722">
            <v>3627.57</v>
          </cell>
          <cell r="F1722">
            <v>3713.57</v>
          </cell>
        </row>
        <row r="1723">
          <cell r="C1723" t="str">
            <v>30.3.275</v>
          </cell>
          <cell r="D1723" t="str">
            <v>TELEPHONE-INCENTIVES</v>
          </cell>
        </row>
        <row r="1724">
          <cell r="C1724" t="str">
            <v>50.3.250</v>
          </cell>
          <cell r="D1724" t="str">
            <v>LAUNDRY-HOLIDAY</v>
          </cell>
          <cell r="E1724">
            <v>2575.04</v>
          </cell>
          <cell r="F1724">
            <v>2575.04</v>
          </cell>
        </row>
        <row r="1725">
          <cell r="C1725" t="str">
            <v>50.3.275</v>
          </cell>
          <cell r="D1725" t="str">
            <v>LAUNDRY-INCENTIVE</v>
          </cell>
        </row>
        <row r="1726">
          <cell r="C1726" t="str">
            <v>55.3.250</v>
          </cell>
          <cell r="D1726" t="str">
            <v>BUS CTR-HOLIDAY</v>
          </cell>
          <cell r="E1726">
            <v>884.8</v>
          </cell>
          <cell r="F1726">
            <v>884.8</v>
          </cell>
        </row>
        <row r="1727">
          <cell r="C1727" t="str">
            <v>55.3.275</v>
          </cell>
          <cell r="D1727" t="str">
            <v>BUS CTR-INCENTIVE</v>
          </cell>
        </row>
        <row r="1728">
          <cell r="C1728" t="str">
            <v>70.3.250</v>
          </cell>
          <cell r="D1728" t="str">
            <v>A&amp;G-HOLIDAY</v>
          </cell>
          <cell r="E1728">
            <v>13009.79</v>
          </cell>
          <cell r="F1728">
            <v>13292.99</v>
          </cell>
        </row>
        <row r="1729">
          <cell r="C1729" t="str">
            <v>70.3.275</v>
          </cell>
          <cell r="D1729" t="str">
            <v>A&amp;G-INCENTIVE</v>
          </cell>
          <cell r="E1729">
            <v>932.73</v>
          </cell>
          <cell r="F1729">
            <v>932.73</v>
          </cell>
        </row>
        <row r="1730">
          <cell r="C1730" t="str">
            <v>75.3.250</v>
          </cell>
          <cell r="D1730" t="str">
            <v>MKT-HOLIDAY</v>
          </cell>
          <cell r="E1730">
            <v>9475.8700000000008</v>
          </cell>
          <cell r="F1730">
            <v>9602.7900000000009</v>
          </cell>
        </row>
        <row r="1731">
          <cell r="C1731" t="str">
            <v>75.3.275</v>
          </cell>
          <cell r="D1731" t="str">
            <v>MKT-INCENTIVE</v>
          </cell>
          <cell r="E1731">
            <v>16038.14</v>
          </cell>
          <cell r="F1731">
            <v>16038.14</v>
          </cell>
        </row>
        <row r="1732">
          <cell r="C1732" t="str">
            <v>85.3.250</v>
          </cell>
          <cell r="D1732" t="str">
            <v>POM-HOLIDAY</v>
          </cell>
          <cell r="E1732">
            <v>10665.32</v>
          </cell>
          <cell r="F1732">
            <v>10986.17</v>
          </cell>
        </row>
        <row r="1733">
          <cell r="C1733" t="str">
            <v>85.3.275</v>
          </cell>
          <cell r="D1733" t="str">
            <v>POM-INCENTIVES</v>
          </cell>
          <cell r="E1733">
            <v>426.85</v>
          </cell>
          <cell r="F1733">
            <v>426.85</v>
          </cell>
        </row>
        <row r="1734">
          <cell r="C1734" t="str">
            <v>90.3.250</v>
          </cell>
          <cell r="D1734" t="str">
            <v>PT&amp;ER-HOLIDAY</v>
          </cell>
          <cell r="E1734">
            <v>4811.28</v>
          </cell>
          <cell r="F1734">
            <v>5011.46</v>
          </cell>
        </row>
        <row r="1735">
          <cell r="C1735" t="str">
            <v>90.3.275</v>
          </cell>
          <cell r="D1735" t="str">
            <v>PT&amp;ER-INCENTIVES</v>
          </cell>
          <cell r="E1735">
            <v>113.53</v>
          </cell>
          <cell r="F1735">
            <v>113.53</v>
          </cell>
        </row>
        <row r="1736">
          <cell r="C1736" t="str">
            <v>90.3.200</v>
          </cell>
          <cell r="D1736" t="str">
            <v>OVERTIME</v>
          </cell>
          <cell r="E1736">
            <v>1617.25</v>
          </cell>
          <cell r="F1736">
            <v>1703.95</v>
          </cell>
        </row>
        <row r="1737">
          <cell r="C1737" t="str">
            <v>28.3.500</v>
          </cell>
          <cell r="D1737" t="str">
            <v>RM SRV-VACATION</v>
          </cell>
          <cell r="E1737">
            <v>2240.8200000000002</v>
          </cell>
          <cell r="F1737">
            <v>3873.82</v>
          </cell>
        </row>
        <row r="1738">
          <cell r="C1738" t="str">
            <v>29.4.110</v>
          </cell>
          <cell r="D1738" t="str">
            <v>BQT-GLASSWARE</v>
          </cell>
          <cell r="E1738">
            <v>17845.71</v>
          </cell>
          <cell r="F1738">
            <v>19539.71</v>
          </cell>
        </row>
        <row r="1739">
          <cell r="C1739" t="str">
            <v>23.4.110</v>
          </cell>
          <cell r="D1739" t="str">
            <v>BISTRO-GLASSWARE</v>
          </cell>
          <cell r="E1739">
            <v>8157.44</v>
          </cell>
          <cell r="F1739">
            <v>9302.7099999999991</v>
          </cell>
        </row>
        <row r="1740">
          <cell r="C1740" t="str">
            <v>75.4.725</v>
          </cell>
          <cell r="D1740" t="str">
            <v>MKT ANA MARKETING FEE</v>
          </cell>
          <cell r="E1740">
            <v>113483.79</v>
          </cell>
          <cell r="F1740">
            <v>122859.7</v>
          </cell>
        </row>
        <row r="1741">
          <cell r="C1741" t="str">
            <v>85.4.821</v>
          </cell>
          <cell r="D1741" t="str">
            <v>POM WATER TREATMENT</v>
          </cell>
          <cell r="E1741">
            <v>6656.95</v>
          </cell>
          <cell r="F1741">
            <v>7590.63</v>
          </cell>
        </row>
        <row r="1742">
          <cell r="C1742" t="str">
            <v>85.4.822</v>
          </cell>
          <cell r="D1742" t="str">
            <v>POM WINDOW WASHING</v>
          </cell>
          <cell r="E1742">
            <v>5214.66</v>
          </cell>
          <cell r="F1742">
            <v>5214.66</v>
          </cell>
        </row>
        <row r="1743">
          <cell r="C1743" t="str">
            <v>85.4.823</v>
          </cell>
          <cell r="D1743" t="str">
            <v>POM PM CHILLERS</v>
          </cell>
          <cell r="E1743">
            <v>2100</v>
          </cell>
          <cell r="F1743">
            <v>2450</v>
          </cell>
        </row>
        <row r="1744">
          <cell r="C1744" t="str">
            <v>85.4.824</v>
          </cell>
          <cell r="D1744" t="str">
            <v>POM GASES</v>
          </cell>
          <cell r="E1744">
            <v>382.61</v>
          </cell>
          <cell r="F1744">
            <v>464.65</v>
          </cell>
        </row>
        <row r="1745">
          <cell r="C1745" t="str">
            <v>85.4.825</v>
          </cell>
          <cell r="D1745" t="str">
            <v>POM PEST CONTROL</v>
          </cell>
          <cell r="E1745">
            <v>4330.25</v>
          </cell>
          <cell r="F1745">
            <v>5967.57</v>
          </cell>
        </row>
        <row r="1746">
          <cell r="C1746" t="str">
            <v>85.4.826</v>
          </cell>
          <cell r="D1746" t="str">
            <v>POM HOOD CLEANING</v>
          </cell>
          <cell r="E1746">
            <v>10081.48</v>
          </cell>
          <cell r="F1746">
            <v>10081.48</v>
          </cell>
        </row>
        <row r="1747">
          <cell r="C1747" t="str">
            <v>85.4.827</v>
          </cell>
          <cell r="D1747" t="str">
            <v>POM FIRE SAFETY</v>
          </cell>
          <cell r="E1747">
            <v>8933.7199999999993</v>
          </cell>
          <cell r="F1747">
            <v>16367.82</v>
          </cell>
        </row>
        <row r="1748">
          <cell r="C1748" t="str">
            <v>85.4.828</v>
          </cell>
          <cell r="D1748" t="str">
            <v>POM HOOD SYSTEM MAINTEN</v>
          </cell>
        </row>
        <row r="1749">
          <cell r="C1749" t="str">
            <v>85.4.829</v>
          </cell>
          <cell r="D1749" t="str">
            <v>POM WASTE MANGEMENT</v>
          </cell>
          <cell r="E1749">
            <v>584</v>
          </cell>
          <cell r="F1749">
            <v>584</v>
          </cell>
        </row>
        <row r="1750">
          <cell r="C1750" t="str">
            <v>85.4.831</v>
          </cell>
          <cell r="D1750" t="str">
            <v>POM ENERGY GENERATORS</v>
          </cell>
          <cell r="E1750">
            <v>621.28</v>
          </cell>
          <cell r="F1750">
            <v>1062.26</v>
          </cell>
        </row>
        <row r="1751">
          <cell r="C1751" t="str">
            <v>85.4.832</v>
          </cell>
          <cell r="D1751" t="str">
            <v>POM ELEVATOR INSPECTION</v>
          </cell>
          <cell r="E1751">
            <v>680</v>
          </cell>
          <cell r="F1751">
            <v>680</v>
          </cell>
        </row>
        <row r="1752">
          <cell r="C1752" t="str">
            <v>85.4.833</v>
          </cell>
          <cell r="D1752" t="str">
            <v>POM WASHINGTON CABLE</v>
          </cell>
          <cell r="E1752">
            <v>3258.57</v>
          </cell>
          <cell r="F1752">
            <v>3550.85</v>
          </cell>
        </row>
      </sheetData>
      <sheetData sheetId="1" refreshError="1"/>
      <sheetData sheetId="2" refreshError="1">
        <row r="3">
          <cell r="A3" t="str">
            <v>10.1.110</v>
          </cell>
          <cell r="B3" t="str">
            <v>CORP VOLUME REVENUE</v>
          </cell>
          <cell r="C3" t="str">
            <v>4104010</v>
          </cell>
          <cell r="E3" t="str">
            <v>4010</v>
          </cell>
          <cell r="G3">
            <v>2213166.41</v>
          </cell>
          <cell r="H3">
            <v>2557930.91</v>
          </cell>
          <cell r="I3">
            <v>2779792.91</v>
          </cell>
          <cell r="K3">
            <v>344764.5</v>
          </cell>
          <cell r="L3">
            <v>221862</v>
          </cell>
        </row>
        <row r="4">
          <cell r="A4" t="str">
            <v>10.1.200</v>
          </cell>
          <cell r="B4" t="str">
            <v>GROUP - ASSOCIATION</v>
          </cell>
          <cell r="C4" t="str">
            <v>4104040</v>
          </cell>
          <cell r="E4" t="str">
            <v>4040</v>
          </cell>
          <cell r="G4">
            <v>2283932.5699999998</v>
          </cell>
          <cell r="H4">
            <v>2542815.63</v>
          </cell>
          <cell r="I4">
            <v>2611068.63</v>
          </cell>
          <cell r="K4">
            <v>258883.06000000006</v>
          </cell>
          <cell r="L4">
            <v>68253</v>
          </cell>
        </row>
        <row r="5">
          <cell r="A5" t="str">
            <v>10.1.210</v>
          </cell>
          <cell r="B5" t="str">
            <v>GROUP - CORPORATE</v>
          </cell>
          <cell r="C5" t="str">
            <v>4104040</v>
          </cell>
          <cell r="E5" t="str">
            <v>4040</v>
          </cell>
          <cell r="G5">
            <v>1444351.5</v>
          </cell>
          <cell r="H5">
            <v>1484057.36</v>
          </cell>
          <cell r="I5">
            <v>1638323.7</v>
          </cell>
          <cell r="K5">
            <v>39705.860000000102</v>
          </cell>
          <cell r="L5">
            <v>154266.33999999985</v>
          </cell>
        </row>
        <row r="6">
          <cell r="A6" t="str">
            <v>10.1.230</v>
          </cell>
          <cell r="B6" t="str">
            <v>GROUP - GOVERNMENT</v>
          </cell>
          <cell r="C6" t="str">
            <v>4104040</v>
          </cell>
          <cell r="E6" t="str">
            <v>4040</v>
          </cell>
          <cell r="G6">
            <v>71753</v>
          </cell>
          <cell r="H6">
            <v>84951.5</v>
          </cell>
          <cell r="I6">
            <v>89113.5</v>
          </cell>
          <cell r="K6">
            <v>13198.5</v>
          </cell>
          <cell r="L6">
            <v>4162</v>
          </cell>
        </row>
        <row r="7">
          <cell r="A7" t="str">
            <v>10.1.240</v>
          </cell>
          <cell r="B7" t="str">
            <v>GROUP - OTHER</v>
          </cell>
          <cell r="C7" t="str">
            <v>4104040</v>
          </cell>
          <cell r="E7" t="str">
            <v>4040</v>
          </cell>
          <cell r="G7">
            <v>979813.92</v>
          </cell>
          <cell r="H7">
            <v>1140355.92</v>
          </cell>
          <cell r="I7">
            <v>1225434.92</v>
          </cell>
          <cell r="K7">
            <v>160541.99999999988</v>
          </cell>
          <cell r="L7">
            <v>85079</v>
          </cell>
        </row>
        <row r="8">
          <cell r="A8" t="str">
            <v>10.1.220</v>
          </cell>
          <cell r="B8" t="str">
            <v>TOUR &amp; TRAVEL</v>
          </cell>
          <cell r="C8" t="str">
            <v>4104040</v>
          </cell>
          <cell r="E8" t="str">
            <v>4040</v>
          </cell>
          <cell r="G8">
            <v>112719.62</v>
          </cell>
          <cell r="H8">
            <v>129641.62</v>
          </cell>
          <cell r="I8">
            <v>136561.62</v>
          </cell>
          <cell r="K8">
            <v>16922</v>
          </cell>
          <cell r="L8">
            <v>6920</v>
          </cell>
        </row>
        <row r="9">
          <cell r="A9" t="str">
            <v>10.1.160</v>
          </cell>
          <cell r="B9" t="str">
            <v>PACKAGE REVENUE</v>
          </cell>
          <cell r="C9" t="str">
            <v>4104050</v>
          </cell>
          <cell r="E9" t="str">
            <v>4050</v>
          </cell>
          <cell r="G9">
            <v>125950.16</v>
          </cell>
          <cell r="H9">
            <v>174882.93</v>
          </cell>
          <cell r="I9">
            <v>303566.39</v>
          </cell>
          <cell r="K9">
            <v>48932.76999999999</v>
          </cell>
          <cell r="L9">
            <v>128683.46000000002</v>
          </cell>
        </row>
        <row r="10">
          <cell r="A10" t="str">
            <v>10.1.100</v>
          </cell>
          <cell r="B10" t="str">
            <v>ANA RATE REVENUE</v>
          </cell>
          <cell r="C10" t="str">
            <v>4104060</v>
          </cell>
          <cell r="E10" t="str">
            <v>4060</v>
          </cell>
          <cell r="G10">
            <v>1797506.26</v>
          </cell>
          <cell r="H10">
            <v>1977758.49</v>
          </cell>
          <cell r="I10">
            <v>2062240.3</v>
          </cell>
          <cell r="K10">
            <v>180252.22999999998</v>
          </cell>
          <cell r="L10">
            <v>84481.810000000056</v>
          </cell>
        </row>
        <row r="11">
          <cell r="A11" t="str">
            <v>10.1.120</v>
          </cell>
          <cell r="B11" t="str">
            <v>CONSORTIA REVENUE</v>
          </cell>
          <cell r="C11" t="str">
            <v>4104060</v>
          </cell>
          <cell r="E11" t="str">
            <v>4060</v>
          </cell>
          <cell r="G11">
            <v>606504</v>
          </cell>
          <cell r="H11">
            <v>703448</v>
          </cell>
          <cell r="I11">
            <v>802719</v>
          </cell>
          <cell r="K11">
            <v>96944</v>
          </cell>
          <cell r="L11">
            <v>99271</v>
          </cell>
        </row>
        <row r="12">
          <cell r="A12" t="str">
            <v>10.1.150</v>
          </cell>
          <cell r="B12" t="str">
            <v>FIT/WHOLESALERS</v>
          </cell>
          <cell r="C12" t="str">
            <v>4104060</v>
          </cell>
          <cell r="E12" t="str">
            <v>4060</v>
          </cell>
          <cell r="G12">
            <v>79866.03</v>
          </cell>
          <cell r="H12">
            <v>92599.63</v>
          </cell>
          <cell r="I12">
            <v>105373.23</v>
          </cell>
          <cell r="K12">
            <v>12733.600000000006</v>
          </cell>
          <cell r="L12">
            <v>12773.599999999991</v>
          </cell>
        </row>
        <row r="13">
          <cell r="A13" t="str">
            <v>10.1.140</v>
          </cell>
          <cell r="B13" t="str">
            <v>GOVERNMENT REVENUE</v>
          </cell>
          <cell r="C13" t="str">
            <v>4104060</v>
          </cell>
          <cell r="E13" t="str">
            <v>4060</v>
          </cell>
          <cell r="G13">
            <v>26503.81</v>
          </cell>
          <cell r="H13">
            <v>42093.81</v>
          </cell>
          <cell r="I13">
            <v>64603.81</v>
          </cell>
          <cell r="K13">
            <v>15589.999999999996</v>
          </cell>
          <cell r="L13">
            <v>22510</v>
          </cell>
        </row>
        <row r="14">
          <cell r="A14" t="str">
            <v>10.1.170</v>
          </cell>
          <cell r="B14" t="str">
            <v>OTHER-TRANSIENT</v>
          </cell>
          <cell r="C14" t="str">
            <v>4104060</v>
          </cell>
          <cell r="E14" t="str">
            <v>4060</v>
          </cell>
          <cell r="G14">
            <v>338067.09</v>
          </cell>
          <cell r="H14">
            <v>399102.79</v>
          </cell>
          <cell r="I14">
            <v>445951.38</v>
          </cell>
          <cell r="K14">
            <v>61035.699999999953</v>
          </cell>
          <cell r="L14">
            <v>46848.590000000026</v>
          </cell>
        </row>
        <row r="15">
          <cell r="A15" t="str">
            <v>10.1.310</v>
          </cell>
          <cell r="B15" t="str">
            <v>PERMINENT ROOM SALE</v>
          </cell>
          <cell r="C15" t="str">
            <v>4104060</v>
          </cell>
          <cell r="E15" t="str">
            <v>4060</v>
          </cell>
          <cell r="G15">
            <v>14480</v>
          </cell>
          <cell r="H15">
            <v>16960</v>
          </cell>
          <cell r="I15">
            <v>19440</v>
          </cell>
          <cell r="K15">
            <v>2480</v>
          </cell>
          <cell r="L15">
            <v>2480</v>
          </cell>
        </row>
        <row r="16">
          <cell r="A16" t="str">
            <v>10.4.820</v>
          </cell>
          <cell r="B16" t="str">
            <v>CONTRACT LABOR</v>
          </cell>
          <cell r="C16" t="str">
            <v>4106180</v>
          </cell>
          <cell r="E16" t="str">
            <v>6180</v>
          </cell>
          <cell r="G16">
            <v>61110.06</v>
          </cell>
          <cell r="H16">
            <v>61456.06</v>
          </cell>
          <cell r="I16">
            <v>68359.91</v>
          </cell>
          <cell r="K16">
            <v>346</v>
          </cell>
          <cell r="L16">
            <v>6903.8500000000058</v>
          </cell>
        </row>
        <row r="17">
          <cell r="A17" t="str">
            <v>10.3.110</v>
          </cell>
          <cell r="B17" t="str">
            <v>HOUSEKEEPING PAYROLL</v>
          </cell>
          <cell r="C17" t="str">
            <v>4106400</v>
          </cell>
          <cell r="E17" t="str">
            <v>6400</v>
          </cell>
          <cell r="G17">
            <v>539836.82999999996</v>
          </cell>
          <cell r="H17">
            <v>623655.49</v>
          </cell>
          <cell r="I17">
            <v>692426.02</v>
          </cell>
          <cell r="K17">
            <v>83818.660000000033</v>
          </cell>
          <cell r="L17">
            <v>68770.530000000028</v>
          </cell>
        </row>
        <row r="18">
          <cell r="A18" t="str">
            <v>10.3.500</v>
          </cell>
          <cell r="B18" t="str">
            <v>VACATION</v>
          </cell>
          <cell r="C18">
            <v>0</v>
          </cell>
          <cell r="E18">
            <v>0</v>
          </cell>
          <cell r="G18">
            <v>23547.02</v>
          </cell>
          <cell r="H18">
            <v>30041.29</v>
          </cell>
          <cell r="I18">
            <v>40290.29</v>
          </cell>
          <cell r="K18">
            <v>6494.27</v>
          </cell>
          <cell r="L18">
            <v>10249</v>
          </cell>
        </row>
        <row r="19">
          <cell r="A19" t="str">
            <v>10.3.250</v>
          </cell>
          <cell r="B19" t="str">
            <v>HOLIDAY</v>
          </cell>
          <cell r="C19" t="str">
            <v>4106910</v>
          </cell>
          <cell r="E19" t="str">
            <v>6910</v>
          </cell>
          <cell r="G19">
            <v>20564.82</v>
          </cell>
          <cell r="H19">
            <v>28313.24</v>
          </cell>
          <cell r="I19">
            <v>29330.26</v>
          </cell>
          <cell r="K19">
            <v>7748.4200000000019</v>
          </cell>
          <cell r="L19">
            <v>1017.0199999999968</v>
          </cell>
        </row>
        <row r="20">
          <cell r="A20" t="str">
            <v>10.3.600</v>
          </cell>
          <cell r="B20" t="str">
            <v>SICK PAY</v>
          </cell>
          <cell r="C20">
            <v>0</v>
          </cell>
          <cell r="E20">
            <v>0</v>
          </cell>
          <cell r="G20">
            <v>13842.04</v>
          </cell>
          <cell r="H20">
            <v>16415.43</v>
          </cell>
          <cell r="I20">
            <v>18528.89</v>
          </cell>
          <cell r="K20">
            <v>2573.3899999999994</v>
          </cell>
          <cell r="L20">
            <v>2113.4599999999991</v>
          </cell>
        </row>
        <row r="21">
          <cell r="A21" t="str">
            <v>10.3.275</v>
          </cell>
          <cell r="B21" t="str">
            <v>INCENTIVES</v>
          </cell>
          <cell r="C21" t="str">
            <v>4106920</v>
          </cell>
          <cell r="E21" t="str">
            <v>6920</v>
          </cell>
          <cell r="G21">
            <v>22711.77</v>
          </cell>
          <cell r="H21">
            <v>13250.77</v>
          </cell>
          <cell r="I21">
            <v>13250.77</v>
          </cell>
          <cell r="K21">
            <v>-9461</v>
          </cell>
          <cell r="L21">
            <v>0</v>
          </cell>
        </row>
        <row r="22">
          <cell r="A22" t="str">
            <v>10.3.300</v>
          </cell>
          <cell r="B22" t="str">
            <v>PAYROLL TAXES &amp; BENEFITS</v>
          </cell>
          <cell r="C22">
            <v>0</v>
          </cell>
          <cell r="E22">
            <v>0</v>
          </cell>
          <cell r="G22">
            <v>403520.81</v>
          </cell>
          <cell r="H22">
            <v>463344.14</v>
          </cell>
          <cell r="I22">
            <v>519852.94</v>
          </cell>
          <cell r="K22">
            <v>59823.330000000016</v>
          </cell>
          <cell r="L22">
            <v>56508.799999999988</v>
          </cell>
        </row>
        <row r="23">
          <cell r="A23" t="str">
            <v>10.4.110</v>
          </cell>
          <cell r="B23" t="str">
            <v>GLASSWARE EXPENSE</v>
          </cell>
          <cell r="C23" t="str">
            <v>4107270</v>
          </cell>
          <cell r="E23" t="str">
            <v>7270</v>
          </cell>
          <cell r="G23">
            <v>1135.81</v>
          </cell>
          <cell r="H23">
            <v>1135.81</v>
          </cell>
          <cell r="I23">
            <v>1135.81</v>
          </cell>
          <cell r="K23">
            <v>0</v>
          </cell>
          <cell r="L23">
            <v>0</v>
          </cell>
        </row>
        <row r="24">
          <cell r="A24" t="str">
            <v>10.4.210</v>
          </cell>
          <cell r="B24" t="str">
            <v>DECORATIONS &amp; FLOWERS</v>
          </cell>
          <cell r="C24" t="str">
            <v>4107400</v>
          </cell>
          <cell r="E24" t="str">
            <v>7400</v>
          </cell>
          <cell r="G24">
            <v>16644.830000000002</v>
          </cell>
          <cell r="H24">
            <v>19703.95</v>
          </cell>
          <cell r="I24">
            <v>21744.61</v>
          </cell>
          <cell r="K24">
            <v>3059.119999999999</v>
          </cell>
          <cell r="L24">
            <v>2040.6599999999999</v>
          </cell>
        </row>
        <row r="25">
          <cell r="A25" t="str">
            <v>10.4.220</v>
          </cell>
          <cell r="B25" t="str">
            <v>DUES &amp; SUBSCRIPTIONS</v>
          </cell>
          <cell r="C25" t="str">
            <v>4107440</v>
          </cell>
          <cell r="E25" t="str">
            <v>7440</v>
          </cell>
          <cell r="G25">
            <v>2263</v>
          </cell>
          <cell r="H25">
            <v>2713</v>
          </cell>
          <cell r="I25">
            <v>2713</v>
          </cell>
          <cell r="K25">
            <v>450</v>
          </cell>
          <cell r="L25">
            <v>0</v>
          </cell>
        </row>
        <row r="26">
          <cell r="A26" t="str">
            <v>10.4.240</v>
          </cell>
          <cell r="B26" t="str">
            <v>EQUIPMENT RENTAL</v>
          </cell>
          <cell r="C26" t="str">
            <v>4107540</v>
          </cell>
          <cell r="E26" t="str">
            <v>7540</v>
          </cell>
          <cell r="G26">
            <v>331.5</v>
          </cell>
          <cell r="H26">
            <v>836.3</v>
          </cell>
          <cell r="I26">
            <v>836.3</v>
          </cell>
          <cell r="K26">
            <v>504.79999999999995</v>
          </cell>
          <cell r="L26">
            <v>0</v>
          </cell>
        </row>
        <row r="27">
          <cell r="A27" t="str">
            <v>10.4.600</v>
          </cell>
          <cell r="B27" t="str">
            <v>TAXS &amp; LICENSES</v>
          </cell>
          <cell r="C27" t="str">
            <v>4107850</v>
          </cell>
          <cell r="E27" t="str">
            <v>7850</v>
          </cell>
          <cell r="H27">
            <v>0</v>
          </cell>
          <cell r="I27">
            <v>0</v>
          </cell>
          <cell r="K27">
            <v>0</v>
          </cell>
          <cell r="L27">
            <v>0</v>
          </cell>
        </row>
        <row r="28">
          <cell r="A28" t="str">
            <v>10.4.100</v>
          </cell>
          <cell r="B28" t="str">
            <v>LINENS &amp; BLANKETS</v>
          </cell>
          <cell r="C28" t="str">
            <v>4107870</v>
          </cell>
          <cell r="E28" t="str">
            <v>7870</v>
          </cell>
          <cell r="G28">
            <v>72500</v>
          </cell>
          <cell r="H28">
            <v>84583</v>
          </cell>
          <cell r="I28">
            <v>96666</v>
          </cell>
          <cell r="K28">
            <v>12083</v>
          </cell>
          <cell r="L28">
            <v>12083</v>
          </cell>
        </row>
        <row r="29">
          <cell r="A29" t="str">
            <v>10.4.250</v>
          </cell>
          <cell r="B29" t="str">
            <v>VIRGINIA LINEN</v>
          </cell>
          <cell r="C29" t="str">
            <v>4107870</v>
          </cell>
          <cell r="E29" t="str">
            <v>7870</v>
          </cell>
          <cell r="G29">
            <v>215446.24</v>
          </cell>
          <cell r="H29">
            <v>257409.23</v>
          </cell>
          <cell r="I29">
            <v>301003.5</v>
          </cell>
          <cell r="K29">
            <v>41962.99000000002</v>
          </cell>
          <cell r="L29">
            <v>43594.26999999999</v>
          </cell>
        </row>
        <row r="30">
          <cell r="A30" t="str">
            <v>10.4.400</v>
          </cell>
          <cell r="B30" t="str">
            <v>SUPPLIES - CLEANING</v>
          </cell>
          <cell r="C30" t="str">
            <v>4108350</v>
          </cell>
          <cell r="E30" t="str">
            <v>8350</v>
          </cell>
          <cell r="G30">
            <v>11372.13</v>
          </cell>
          <cell r="H30">
            <v>12774.07</v>
          </cell>
          <cell r="I30">
            <v>13320.54</v>
          </cell>
          <cell r="K30">
            <v>1401.9400000000005</v>
          </cell>
          <cell r="L30">
            <v>546.47000000000116</v>
          </cell>
        </row>
        <row r="31">
          <cell r="A31" t="str">
            <v>10.4.450</v>
          </cell>
          <cell r="B31" t="str">
            <v>SUPPLIES - EXEC CLEANING</v>
          </cell>
          <cell r="C31" t="str">
            <v>4108350</v>
          </cell>
          <cell r="E31" t="str">
            <v>8350</v>
          </cell>
          <cell r="G31">
            <v>10.72</v>
          </cell>
          <cell r="H31">
            <v>10.72</v>
          </cell>
          <cell r="I31">
            <v>10.72</v>
          </cell>
          <cell r="K31">
            <v>0</v>
          </cell>
          <cell r="L31">
            <v>0</v>
          </cell>
        </row>
        <row r="32">
          <cell r="A32" t="str">
            <v>10.4.420</v>
          </cell>
          <cell r="B32" t="str">
            <v>SUPPLIES - GUEST ROOM</v>
          </cell>
          <cell r="C32" t="str">
            <v>4108360</v>
          </cell>
          <cell r="E32" t="str">
            <v>8360</v>
          </cell>
          <cell r="G32">
            <v>118092.31</v>
          </cell>
          <cell r="H32">
            <v>134988.31</v>
          </cell>
          <cell r="I32">
            <v>151762.19</v>
          </cell>
          <cell r="K32">
            <v>16896</v>
          </cell>
          <cell r="L32">
            <v>16773.880000000005</v>
          </cell>
        </row>
        <row r="33">
          <cell r="A33" t="str">
            <v>10.4.510</v>
          </cell>
          <cell r="B33" t="str">
            <v>SUPPLIES - EXEC CLUB GST</v>
          </cell>
          <cell r="C33" t="str">
            <v>4108360</v>
          </cell>
          <cell r="E33" t="str">
            <v>8360</v>
          </cell>
          <cell r="G33">
            <v>45339.6</v>
          </cell>
          <cell r="H33">
            <v>48693.45</v>
          </cell>
          <cell r="I33">
            <v>52154.23</v>
          </cell>
          <cell r="K33">
            <v>3353.8499999999985</v>
          </cell>
          <cell r="L33">
            <v>3460.7800000000061</v>
          </cell>
        </row>
        <row r="34">
          <cell r="A34" t="str">
            <v>10.4.280</v>
          </cell>
          <cell r="B34" t="str">
            <v>POSTAGE</v>
          </cell>
          <cell r="C34" t="str">
            <v>4108380</v>
          </cell>
          <cell r="E34" t="str">
            <v>8380</v>
          </cell>
          <cell r="G34">
            <v>2029.39</v>
          </cell>
          <cell r="H34">
            <v>2274.31</v>
          </cell>
          <cell r="I34">
            <v>3004.31</v>
          </cell>
          <cell r="K34">
            <v>244.91999999999985</v>
          </cell>
          <cell r="L34">
            <v>730</v>
          </cell>
        </row>
        <row r="35">
          <cell r="A35" t="str">
            <v>10.4.260</v>
          </cell>
          <cell r="B35" t="str">
            <v>MISCELLANEOUS EXPENSE</v>
          </cell>
          <cell r="C35" t="str">
            <v>4108380</v>
          </cell>
          <cell r="E35" t="str">
            <v>8380</v>
          </cell>
          <cell r="G35">
            <v>20070.150000000001</v>
          </cell>
          <cell r="H35">
            <v>21781.96</v>
          </cell>
          <cell r="I35">
            <v>22981.27</v>
          </cell>
          <cell r="K35">
            <v>1711.8099999999977</v>
          </cell>
          <cell r="L35">
            <v>1199.3100000000013</v>
          </cell>
        </row>
        <row r="36">
          <cell r="A36" t="str">
            <v>10.4.290</v>
          </cell>
          <cell r="B36" t="str">
            <v>PRINTING &amp; STATIONERY</v>
          </cell>
          <cell r="C36" t="str">
            <v>4108400</v>
          </cell>
          <cell r="E36" t="str">
            <v>8400</v>
          </cell>
          <cell r="G36">
            <v>27347.38</v>
          </cell>
          <cell r="H36">
            <v>31234.11</v>
          </cell>
          <cell r="I36">
            <v>32220.03</v>
          </cell>
          <cell r="K36">
            <v>3886.7299999999996</v>
          </cell>
          <cell r="L36">
            <v>985.91999999999825</v>
          </cell>
        </row>
        <row r="37">
          <cell r="A37" t="str">
            <v>10.4.640</v>
          </cell>
          <cell r="B37" t="str">
            <v>TELEPHONE EXPENSE</v>
          </cell>
          <cell r="C37" t="str">
            <v>4108430</v>
          </cell>
          <cell r="E37" t="str">
            <v>8430</v>
          </cell>
          <cell r="G37">
            <v>8689</v>
          </cell>
          <cell r="H37">
            <v>10439</v>
          </cell>
          <cell r="I37">
            <v>11794.73</v>
          </cell>
          <cell r="K37">
            <v>1750</v>
          </cell>
          <cell r="L37">
            <v>1355.7299999999996</v>
          </cell>
        </row>
        <row r="38">
          <cell r="A38" t="str">
            <v>10.4.620</v>
          </cell>
          <cell r="B38" t="str">
            <v>TRAVEL &amp; RELATED</v>
          </cell>
          <cell r="C38" t="str">
            <v>4108530</v>
          </cell>
          <cell r="E38" t="str">
            <v>8530</v>
          </cell>
          <cell r="G38">
            <v>1928.25</v>
          </cell>
          <cell r="H38">
            <v>2428.25</v>
          </cell>
          <cell r="I38">
            <v>2428.25</v>
          </cell>
          <cell r="K38">
            <v>500</v>
          </cell>
          <cell r="L38">
            <v>0</v>
          </cell>
        </row>
        <row r="39">
          <cell r="A39" t="str">
            <v>10.4.120</v>
          </cell>
          <cell r="B39" t="str">
            <v>UNIFORM EXPENSE</v>
          </cell>
          <cell r="C39" t="str">
            <v>4108560</v>
          </cell>
          <cell r="E39" t="str">
            <v>8560</v>
          </cell>
          <cell r="G39">
            <v>36651.11</v>
          </cell>
          <cell r="H39">
            <v>46972.97</v>
          </cell>
          <cell r="I39">
            <v>52183.89</v>
          </cell>
          <cell r="K39">
            <v>10321.86</v>
          </cell>
          <cell r="L39">
            <v>5210.9199999999983</v>
          </cell>
        </row>
        <row r="40">
          <cell r="A40" t="str">
            <v>10.4.650</v>
          </cell>
          <cell r="B40" t="str">
            <v>UNIFORM EXPENSE</v>
          </cell>
          <cell r="C40" t="str">
            <v>4108560</v>
          </cell>
          <cell r="E40" t="str">
            <v>8560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</row>
        <row r="41">
          <cell r="A41" t="str">
            <v>10.3.100</v>
          </cell>
          <cell r="B41" t="str">
            <v>FRONT OFFICE PAYROLL</v>
          </cell>
          <cell r="C41" t="str">
            <v>4506325</v>
          </cell>
          <cell r="E41" t="str">
            <v>6325</v>
          </cell>
          <cell r="G41">
            <v>181438.32</v>
          </cell>
          <cell r="H41">
            <v>201954.51</v>
          </cell>
          <cell r="I41">
            <v>225493.14</v>
          </cell>
          <cell r="K41">
            <v>20516.190000000002</v>
          </cell>
          <cell r="L41">
            <v>23538.630000000005</v>
          </cell>
        </row>
        <row r="42">
          <cell r="A42" t="str">
            <v>10.3.200</v>
          </cell>
          <cell r="B42" t="str">
            <v>OVERTIME</v>
          </cell>
          <cell r="C42" t="str">
            <v>4506325</v>
          </cell>
          <cell r="E42" t="str">
            <v>6325</v>
          </cell>
          <cell r="G42">
            <v>38654.449999999997</v>
          </cell>
          <cell r="H42">
            <v>39301.83</v>
          </cell>
          <cell r="I42">
            <v>40125.25</v>
          </cell>
          <cell r="K42">
            <v>647.38000000000466</v>
          </cell>
          <cell r="L42">
            <v>823.41999999999825</v>
          </cell>
        </row>
        <row r="43">
          <cell r="A43" t="str">
            <v>10.3.800</v>
          </cell>
          <cell r="B43" t="str">
            <v>RECOVERED SALARIES</v>
          </cell>
          <cell r="C43" t="str">
            <v>4506325</v>
          </cell>
          <cell r="E43" t="str">
            <v>6325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</row>
        <row r="44">
          <cell r="A44" t="str">
            <v>10.4.710</v>
          </cell>
          <cell r="B44" t="str">
            <v>GUEST PORTERAGE</v>
          </cell>
          <cell r="C44" t="str">
            <v>4506350</v>
          </cell>
          <cell r="E44" t="str">
            <v>6350</v>
          </cell>
          <cell r="G44">
            <v>0</v>
          </cell>
          <cell r="H44">
            <v>0</v>
          </cell>
          <cell r="I44">
            <v>958.87</v>
          </cell>
          <cell r="K44">
            <v>0</v>
          </cell>
          <cell r="L44">
            <v>958.87</v>
          </cell>
        </row>
        <row r="45">
          <cell r="A45" t="str">
            <v>10.3.120</v>
          </cell>
          <cell r="B45" t="str">
            <v>BELL/DOOR STAFF PAYROLL</v>
          </cell>
          <cell r="C45" t="str">
            <v>4506350</v>
          </cell>
          <cell r="E45" t="str">
            <v>6350</v>
          </cell>
          <cell r="G45">
            <v>86980.02</v>
          </cell>
          <cell r="H45">
            <v>100517.08</v>
          </cell>
          <cell r="I45">
            <v>111624.6</v>
          </cell>
          <cell r="K45">
            <v>13537.059999999998</v>
          </cell>
          <cell r="L45">
            <v>11107.520000000004</v>
          </cell>
        </row>
        <row r="46">
          <cell r="A46" t="str">
            <v>10.3.130</v>
          </cell>
          <cell r="B46" t="str">
            <v>GUEST SERVICES PAYROLL</v>
          </cell>
          <cell r="C46" t="str">
            <v>4506350</v>
          </cell>
          <cell r="E46" t="str">
            <v>6350</v>
          </cell>
          <cell r="G46">
            <v>103154.4</v>
          </cell>
          <cell r="H46">
            <v>121881.43</v>
          </cell>
          <cell r="I46">
            <v>137411.74</v>
          </cell>
          <cell r="K46">
            <v>18727.03</v>
          </cell>
          <cell r="L46">
            <v>15530.309999999998</v>
          </cell>
        </row>
        <row r="47">
          <cell r="A47" t="str">
            <v>10.4.500</v>
          </cell>
          <cell r="B47" t="str">
            <v>RESERVATIONS EXPENSE</v>
          </cell>
          <cell r="C47" t="str">
            <v>4506550</v>
          </cell>
          <cell r="E47" t="str">
            <v>6550</v>
          </cell>
          <cell r="G47">
            <v>67465.509999999995</v>
          </cell>
          <cell r="H47">
            <v>74093.97</v>
          </cell>
          <cell r="I47">
            <v>81693.97</v>
          </cell>
          <cell r="K47">
            <v>6628.4600000000064</v>
          </cell>
          <cell r="L47">
            <v>7600</v>
          </cell>
        </row>
        <row r="48">
          <cell r="A48" t="str">
            <v>10.3.140</v>
          </cell>
          <cell r="B48" t="str">
            <v>RESERVATIONS PAYROLL</v>
          </cell>
          <cell r="C48" t="str">
            <v>4506550</v>
          </cell>
          <cell r="E48" t="str">
            <v>6550</v>
          </cell>
          <cell r="G48">
            <v>86995.98</v>
          </cell>
          <cell r="H48">
            <v>101574.39</v>
          </cell>
          <cell r="I48">
            <v>115021.3</v>
          </cell>
          <cell r="K48">
            <v>14578.410000000003</v>
          </cell>
          <cell r="L48">
            <v>13446.910000000003</v>
          </cell>
        </row>
        <row r="49">
          <cell r="A49" t="str">
            <v>10.4.200</v>
          </cell>
          <cell r="B49" t="str">
            <v>INCENTIVES/BELL PAID OUT</v>
          </cell>
          <cell r="C49" t="str">
            <v>4506920</v>
          </cell>
          <cell r="E49" t="str">
            <v>6920</v>
          </cell>
          <cell r="G49">
            <v>0</v>
          </cell>
          <cell r="H49">
            <v>0</v>
          </cell>
          <cell r="I49">
            <v>0</v>
          </cell>
          <cell r="K49">
            <v>0</v>
          </cell>
          <cell r="L49">
            <v>0</v>
          </cell>
        </row>
        <row r="50">
          <cell r="A50" t="str">
            <v>10.4.270</v>
          </cell>
          <cell r="B50" t="str">
            <v>LIMO EXPENSES</v>
          </cell>
          <cell r="C50" t="str">
            <v>4507210</v>
          </cell>
          <cell r="E50" t="str">
            <v>7210</v>
          </cell>
          <cell r="G50">
            <v>1017.02</v>
          </cell>
          <cell r="H50">
            <v>1105.99</v>
          </cell>
          <cell r="I50">
            <v>1129.5899999999999</v>
          </cell>
          <cell r="K50">
            <v>88.970000000000027</v>
          </cell>
          <cell r="L50">
            <v>23.599999999999909</v>
          </cell>
        </row>
        <row r="51">
          <cell r="A51" t="str">
            <v>10.4.750</v>
          </cell>
          <cell r="B51" t="str">
            <v>FREQUENT GUEST EXPENSE</v>
          </cell>
          <cell r="C51" t="str">
            <v>4507600</v>
          </cell>
          <cell r="E51" t="str">
            <v>7600</v>
          </cell>
          <cell r="G51">
            <v>26211.48</v>
          </cell>
          <cell r="H51">
            <v>31939.65</v>
          </cell>
          <cell r="I51">
            <v>38668.75</v>
          </cell>
          <cell r="K51">
            <v>5728.1700000000019</v>
          </cell>
          <cell r="L51">
            <v>6729.0999999999985</v>
          </cell>
        </row>
        <row r="52">
          <cell r="A52" t="str">
            <v>10.4.740</v>
          </cell>
          <cell r="B52" t="str">
            <v>RELOCATION EXPENSE</v>
          </cell>
          <cell r="C52" t="str">
            <v>4507690</v>
          </cell>
          <cell r="E52" t="str">
            <v>7690</v>
          </cell>
          <cell r="G52">
            <v>10399.67</v>
          </cell>
          <cell r="H52">
            <v>10403.469999999999</v>
          </cell>
          <cell r="I52">
            <v>11270.78</v>
          </cell>
          <cell r="K52">
            <v>3.7999999999992724</v>
          </cell>
          <cell r="L52">
            <v>867.31000000000131</v>
          </cell>
        </row>
        <row r="53">
          <cell r="A53" t="str">
            <v>10.4.760</v>
          </cell>
          <cell r="B53" t="str">
            <v>TRANSPORATION</v>
          </cell>
          <cell r="C53" t="str">
            <v>4507710</v>
          </cell>
          <cell r="E53" t="str">
            <v>7710</v>
          </cell>
          <cell r="G53">
            <v>205.28</v>
          </cell>
          <cell r="H53">
            <v>328.28</v>
          </cell>
          <cell r="I53">
            <v>380.28</v>
          </cell>
          <cell r="K53">
            <v>122.99999999999997</v>
          </cell>
          <cell r="L53">
            <v>52</v>
          </cell>
        </row>
        <row r="54">
          <cell r="A54" t="str">
            <v>10.4.715</v>
          </cell>
          <cell r="B54" t="str">
            <v>PACKAGE PROMOTION</v>
          </cell>
          <cell r="C54" t="str">
            <v>4508200</v>
          </cell>
          <cell r="E54" t="str">
            <v>8200</v>
          </cell>
          <cell r="H54">
            <v>0</v>
          </cell>
          <cell r="I54">
            <v>0</v>
          </cell>
          <cell r="K54">
            <v>0</v>
          </cell>
          <cell r="L54">
            <v>0</v>
          </cell>
        </row>
        <row r="55">
          <cell r="A55" t="str">
            <v>10.4.700</v>
          </cell>
          <cell r="B55" t="str">
            <v>VIDEO &amp; MEDIA</v>
          </cell>
          <cell r="C55" t="str">
            <v>4508450</v>
          </cell>
          <cell r="E55" t="str">
            <v>8450</v>
          </cell>
          <cell r="G55">
            <v>18812.189999999999</v>
          </cell>
          <cell r="H55">
            <v>23361.95</v>
          </cell>
          <cell r="I55">
            <v>24802.23</v>
          </cell>
          <cell r="K55">
            <v>4549.760000000002</v>
          </cell>
          <cell r="L55">
            <v>1440.2799999999988</v>
          </cell>
        </row>
        <row r="56">
          <cell r="A56" t="str">
            <v>10.4.720</v>
          </cell>
          <cell r="B56" t="str">
            <v>TRAVEL AGENT COMMISSION</v>
          </cell>
          <cell r="C56" t="str">
            <v>4508540</v>
          </cell>
          <cell r="E56" t="str">
            <v>8540</v>
          </cell>
          <cell r="G56">
            <v>195271.5</v>
          </cell>
          <cell r="H56">
            <v>253854.22</v>
          </cell>
          <cell r="I56">
            <v>280946.23</v>
          </cell>
          <cell r="K56">
            <v>58582.720000000001</v>
          </cell>
          <cell r="L56">
            <v>27092.00999999998</v>
          </cell>
        </row>
        <row r="57">
          <cell r="A57" t="str">
            <v>20.2.216</v>
          </cell>
          <cell r="B57" t="str">
            <v>LIQUOR COST</v>
          </cell>
          <cell r="C57" t="str">
            <v>5054110</v>
          </cell>
          <cell r="E57" t="str">
            <v>4110</v>
          </cell>
          <cell r="G57">
            <v>0</v>
          </cell>
          <cell r="H57">
            <v>0</v>
          </cell>
          <cell r="I57">
            <v>0</v>
          </cell>
          <cell r="K57">
            <v>0</v>
          </cell>
          <cell r="L57">
            <v>0</v>
          </cell>
        </row>
        <row r="58">
          <cell r="A58" t="str">
            <v>20.2.218</v>
          </cell>
          <cell r="B58" t="str">
            <v>BEER COST</v>
          </cell>
          <cell r="C58" t="str">
            <v>5054110</v>
          </cell>
          <cell r="E58" t="str">
            <v>4110</v>
          </cell>
          <cell r="G58">
            <v>0</v>
          </cell>
          <cell r="H58">
            <v>0</v>
          </cell>
          <cell r="I58">
            <v>0</v>
          </cell>
          <cell r="K58">
            <v>0</v>
          </cell>
          <cell r="L58">
            <v>0</v>
          </cell>
        </row>
        <row r="59">
          <cell r="A59" t="str">
            <v>20.2.219</v>
          </cell>
          <cell r="B59" t="str">
            <v>WINE COST</v>
          </cell>
          <cell r="C59" t="str">
            <v>5054110</v>
          </cell>
          <cell r="E59" t="str">
            <v>4110</v>
          </cell>
          <cell r="G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</row>
        <row r="60">
          <cell r="A60" t="str">
            <v>20.2.100</v>
          </cell>
          <cell r="B60" t="str">
            <v>FOOD COST</v>
          </cell>
          <cell r="C60" t="str">
            <v>5055000</v>
          </cell>
          <cell r="E60" t="str">
            <v>5000</v>
          </cell>
          <cell r="G60">
            <v>0</v>
          </cell>
          <cell r="H60">
            <v>0</v>
          </cell>
          <cell r="I60">
            <v>0</v>
          </cell>
          <cell r="K60">
            <v>0</v>
          </cell>
          <cell r="L60">
            <v>0</v>
          </cell>
        </row>
        <row r="61">
          <cell r="A61" t="str">
            <v>20.2.200</v>
          </cell>
          <cell r="B61" t="str">
            <v>BEVERAGE COST</v>
          </cell>
          <cell r="C61" t="str">
            <v>5055100</v>
          </cell>
          <cell r="E61" t="str">
            <v>5100</v>
          </cell>
          <cell r="G61">
            <v>0</v>
          </cell>
          <cell r="H61">
            <v>0</v>
          </cell>
          <cell r="I61">
            <v>0</v>
          </cell>
          <cell r="K61">
            <v>0</v>
          </cell>
          <cell r="L61">
            <v>0</v>
          </cell>
        </row>
        <row r="62">
          <cell r="A62" t="str">
            <v>20.4.200</v>
          </cell>
          <cell r="B62" t="str">
            <v>CONTRACT LABOR</v>
          </cell>
          <cell r="C62" t="str">
            <v>5056180</v>
          </cell>
          <cell r="E62" t="str">
            <v>6180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</row>
        <row r="63">
          <cell r="A63" t="str">
            <v>20.3.100</v>
          </cell>
          <cell r="B63" t="str">
            <v>MAIN KITCHEN PAYROLL</v>
          </cell>
          <cell r="C63" t="str">
            <v>5056300</v>
          </cell>
          <cell r="E63" t="str">
            <v>6300</v>
          </cell>
          <cell r="G63">
            <v>0</v>
          </cell>
          <cell r="H63">
            <v>0</v>
          </cell>
          <cell r="I63">
            <v>0</v>
          </cell>
          <cell r="K63">
            <v>0</v>
          </cell>
          <cell r="L63">
            <v>0</v>
          </cell>
        </row>
        <row r="64">
          <cell r="A64" t="str">
            <v>20.3.110</v>
          </cell>
          <cell r="B64" t="str">
            <v>PASTRY KITCHEN PAYROLL</v>
          </cell>
          <cell r="C64" t="str">
            <v>5056300</v>
          </cell>
          <cell r="E64" t="str">
            <v>6300</v>
          </cell>
          <cell r="G64">
            <v>0</v>
          </cell>
          <cell r="H64">
            <v>0</v>
          </cell>
          <cell r="I64">
            <v>0</v>
          </cell>
          <cell r="K64">
            <v>0</v>
          </cell>
          <cell r="L64">
            <v>0</v>
          </cell>
        </row>
        <row r="65">
          <cell r="A65" t="str">
            <v>20.3.140</v>
          </cell>
          <cell r="B65" t="str">
            <v>GENERAL PAYROLL</v>
          </cell>
          <cell r="C65" t="str">
            <v>5056300</v>
          </cell>
          <cell r="E65" t="str">
            <v>6300</v>
          </cell>
          <cell r="G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</row>
        <row r="66">
          <cell r="A66" t="str">
            <v>20.3.160</v>
          </cell>
          <cell r="B66" t="str">
            <v>EXTRA STAFF PAYROLL</v>
          </cell>
          <cell r="C66" t="str">
            <v>5056300</v>
          </cell>
          <cell r="E66" t="str">
            <v>6300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</row>
        <row r="67">
          <cell r="A67" t="str">
            <v>20.3.200</v>
          </cell>
          <cell r="B67" t="str">
            <v>OVERTIME</v>
          </cell>
          <cell r="C67" t="str">
            <v>5056300</v>
          </cell>
          <cell r="E67" t="str">
            <v>6300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</row>
        <row r="68">
          <cell r="A68" t="str">
            <v>20.3.800</v>
          </cell>
          <cell r="B68" t="str">
            <v>RECOVERED SALARIES</v>
          </cell>
          <cell r="C68" t="str">
            <v>5056300</v>
          </cell>
          <cell r="E68" t="str">
            <v>6300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</row>
        <row r="69">
          <cell r="A69" t="str">
            <v>20.3.050</v>
          </cell>
          <cell r="B69" t="str">
            <v>MANAGERS PAYROLL</v>
          </cell>
          <cell r="C69" t="str">
            <v>5056450</v>
          </cell>
          <cell r="E69" t="str">
            <v>6450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</row>
        <row r="70">
          <cell r="A70" t="str">
            <v>20.3.130</v>
          </cell>
          <cell r="B70" t="str">
            <v>SERVICE PAYROLL</v>
          </cell>
          <cell r="C70" t="str">
            <v>5056625</v>
          </cell>
          <cell r="E70" t="str">
            <v>6625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</row>
        <row r="71">
          <cell r="A71" t="str">
            <v>20.3.115</v>
          </cell>
          <cell r="B71" t="str">
            <v>STEWARDING PAYROLL</v>
          </cell>
          <cell r="C71" t="str">
            <v>5056650</v>
          </cell>
          <cell r="E71" t="str">
            <v>6650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</row>
        <row r="72">
          <cell r="A72" t="str">
            <v>20.3.120</v>
          </cell>
          <cell r="B72" t="str">
            <v>STEWARDING PAYROLL</v>
          </cell>
          <cell r="C72" t="str">
            <v>5056650</v>
          </cell>
          <cell r="E72" t="str">
            <v>6650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</row>
        <row r="73">
          <cell r="A73" t="str">
            <v>20.3.500</v>
          </cell>
          <cell r="B73" t="str">
            <v>VACATION</v>
          </cell>
          <cell r="C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</row>
        <row r="74">
          <cell r="A74" t="str">
            <v>20.3.250</v>
          </cell>
          <cell r="B74" t="str">
            <v>HOLIDAY</v>
          </cell>
          <cell r="C74" t="str">
            <v>5056910</v>
          </cell>
          <cell r="E74" t="str">
            <v>6910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</row>
        <row r="75">
          <cell r="A75" t="str">
            <v>20.3.600</v>
          </cell>
          <cell r="B75" t="str">
            <v>SICK PAY</v>
          </cell>
          <cell r="C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K75">
            <v>0</v>
          </cell>
          <cell r="L75">
            <v>0</v>
          </cell>
        </row>
        <row r="76">
          <cell r="A76" t="str">
            <v>20.3.275</v>
          </cell>
          <cell r="B76" t="str">
            <v>INCENTIVE</v>
          </cell>
          <cell r="C76" t="str">
            <v>5056920</v>
          </cell>
          <cell r="E76" t="str">
            <v>6920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</row>
        <row r="77">
          <cell r="A77" t="str">
            <v>20.3.300</v>
          </cell>
          <cell r="B77" t="str">
            <v>PAYROLL TAXES &amp; BENEIFTS</v>
          </cell>
          <cell r="C77">
            <v>0</v>
          </cell>
          <cell r="E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</row>
        <row r="78">
          <cell r="A78" t="str">
            <v>20.4.110</v>
          </cell>
          <cell r="B78" t="str">
            <v>GLASSWARE EXPENSE</v>
          </cell>
          <cell r="C78" t="str">
            <v>5057270</v>
          </cell>
          <cell r="E78" t="str">
            <v>7270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</row>
        <row r="79">
          <cell r="A79" t="str">
            <v>20.4.130</v>
          </cell>
          <cell r="B79" t="str">
            <v>CHINA EXPENSE</v>
          </cell>
          <cell r="C79" t="str">
            <v>5057270</v>
          </cell>
          <cell r="E79" t="str">
            <v>7270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</row>
        <row r="80">
          <cell r="A80" t="str">
            <v>20.4.140</v>
          </cell>
          <cell r="B80" t="str">
            <v>SILVERWARE EXPENSE</v>
          </cell>
          <cell r="C80" t="str">
            <v>5057270</v>
          </cell>
          <cell r="E80" t="str">
            <v>7270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</row>
        <row r="81">
          <cell r="A81" t="str">
            <v>20.4.220</v>
          </cell>
          <cell r="B81" t="str">
            <v>DUES &amp; SUBCRIPTIONS</v>
          </cell>
          <cell r="C81" t="str">
            <v>5057440</v>
          </cell>
          <cell r="E81" t="str">
            <v>7440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</row>
        <row r="82">
          <cell r="A82" t="str">
            <v>20.4.250</v>
          </cell>
          <cell r="B82" t="str">
            <v>LAUNDRY/DRY CLEANING</v>
          </cell>
          <cell r="C82" t="str">
            <v>5057810</v>
          </cell>
          <cell r="E82" t="str">
            <v>7810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</row>
        <row r="83">
          <cell r="A83" t="str">
            <v>20.4.600</v>
          </cell>
          <cell r="B83" t="str">
            <v>LICENSES &amp; PERMITS</v>
          </cell>
          <cell r="C83" t="str">
            <v>5057850</v>
          </cell>
          <cell r="E83" t="str">
            <v>7850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</row>
        <row r="84">
          <cell r="A84" t="str">
            <v>20.4.100</v>
          </cell>
          <cell r="B84" t="str">
            <v>LINEN EXPENSE</v>
          </cell>
          <cell r="C84" t="str">
            <v>5057870</v>
          </cell>
          <cell r="E84" t="str">
            <v>7870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</row>
        <row r="85">
          <cell r="A85" t="str">
            <v>20.4.500</v>
          </cell>
          <cell r="B85" t="str">
            <v>MENU EXPENSE</v>
          </cell>
          <cell r="C85" t="str">
            <v>5058010</v>
          </cell>
          <cell r="E85" t="str">
            <v>8010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</row>
        <row r="86">
          <cell r="A86" t="str">
            <v>20.4.510</v>
          </cell>
          <cell r="B86" t="str">
            <v>MUSIC &amp; ENTERTAINMENT</v>
          </cell>
          <cell r="C86" t="str">
            <v>5058020</v>
          </cell>
          <cell r="E86" t="str">
            <v>8020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</row>
        <row r="87">
          <cell r="A87" t="str">
            <v>20.4.820</v>
          </cell>
          <cell r="B87" t="str">
            <v>PROMOTION</v>
          </cell>
          <cell r="C87" t="str">
            <v>5058200</v>
          </cell>
          <cell r="E87" t="str">
            <v>8200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</row>
        <row r="88">
          <cell r="A88" t="str">
            <v>20.4.400</v>
          </cell>
          <cell r="B88" t="str">
            <v>CLEANING SUPPLIES</v>
          </cell>
          <cell r="C88" t="str">
            <v>5058350</v>
          </cell>
          <cell r="E88" t="str">
            <v>8350</v>
          </cell>
          <cell r="G88">
            <v>-1564.1</v>
          </cell>
          <cell r="H88">
            <v>0</v>
          </cell>
          <cell r="I88">
            <v>0</v>
          </cell>
          <cell r="K88">
            <v>1564.1</v>
          </cell>
          <cell r="L88">
            <v>0</v>
          </cell>
        </row>
        <row r="89">
          <cell r="A89" t="str">
            <v>20.4.260</v>
          </cell>
          <cell r="B89" t="str">
            <v>MISCELLANEOUS EXPENSE</v>
          </cell>
          <cell r="C89" t="str">
            <v>5058380</v>
          </cell>
          <cell r="E89" t="str">
            <v>8380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</row>
        <row r="90">
          <cell r="A90" t="str">
            <v>20.4.450</v>
          </cell>
          <cell r="B90" t="str">
            <v>PAPER SUPPLIES</v>
          </cell>
          <cell r="C90" t="str">
            <v>5058390</v>
          </cell>
          <cell r="E90" t="str">
            <v>8390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</row>
        <row r="91">
          <cell r="A91" t="str">
            <v>20.4.290</v>
          </cell>
          <cell r="B91" t="str">
            <v>PRINTING &amp; STATIONARY</v>
          </cell>
          <cell r="C91" t="str">
            <v>5058400</v>
          </cell>
          <cell r="E91" t="str">
            <v>8400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</row>
        <row r="92">
          <cell r="A92" t="str">
            <v>20.4.640</v>
          </cell>
          <cell r="B92" t="str">
            <v>TELEPHONE &amp; POSTAGE</v>
          </cell>
          <cell r="C92" t="str">
            <v>5058430</v>
          </cell>
          <cell r="E92" t="str">
            <v>8430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</row>
        <row r="93">
          <cell r="A93" t="str">
            <v>20.4.620</v>
          </cell>
          <cell r="B93" t="str">
            <v>TRAVEL &amp; RELATED</v>
          </cell>
          <cell r="C93" t="str">
            <v>5058530</v>
          </cell>
          <cell r="E93" t="str">
            <v>8530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</row>
        <row r="94">
          <cell r="A94" t="str">
            <v>20.4.650</v>
          </cell>
          <cell r="B94" t="str">
            <v>UNIFORMS CLEANING</v>
          </cell>
          <cell r="C94" t="str">
            <v>5058550</v>
          </cell>
          <cell r="E94" t="str">
            <v>8550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</row>
        <row r="95">
          <cell r="A95" t="str">
            <v>20.4.120</v>
          </cell>
          <cell r="B95" t="str">
            <v>UNIFORM EXPENSE</v>
          </cell>
          <cell r="C95" t="str">
            <v>5058560</v>
          </cell>
          <cell r="E95" t="str">
            <v>8560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</row>
        <row r="96">
          <cell r="A96" t="str">
            <v>20.4.150</v>
          </cell>
          <cell r="B96" t="str">
            <v>UTENSILS</v>
          </cell>
          <cell r="C96" t="str">
            <v>5058570</v>
          </cell>
          <cell r="E96" t="str">
            <v>8570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</row>
        <row r="97">
          <cell r="A97" t="str">
            <v>29.1.100</v>
          </cell>
          <cell r="B97" t="str">
            <v>LOCAL-BREAKFAST REV</v>
          </cell>
          <cell r="C97" t="str">
            <v>5104100</v>
          </cell>
          <cell r="E97" t="str">
            <v>4100</v>
          </cell>
          <cell r="G97">
            <v>118754.76</v>
          </cell>
          <cell r="H97">
            <v>133143.76</v>
          </cell>
          <cell r="I97">
            <v>148238.35999999999</v>
          </cell>
          <cell r="K97">
            <v>14389.000000000015</v>
          </cell>
          <cell r="L97">
            <v>15094.599999999977</v>
          </cell>
        </row>
        <row r="98">
          <cell r="A98" t="str">
            <v>29.1.120</v>
          </cell>
          <cell r="B98" t="str">
            <v>LOCAL-LUNCH REVENUE</v>
          </cell>
          <cell r="C98" t="str">
            <v>5104100</v>
          </cell>
          <cell r="E98" t="str">
            <v>4100</v>
          </cell>
          <cell r="G98">
            <v>252655.45</v>
          </cell>
          <cell r="H98">
            <v>272402.45</v>
          </cell>
          <cell r="I98">
            <v>285591.45</v>
          </cell>
          <cell r="K98">
            <v>19747</v>
          </cell>
          <cell r="L98">
            <v>13189</v>
          </cell>
        </row>
        <row r="99">
          <cell r="A99" t="str">
            <v>29.1.130</v>
          </cell>
          <cell r="B99" t="str">
            <v>LOCAL-DINNER REVENUE</v>
          </cell>
          <cell r="C99" t="str">
            <v>5104100</v>
          </cell>
          <cell r="E99" t="str">
            <v>4100</v>
          </cell>
          <cell r="G99">
            <v>622170.42000000004</v>
          </cell>
          <cell r="H99">
            <v>666185.92000000004</v>
          </cell>
          <cell r="I99">
            <v>740708.92</v>
          </cell>
          <cell r="K99">
            <v>44015.5</v>
          </cell>
          <cell r="L99">
            <v>74523</v>
          </cell>
        </row>
        <row r="100">
          <cell r="A100" t="str">
            <v>29.1.150</v>
          </cell>
          <cell r="B100" t="str">
            <v>LOCAL-COFFEE BREAK</v>
          </cell>
          <cell r="C100" t="str">
            <v>5104100</v>
          </cell>
          <cell r="E100" t="str">
            <v>4100</v>
          </cell>
          <cell r="G100">
            <v>24166.5</v>
          </cell>
          <cell r="H100">
            <v>26559.75</v>
          </cell>
          <cell r="I100">
            <v>29992.25</v>
          </cell>
          <cell r="K100">
            <v>2393.25</v>
          </cell>
          <cell r="L100">
            <v>3432.5</v>
          </cell>
        </row>
        <row r="101">
          <cell r="A101" t="str">
            <v>29.1.180</v>
          </cell>
          <cell r="B101" t="str">
            <v>LOCAL-RECEPTION</v>
          </cell>
          <cell r="C101" t="str">
            <v>5104100</v>
          </cell>
          <cell r="E101" t="str">
            <v>4100</v>
          </cell>
          <cell r="G101">
            <v>167090.32</v>
          </cell>
          <cell r="H101">
            <v>183689.07</v>
          </cell>
          <cell r="I101">
            <v>195746.17</v>
          </cell>
          <cell r="K101">
            <v>16598.75</v>
          </cell>
          <cell r="L101">
            <v>12057.100000000006</v>
          </cell>
        </row>
        <row r="102">
          <cell r="A102" t="str">
            <v>29.1.190</v>
          </cell>
          <cell r="B102" t="str">
            <v>ALLOWANCES</v>
          </cell>
          <cell r="C102" t="str">
            <v>5104100</v>
          </cell>
          <cell r="E102" t="str">
            <v>4100</v>
          </cell>
          <cell r="G102">
            <v>-21980.35</v>
          </cell>
          <cell r="H102">
            <v>-29492.6</v>
          </cell>
          <cell r="I102">
            <v>-30362.35</v>
          </cell>
          <cell r="K102">
            <v>-7512.25</v>
          </cell>
          <cell r="L102">
            <v>-869.75</v>
          </cell>
        </row>
        <row r="103">
          <cell r="A103" t="str">
            <v>29.1.101</v>
          </cell>
          <cell r="B103" t="str">
            <v>GROUP-BREAKFAST REV</v>
          </cell>
          <cell r="C103" t="str">
            <v>5104100</v>
          </cell>
          <cell r="E103" t="str">
            <v>4100</v>
          </cell>
          <cell r="G103">
            <v>350892.01</v>
          </cell>
          <cell r="H103">
            <v>402676.38</v>
          </cell>
          <cell r="I103">
            <v>408909.13</v>
          </cell>
          <cell r="K103">
            <v>51784.369999999995</v>
          </cell>
          <cell r="L103">
            <v>6232.75</v>
          </cell>
        </row>
        <row r="104">
          <cell r="A104" t="str">
            <v>29.1.121</v>
          </cell>
          <cell r="B104" t="str">
            <v>GROUP-LUNCH REVENUE</v>
          </cell>
          <cell r="C104" t="str">
            <v>5104100</v>
          </cell>
          <cell r="E104" t="str">
            <v>4100</v>
          </cell>
          <cell r="G104">
            <v>588361.69999999995</v>
          </cell>
          <cell r="H104">
            <v>645543.55000000005</v>
          </cell>
          <cell r="I104">
            <v>659459.35</v>
          </cell>
          <cell r="K104">
            <v>57181.850000000093</v>
          </cell>
          <cell r="L104">
            <v>13915.79999999993</v>
          </cell>
        </row>
        <row r="105">
          <cell r="A105" t="str">
            <v>29.1.131</v>
          </cell>
          <cell r="B105" t="str">
            <v>GROUP-DINNER REVENUE</v>
          </cell>
          <cell r="C105" t="str">
            <v>5104100</v>
          </cell>
          <cell r="E105" t="str">
            <v>4100</v>
          </cell>
          <cell r="G105">
            <v>321138.45</v>
          </cell>
          <cell r="H105">
            <v>353943.91</v>
          </cell>
          <cell r="I105">
            <v>361699.91</v>
          </cell>
          <cell r="K105">
            <v>32805.459999999963</v>
          </cell>
          <cell r="L105">
            <v>7756</v>
          </cell>
        </row>
        <row r="106">
          <cell r="A106" t="str">
            <v>29.1.151</v>
          </cell>
          <cell r="B106" t="str">
            <v>GROUP-COFFEE BREAK</v>
          </cell>
          <cell r="C106" t="str">
            <v>5104100</v>
          </cell>
          <cell r="E106" t="str">
            <v>4100</v>
          </cell>
          <cell r="G106">
            <v>140296.04</v>
          </cell>
          <cell r="H106">
            <v>145391.54</v>
          </cell>
          <cell r="I106">
            <v>155350.68</v>
          </cell>
          <cell r="K106">
            <v>5095.5</v>
          </cell>
          <cell r="L106">
            <v>9959.1399999999849</v>
          </cell>
        </row>
        <row r="107">
          <cell r="A107" t="str">
            <v>29.1.181</v>
          </cell>
          <cell r="B107" t="str">
            <v>GROUP-RECEPTION</v>
          </cell>
          <cell r="C107" t="str">
            <v>5104100</v>
          </cell>
          <cell r="E107" t="str">
            <v>4100</v>
          </cell>
          <cell r="G107">
            <v>203032.95</v>
          </cell>
          <cell r="H107">
            <v>221401.55</v>
          </cell>
          <cell r="I107">
            <v>227501.55</v>
          </cell>
          <cell r="K107">
            <v>18368.599999999977</v>
          </cell>
          <cell r="L107">
            <v>6100</v>
          </cell>
        </row>
        <row r="108">
          <cell r="A108" t="str">
            <v>29.1.220</v>
          </cell>
          <cell r="B108" t="str">
            <v>LOCAL-LIQUOR REV</v>
          </cell>
          <cell r="C108" t="str">
            <v>5104110</v>
          </cell>
          <cell r="E108" t="str">
            <v>4110</v>
          </cell>
          <cell r="G108">
            <v>61365.9</v>
          </cell>
          <cell r="H108">
            <v>66100.149999999994</v>
          </cell>
          <cell r="I108">
            <v>77149.39</v>
          </cell>
          <cell r="K108">
            <v>4734.2499999999927</v>
          </cell>
          <cell r="L108">
            <v>11049.240000000005</v>
          </cell>
        </row>
        <row r="109">
          <cell r="A109" t="str">
            <v>29.1.230</v>
          </cell>
          <cell r="B109" t="str">
            <v>LOCAL-WINE REVENUE</v>
          </cell>
          <cell r="C109" t="str">
            <v>5104110</v>
          </cell>
          <cell r="E109" t="str">
            <v>4110</v>
          </cell>
          <cell r="G109">
            <v>117560.31</v>
          </cell>
          <cell r="H109">
            <v>126248.81</v>
          </cell>
          <cell r="I109">
            <v>136522.5</v>
          </cell>
          <cell r="K109">
            <v>8688.5</v>
          </cell>
          <cell r="L109">
            <v>10273.690000000002</v>
          </cell>
        </row>
        <row r="110">
          <cell r="A110" t="str">
            <v>29.1.240</v>
          </cell>
          <cell r="B110" t="str">
            <v>LOCAL-BEER REVENUE</v>
          </cell>
          <cell r="C110" t="str">
            <v>5104110</v>
          </cell>
          <cell r="E110" t="str">
            <v>4110</v>
          </cell>
          <cell r="G110">
            <v>28672.04</v>
          </cell>
          <cell r="H110">
            <v>30889.29</v>
          </cell>
          <cell r="I110">
            <v>35938.79</v>
          </cell>
          <cell r="K110">
            <v>2217.25</v>
          </cell>
          <cell r="L110">
            <v>5049.5</v>
          </cell>
        </row>
        <row r="111">
          <cell r="A111" t="str">
            <v>29.1.250</v>
          </cell>
          <cell r="B111" t="str">
            <v>LOCAL-BEV OTHER REV</v>
          </cell>
          <cell r="C111" t="str">
            <v>5104110</v>
          </cell>
          <cell r="E111" t="str">
            <v>4110</v>
          </cell>
          <cell r="G111">
            <v>115651.34</v>
          </cell>
          <cell r="H111">
            <v>124487.84</v>
          </cell>
          <cell r="I111">
            <v>136346.76</v>
          </cell>
          <cell r="K111">
            <v>8836.5</v>
          </cell>
          <cell r="L111">
            <v>11858.920000000013</v>
          </cell>
        </row>
        <row r="112">
          <cell r="A112" t="str">
            <v>29.1.221</v>
          </cell>
          <cell r="B112" t="str">
            <v>GROUP-LIQUOR REVENUE</v>
          </cell>
          <cell r="C112" t="str">
            <v>5104110</v>
          </cell>
          <cell r="E112" t="str">
            <v>4110</v>
          </cell>
          <cell r="G112">
            <v>45621.39</v>
          </cell>
          <cell r="H112">
            <v>47362.400000000001</v>
          </cell>
          <cell r="I112">
            <v>48270.04</v>
          </cell>
          <cell r="K112">
            <v>1741.010000000002</v>
          </cell>
          <cell r="L112">
            <v>907.63999999999942</v>
          </cell>
        </row>
        <row r="113">
          <cell r="A113" t="str">
            <v>29.1.231</v>
          </cell>
          <cell r="B113" t="str">
            <v>GROUP-WINE REVENUE</v>
          </cell>
          <cell r="C113" t="str">
            <v>5104110</v>
          </cell>
          <cell r="E113" t="str">
            <v>4110</v>
          </cell>
          <cell r="G113">
            <v>90494.54</v>
          </cell>
          <cell r="H113">
            <v>93643.04</v>
          </cell>
          <cell r="I113">
            <v>95084.62</v>
          </cell>
          <cell r="K113">
            <v>3148.5</v>
          </cell>
          <cell r="L113">
            <v>1441.5800000000017</v>
          </cell>
        </row>
        <row r="114">
          <cell r="A114" t="str">
            <v>29.1.241</v>
          </cell>
          <cell r="B114" t="str">
            <v>GROUP-BEER REVENUE</v>
          </cell>
          <cell r="C114" t="str">
            <v>5104110</v>
          </cell>
          <cell r="E114" t="str">
            <v>4110</v>
          </cell>
          <cell r="G114">
            <v>18870.02</v>
          </cell>
          <cell r="H114">
            <v>19405.02</v>
          </cell>
          <cell r="I114">
            <v>19997.740000000002</v>
          </cell>
          <cell r="K114">
            <v>535</v>
          </cell>
          <cell r="L114">
            <v>592.72000000000116</v>
          </cell>
        </row>
        <row r="115">
          <cell r="A115" t="str">
            <v>29.1.251</v>
          </cell>
          <cell r="B115" t="str">
            <v>GROUP-OTHER BEV REV</v>
          </cell>
          <cell r="C115" t="str">
            <v>5104110</v>
          </cell>
          <cell r="E115" t="str">
            <v>4110</v>
          </cell>
          <cell r="G115">
            <v>111927.67</v>
          </cell>
          <cell r="H115">
            <v>127643.83</v>
          </cell>
          <cell r="I115">
            <v>133661</v>
          </cell>
          <cell r="K115">
            <v>15716.160000000003</v>
          </cell>
          <cell r="L115">
            <v>6017.1699999999983</v>
          </cell>
        </row>
        <row r="116">
          <cell r="A116" t="str">
            <v>29.2.220</v>
          </cell>
          <cell r="B116" t="str">
            <v>BQT-COST OF LIQUOR</v>
          </cell>
          <cell r="C116" t="str">
            <v>5104110</v>
          </cell>
          <cell r="E116" t="str">
            <v>4110</v>
          </cell>
          <cell r="H116">
            <v>0</v>
          </cell>
          <cell r="I116">
            <v>0</v>
          </cell>
          <cell r="K116">
            <v>0</v>
          </cell>
          <cell r="L116">
            <v>0</v>
          </cell>
        </row>
        <row r="117">
          <cell r="A117" t="str">
            <v>29.2.230</v>
          </cell>
          <cell r="B117" t="str">
            <v>BQT-COST OF WINE</v>
          </cell>
          <cell r="C117" t="str">
            <v>5104110</v>
          </cell>
          <cell r="E117" t="str">
            <v>4110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</row>
        <row r="118">
          <cell r="A118" t="str">
            <v>29.2.240</v>
          </cell>
          <cell r="B118" t="str">
            <v>BQT-COST OF BEER</v>
          </cell>
          <cell r="C118" t="str">
            <v>5104110</v>
          </cell>
          <cell r="E118" t="str">
            <v>4110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</row>
        <row r="119">
          <cell r="A119" t="str">
            <v>29.1.310</v>
          </cell>
          <cell r="B119" t="str">
            <v>OTHER REVENUE</v>
          </cell>
          <cell r="C119" t="str">
            <v>5104140</v>
          </cell>
          <cell r="E119" t="str">
            <v>4140</v>
          </cell>
          <cell r="G119">
            <v>19609.88</v>
          </cell>
          <cell r="H119">
            <v>16307</v>
          </cell>
          <cell r="I119">
            <v>16485</v>
          </cell>
          <cell r="K119">
            <v>-3302.880000000001</v>
          </cell>
          <cell r="L119">
            <v>178</v>
          </cell>
        </row>
        <row r="120">
          <cell r="A120" t="str">
            <v>29.1.182</v>
          </cell>
          <cell r="B120" t="str">
            <v>LOCAL-PUBLIC ROOM RENTAL</v>
          </cell>
          <cell r="C120" t="str">
            <v>5104150</v>
          </cell>
          <cell r="E120" t="str">
            <v>4150</v>
          </cell>
          <cell r="G120">
            <v>83201.25</v>
          </cell>
          <cell r="H120">
            <v>95689.09</v>
          </cell>
          <cell r="I120">
            <v>105189.09</v>
          </cell>
          <cell r="K120">
            <v>12487.839999999997</v>
          </cell>
          <cell r="L120">
            <v>9500</v>
          </cell>
        </row>
        <row r="121">
          <cell r="A121" t="str">
            <v>29.1.183</v>
          </cell>
          <cell r="B121" t="str">
            <v>GROUP-PUBLIC ROOM RENTAL</v>
          </cell>
          <cell r="C121" t="str">
            <v>5104150</v>
          </cell>
          <cell r="E121" t="str">
            <v>4150</v>
          </cell>
          <cell r="G121">
            <v>119559.85</v>
          </cell>
          <cell r="H121">
            <v>124182.9</v>
          </cell>
          <cell r="I121">
            <v>141399.9</v>
          </cell>
          <cell r="K121">
            <v>4623.0499999999884</v>
          </cell>
          <cell r="L121">
            <v>17217</v>
          </cell>
        </row>
        <row r="122">
          <cell r="A122" t="str">
            <v>29.2.100</v>
          </cell>
          <cell r="B122" t="str">
            <v>BQT-COST OF FOOD</v>
          </cell>
          <cell r="C122" t="str">
            <v>5105000</v>
          </cell>
          <cell r="E122" t="str">
            <v>5000</v>
          </cell>
          <cell r="G122">
            <v>589167.59</v>
          </cell>
          <cell r="H122">
            <v>660311.66</v>
          </cell>
          <cell r="I122">
            <v>700336.41</v>
          </cell>
          <cell r="K122">
            <v>71144.070000000065</v>
          </cell>
          <cell r="L122">
            <v>40024.75</v>
          </cell>
        </row>
        <row r="123">
          <cell r="A123" t="str">
            <v>29.2.200</v>
          </cell>
          <cell r="B123" t="str">
            <v>BQT-COST OF BEVERAGE</v>
          </cell>
          <cell r="C123" t="str">
            <v>5105100</v>
          </cell>
          <cell r="E123" t="str">
            <v>5100</v>
          </cell>
          <cell r="G123">
            <v>112523.26</v>
          </cell>
          <cell r="H123">
            <v>127566.24</v>
          </cell>
          <cell r="I123">
            <v>135627.35999999999</v>
          </cell>
          <cell r="K123">
            <v>15042.98000000001</v>
          </cell>
          <cell r="L123">
            <v>8061.1199999999808</v>
          </cell>
        </row>
        <row r="124">
          <cell r="A124" t="str">
            <v>29.2.250</v>
          </cell>
          <cell r="B124" t="str">
            <v>BQT-OTHER BEVERAGE COST</v>
          </cell>
          <cell r="C124" t="str">
            <v>5105100</v>
          </cell>
          <cell r="E124" t="str">
            <v>5100</v>
          </cell>
          <cell r="H124">
            <v>0</v>
          </cell>
          <cell r="I124">
            <v>0</v>
          </cell>
          <cell r="K124">
            <v>0</v>
          </cell>
          <cell r="L124">
            <v>0</v>
          </cell>
        </row>
        <row r="125">
          <cell r="A125" t="str">
            <v>29.4.200</v>
          </cell>
          <cell r="B125" t="str">
            <v>BQT-CONTRACT LABOR</v>
          </cell>
          <cell r="C125" t="str">
            <v>5106180</v>
          </cell>
          <cell r="E125" t="str">
            <v>6180</v>
          </cell>
          <cell r="G125">
            <v>26284.92</v>
          </cell>
          <cell r="H125">
            <v>28216.92</v>
          </cell>
          <cell r="I125">
            <v>36383.870000000003</v>
          </cell>
          <cell r="K125">
            <v>1932</v>
          </cell>
          <cell r="L125">
            <v>8166.9500000000044</v>
          </cell>
        </row>
        <row r="126">
          <cell r="A126" t="str">
            <v>29.3.100</v>
          </cell>
          <cell r="B126" t="str">
            <v>BQT-PREPARATION</v>
          </cell>
          <cell r="C126" t="str">
            <v>5056300</v>
          </cell>
          <cell r="E126" t="str">
            <v>6300</v>
          </cell>
          <cell r="G126">
            <v>236872.09</v>
          </cell>
          <cell r="H126">
            <v>282773.15000000002</v>
          </cell>
          <cell r="I126">
            <v>314328.87</v>
          </cell>
          <cell r="K126">
            <v>45901.060000000027</v>
          </cell>
          <cell r="L126">
            <v>31555.719999999972</v>
          </cell>
        </row>
        <row r="127">
          <cell r="A127" t="str">
            <v>29.3.130</v>
          </cell>
          <cell r="B127" t="str">
            <v>BQT-BANQUET HOUSEMAN</v>
          </cell>
          <cell r="C127" t="str">
            <v>5106400</v>
          </cell>
          <cell r="E127" t="str">
            <v>6400</v>
          </cell>
          <cell r="G127">
            <v>105596.15</v>
          </cell>
          <cell r="H127">
            <v>121512.21</v>
          </cell>
          <cell r="I127">
            <v>136145.57999999999</v>
          </cell>
          <cell r="K127">
            <v>15916.060000000012</v>
          </cell>
          <cell r="L127">
            <v>14633.369999999981</v>
          </cell>
        </row>
        <row r="128">
          <cell r="A128" t="str">
            <v>29.3.140</v>
          </cell>
          <cell r="B128" t="str">
            <v>BQT-APPRENTICES</v>
          </cell>
          <cell r="C128" t="str">
            <v>5106400</v>
          </cell>
          <cell r="E128" t="str">
            <v>6400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</row>
        <row r="129">
          <cell r="A129" t="str">
            <v>29.3.150</v>
          </cell>
          <cell r="B129" t="str">
            <v>BQT-MGMT PAYROLL</v>
          </cell>
          <cell r="C129" t="str">
            <v>5106450</v>
          </cell>
          <cell r="E129" t="str">
            <v>6450</v>
          </cell>
          <cell r="G129">
            <v>24304</v>
          </cell>
          <cell r="H129">
            <v>29753.06</v>
          </cell>
          <cell r="I129">
            <v>33481.96</v>
          </cell>
          <cell r="K129">
            <v>5449.0600000000013</v>
          </cell>
          <cell r="L129">
            <v>3728.8999999999978</v>
          </cell>
        </row>
        <row r="130">
          <cell r="A130" t="str">
            <v>29.3.110</v>
          </cell>
          <cell r="B130" t="str">
            <v>BQT-SERVICE</v>
          </cell>
          <cell r="C130" t="str">
            <v>5106625</v>
          </cell>
          <cell r="E130" t="str">
            <v>6625</v>
          </cell>
          <cell r="G130">
            <v>139063.26</v>
          </cell>
          <cell r="H130">
            <v>143569.37</v>
          </cell>
          <cell r="I130">
            <v>153307.35</v>
          </cell>
          <cell r="K130">
            <v>4506.109999999986</v>
          </cell>
          <cell r="L130">
            <v>9737.9800000000105</v>
          </cell>
        </row>
        <row r="131">
          <cell r="A131" t="str">
            <v>29.3.160</v>
          </cell>
          <cell r="B131" t="str">
            <v>BQT-GENERAL</v>
          </cell>
          <cell r="C131" t="str">
            <v>5106625</v>
          </cell>
          <cell r="E131" t="str">
            <v>6625</v>
          </cell>
          <cell r="G131">
            <v>161259.88</v>
          </cell>
          <cell r="H131">
            <v>182317.27</v>
          </cell>
          <cell r="I131">
            <v>201331.59</v>
          </cell>
          <cell r="K131">
            <v>21057.389999999985</v>
          </cell>
          <cell r="L131">
            <v>19014.320000000007</v>
          </cell>
        </row>
        <row r="132">
          <cell r="A132" t="str">
            <v>29.3.200</v>
          </cell>
          <cell r="B132" t="str">
            <v>BQT-OVERTIME</v>
          </cell>
          <cell r="C132" t="str">
            <v>5106625</v>
          </cell>
          <cell r="E132" t="str">
            <v>6625</v>
          </cell>
          <cell r="G132">
            <v>47684.46</v>
          </cell>
          <cell r="H132">
            <v>49480.44</v>
          </cell>
          <cell r="I132">
            <v>52489.43</v>
          </cell>
          <cell r="K132">
            <v>1795.9800000000032</v>
          </cell>
          <cell r="L132">
            <v>3008.989999999998</v>
          </cell>
        </row>
        <row r="133">
          <cell r="A133" t="str">
            <v>29.3.800</v>
          </cell>
          <cell r="B133" t="str">
            <v>BQT-RECOVERED SALARIES</v>
          </cell>
          <cell r="C133" t="str">
            <v>5106625</v>
          </cell>
          <cell r="E133" t="str">
            <v>6625</v>
          </cell>
          <cell r="G133">
            <v>-48864.4</v>
          </cell>
          <cell r="H133">
            <v>-54337.9</v>
          </cell>
          <cell r="I133">
            <v>-59204.51</v>
          </cell>
          <cell r="K133">
            <v>-5473.5</v>
          </cell>
          <cell r="L133">
            <v>-4866.6100000000006</v>
          </cell>
        </row>
        <row r="134">
          <cell r="A134" t="str">
            <v>29.3.120</v>
          </cell>
          <cell r="B134" t="str">
            <v>BQT-STEWARDS</v>
          </cell>
          <cell r="C134" t="str">
            <v>5056650</v>
          </cell>
          <cell r="E134" t="str">
            <v>6650</v>
          </cell>
          <cell r="G134">
            <v>210278.87</v>
          </cell>
          <cell r="H134">
            <v>243492.49</v>
          </cell>
          <cell r="I134">
            <v>271612.69</v>
          </cell>
          <cell r="K134">
            <v>33213.619999999995</v>
          </cell>
          <cell r="L134">
            <v>28120.200000000012</v>
          </cell>
        </row>
        <row r="135">
          <cell r="A135" t="str">
            <v>29.3.500</v>
          </cell>
          <cell r="B135" t="str">
            <v>BQT-VACATION</v>
          </cell>
          <cell r="C135">
            <v>0</v>
          </cell>
          <cell r="E135">
            <v>0</v>
          </cell>
          <cell r="G135">
            <v>13326.52</v>
          </cell>
          <cell r="H135">
            <v>28787.41</v>
          </cell>
          <cell r="I135">
            <v>35202.410000000003</v>
          </cell>
          <cell r="K135">
            <v>15460.89</v>
          </cell>
          <cell r="L135">
            <v>6415.0000000000036</v>
          </cell>
        </row>
        <row r="136">
          <cell r="A136" t="str">
            <v>29.3.250</v>
          </cell>
          <cell r="B136" t="str">
            <v>BQT-HOLIDAY</v>
          </cell>
          <cell r="C136" t="str">
            <v>5106910</v>
          </cell>
          <cell r="E136" t="str">
            <v>6910</v>
          </cell>
          <cell r="G136">
            <v>15684.08</v>
          </cell>
          <cell r="H136">
            <v>22142.14</v>
          </cell>
          <cell r="I136">
            <v>22512.38</v>
          </cell>
          <cell r="K136">
            <v>6458.0599999999995</v>
          </cell>
          <cell r="L136">
            <v>370.2400000000016</v>
          </cell>
        </row>
        <row r="137">
          <cell r="A137" t="str">
            <v>29.3.600</v>
          </cell>
          <cell r="B137" t="str">
            <v>BQT-SICK PAY</v>
          </cell>
          <cell r="C137">
            <v>0</v>
          </cell>
          <cell r="E137">
            <v>0</v>
          </cell>
          <cell r="G137">
            <v>5320.85</v>
          </cell>
          <cell r="H137">
            <v>6715.54</v>
          </cell>
          <cell r="I137">
            <v>7505.19</v>
          </cell>
          <cell r="K137">
            <v>1394.6899999999996</v>
          </cell>
          <cell r="L137">
            <v>789.64999999999964</v>
          </cell>
        </row>
        <row r="138">
          <cell r="A138" t="str">
            <v>29.3.275</v>
          </cell>
          <cell r="B138" t="str">
            <v>BQT-INCENTIVES</v>
          </cell>
          <cell r="C138" t="str">
            <v>5106920</v>
          </cell>
          <cell r="E138" t="str">
            <v>6920</v>
          </cell>
          <cell r="H138">
            <v>0</v>
          </cell>
          <cell r="I138">
            <v>0</v>
          </cell>
          <cell r="K138">
            <v>0</v>
          </cell>
          <cell r="L138">
            <v>0</v>
          </cell>
        </row>
        <row r="139">
          <cell r="A139" t="str">
            <v>29.3.300</v>
          </cell>
          <cell r="B139" t="str">
            <v>BQT-PAYROLL TAXES &amp; BENE</v>
          </cell>
          <cell r="C139">
            <v>0</v>
          </cell>
          <cell r="E139">
            <v>0</v>
          </cell>
          <cell r="G139">
            <v>378067.85</v>
          </cell>
          <cell r="H139">
            <v>418141.9</v>
          </cell>
          <cell r="I139">
            <v>462406.12</v>
          </cell>
          <cell r="K139">
            <v>40074.050000000047</v>
          </cell>
          <cell r="L139">
            <v>44264.219999999972</v>
          </cell>
        </row>
        <row r="140">
          <cell r="A140" t="str">
            <v>29.4.760</v>
          </cell>
          <cell r="B140" t="str">
            <v>BQT-TRANSPORATION</v>
          </cell>
          <cell r="C140" t="str">
            <v>5107210</v>
          </cell>
          <cell r="E140" t="str">
            <v>7210</v>
          </cell>
          <cell r="G140">
            <v>59.02</v>
          </cell>
          <cell r="H140">
            <v>215.02</v>
          </cell>
          <cell r="I140">
            <v>215.02</v>
          </cell>
          <cell r="K140">
            <v>156</v>
          </cell>
          <cell r="L140">
            <v>0</v>
          </cell>
        </row>
        <row r="141">
          <cell r="A141" t="str">
            <v>29.4.110</v>
          </cell>
          <cell r="B141" t="str">
            <v>BQT-GLASSWARE</v>
          </cell>
          <cell r="C141" t="str">
            <v>5107270</v>
          </cell>
          <cell r="E141" t="str">
            <v>7270</v>
          </cell>
          <cell r="G141">
            <v>15625.71</v>
          </cell>
          <cell r="H141">
            <v>17845.71</v>
          </cell>
          <cell r="I141">
            <v>19539.71</v>
          </cell>
          <cell r="K141">
            <v>2220</v>
          </cell>
          <cell r="L141">
            <v>1694</v>
          </cell>
        </row>
        <row r="142">
          <cell r="A142" t="str">
            <v>29.4.130</v>
          </cell>
          <cell r="B142" t="str">
            <v>BQT-CHINA &amp; GLASSWARE</v>
          </cell>
          <cell r="C142" t="str">
            <v>5107270</v>
          </cell>
          <cell r="E142" t="str">
            <v>7270</v>
          </cell>
          <cell r="G142">
            <v>4633.3100000000004</v>
          </cell>
          <cell r="H142">
            <v>4633.3100000000004</v>
          </cell>
          <cell r="I142">
            <v>4633.3100000000004</v>
          </cell>
          <cell r="K142">
            <v>0</v>
          </cell>
          <cell r="L142">
            <v>0</v>
          </cell>
        </row>
        <row r="143">
          <cell r="A143" t="str">
            <v>29.4.140</v>
          </cell>
          <cell r="B143" t="str">
            <v>BQT-SILVERWARE</v>
          </cell>
          <cell r="C143" t="str">
            <v>5107270</v>
          </cell>
          <cell r="E143" t="str">
            <v>7270</v>
          </cell>
          <cell r="G143">
            <v>6578</v>
          </cell>
          <cell r="H143">
            <v>7449</v>
          </cell>
          <cell r="I143">
            <v>8114</v>
          </cell>
          <cell r="K143">
            <v>871</v>
          </cell>
          <cell r="L143">
            <v>665</v>
          </cell>
        </row>
        <row r="144">
          <cell r="A144" t="str">
            <v>29.4.210</v>
          </cell>
          <cell r="B144" t="str">
            <v>BQT-FLOWERS &amp; DECROATIONS</v>
          </cell>
          <cell r="C144" t="str">
            <v>5107400</v>
          </cell>
          <cell r="E144" t="str">
            <v>7400</v>
          </cell>
          <cell r="G144">
            <v>565.12</v>
          </cell>
          <cell r="H144">
            <v>565.12</v>
          </cell>
          <cell r="I144">
            <v>565.12</v>
          </cell>
          <cell r="K144">
            <v>0</v>
          </cell>
          <cell r="L144">
            <v>0</v>
          </cell>
        </row>
        <row r="145">
          <cell r="A145" t="str">
            <v>29.4.220</v>
          </cell>
          <cell r="B145" t="str">
            <v>BQT-DUES &amp; SUBSCRIPTIONS</v>
          </cell>
          <cell r="C145" t="str">
            <v>5107440</v>
          </cell>
          <cell r="E145" t="str">
            <v>7440</v>
          </cell>
          <cell r="G145">
            <v>584.96</v>
          </cell>
          <cell r="H145">
            <v>699.52</v>
          </cell>
          <cell r="I145">
            <v>553.39</v>
          </cell>
          <cell r="K145">
            <v>114.55999999999995</v>
          </cell>
          <cell r="L145">
            <v>-146.13</v>
          </cell>
        </row>
        <row r="146">
          <cell r="A146" t="str">
            <v>29.4.240</v>
          </cell>
          <cell r="B146" t="str">
            <v>BQT-EQUIPMENT RENTAL</v>
          </cell>
          <cell r="C146" t="str">
            <v>5107540</v>
          </cell>
          <cell r="E146" t="str">
            <v>7540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</row>
        <row r="147">
          <cell r="A147" t="str">
            <v>29.4.740</v>
          </cell>
          <cell r="B147" t="str">
            <v>BQT-FUEL &amp; ICE</v>
          </cell>
          <cell r="C147" t="str">
            <v>5107620</v>
          </cell>
          <cell r="E147" t="str">
            <v>7620</v>
          </cell>
          <cell r="G147">
            <v>8795.0499999999993</v>
          </cell>
          <cell r="H147">
            <v>9135.01</v>
          </cell>
          <cell r="I147">
            <v>9823.44</v>
          </cell>
          <cell r="K147">
            <v>339.96000000000095</v>
          </cell>
          <cell r="L147">
            <v>688.43000000000029</v>
          </cell>
        </row>
        <row r="148">
          <cell r="A148" t="str">
            <v>29.4.250</v>
          </cell>
          <cell r="B148" t="str">
            <v>BQT-LAUNDRY &amp; DRY CLEANIN</v>
          </cell>
          <cell r="C148" t="str">
            <v>5107810</v>
          </cell>
          <cell r="E148" t="str">
            <v>7810</v>
          </cell>
          <cell r="G148">
            <v>57396.02</v>
          </cell>
          <cell r="H148">
            <v>63214.86</v>
          </cell>
          <cell r="I148">
            <v>70102.09</v>
          </cell>
          <cell r="K148">
            <v>5818.8400000000038</v>
          </cell>
          <cell r="L148">
            <v>6887.2299999999959</v>
          </cell>
        </row>
        <row r="149">
          <cell r="A149" t="str">
            <v>29.4.600</v>
          </cell>
          <cell r="B149" t="str">
            <v>BQT-LICENSES &amp; PERMITS</v>
          </cell>
          <cell r="C149" t="str">
            <v>5107850</v>
          </cell>
          <cell r="E149" t="str">
            <v>7850</v>
          </cell>
          <cell r="G149">
            <v>501.58</v>
          </cell>
          <cell r="H149">
            <v>801.58</v>
          </cell>
          <cell r="I149">
            <v>989.08</v>
          </cell>
          <cell r="K149">
            <v>300.00000000000006</v>
          </cell>
          <cell r="L149">
            <v>187.5</v>
          </cell>
        </row>
        <row r="150">
          <cell r="A150" t="str">
            <v>29.4.100</v>
          </cell>
          <cell r="B150" t="str">
            <v>BQT-LINEN EXPENSE</v>
          </cell>
          <cell r="C150" t="str">
            <v>5107870</v>
          </cell>
          <cell r="E150" t="str">
            <v>7870</v>
          </cell>
          <cell r="G150">
            <v>17363.95</v>
          </cell>
          <cell r="H150">
            <v>19446.95</v>
          </cell>
          <cell r="I150">
            <v>14066.95</v>
          </cell>
          <cell r="K150">
            <v>2083</v>
          </cell>
          <cell r="L150">
            <v>-5380</v>
          </cell>
        </row>
        <row r="151">
          <cell r="A151" t="str">
            <v>29.4.700</v>
          </cell>
          <cell r="B151" t="str">
            <v>BQT-BREAKAGE</v>
          </cell>
          <cell r="C151" t="str">
            <v>5107890</v>
          </cell>
          <cell r="E151" t="str">
            <v>7890</v>
          </cell>
          <cell r="H151">
            <v>0</v>
          </cell>
          <cell r="I151">
            <v>0</v>
          </cell>
          <cell r="K151">
            <v>0</v>
          </cell>
          <cell r="L151">
            <v>0</v>
          </cell>
        </row>
        <row r="152">
          <cell r="A152" t="str">
            <v>29.4.500</v>
          </cell>
          <cell r="B152" t="str">
            <v>BQT-MENUS &amp; BEVERAGE LIST</v>
          </cell>
          <cell r="C152" t="str">
            <v>5108010</v>
          </cell>
          <cell r="E152" t="str">
            <v>8010</v>
          </cell>
          <cell r="H152">
            <v>0</v>
          </cell>
          <cell r="I152">
            <v>212.6</v>
          </cell>
          <cell r="K152">
            <v>0</v>
          </cell>
          <cell r="L152">
            <v>212.6</v>
          </cell>
        </row>
        <row r="153">
          <cell r="A153" t="str">
            <v>29.4.510</v>
          </cell>
          <cell r="B153" t="str">
            <v>BQT-MUSIC &amp; ENTERTAINMENT</v>
          </cell>
          <cell r="C153" t="str">
            <v>5108020</v>
          </cell>
          <cell r="E153" t="str">
            <v>8020</v>
          </cell>
          <cell r="H153">
            <v>0</v>
          </cell>
          <cell r="I153">
            <v>0</v>
          </cell>
          <cell r="K153">
            <v>0</v>
          </cell>
          <cell r="L153">
            <v>0</v>
          </cell>
        </row>
        <row r="154">
          <cell r="A154" t="str">
            <v>29.4.280</v>
          </cell>
          <cell r="B154" t="str">
            <v>BQT-POSTAGE</v>
          </cell>
          <cell r="C154" t="str">
            <v>5108180</v>
          </cell>
          <cell r="E154" t="str">
            <v>8180</v>
          </cell>
          <cell r="G154">
            <v>400</v>
          </cell>
          <cell r="H154">
            <v>600</v>
          </cell>
          <cell r="I154">
            <v>1600</v>
          </cell>
          <cell r="K154">
            <v>200</v>
          </cell>
          <cell r="L154">
            <v>1000</v>
          </cell>
        </row>
        <row r="155">
          <cell r="A155" t="str">
            <v>29.4.820</v>
          </cell>
          <cell r="B155" t="str">
            <v>BQT-PROMOTION</v>
          </cell>
          <cell r="C155" t="str">
            <v>5108200</v>
          </cell>
          <cell r="E155" t="str">
            <v>8200</v>
          </cell>
          <cell r="G155">
            <v>496.23</v>
          </cell>
          <cell r="H155">
            <v>799.57</v>
          </cell>
          <cell r="I155">
            <v>1071.01</v>
          </cell>
          <cell r="K155">
            <v>303.34000000000003</v>
          </cell>
          <cell r="L155">
            <v>271.43999999999994</v>
          </cell>
        </row>
        <row r="156">
          <cell r="A156" t="str">
            <v>29.4.400</v>
          </cell>
          <cell r="B156" t="str">
            <v>BQT-CLEANING SUPPLIES</v>
          </cell>
          <cell r="C156" t="str">
            <v>5108350</v>
          </cell>
          <cell r="E156" t="str">
            <v>8350</v>
          </cell>
          <cell r="G156">
            <v>12045</v>
          </cell>
          <cell r="H156">
            <v>11286.87</v>
          </cell>
          <cell r="I156">
            <v>11496.64</v>
          </cell>
          <cell r="K156">
            <v>-758.1299999999992</v>
          </cell>
          <cell r="L156">
            <v>209.76999999999862</v>
          </cell>
        </row>
        <row r="157">
          <cell r="A157" t="str">
            <v>29.4.260</v>
          </cell>
          <cell r="B157" t="str">
            <v>BQT-MISCELLANEOUS EXPENSE</v>
          </cell>
          <cell r="C157" t="str">
            <v>5108380</v>
          </cell>
          <cell r="E157" t="str">
            <v>8380</v>
          </cell>
          <cell r="G157">
            <v>11373.02</v>
          </cell>
          <cell r="H157">
            <v>12744.2</v>
          </cell>
          <cell r="I157">
            <v>15739.55</v>
          </cell>
          <cell r="K157">
            <v>1371.1800000000003</v>
          </cell>
          <cell r="L157">
            <v>2995.3499999999985</v>
          </cell>
        </row>
        <row r="158">
          <cell r="A158" t="str">
            <v>29.4.420</v>
          </cell>
          <cell r="B158" t="str">
            <v>BQT-SUPPLIES</v>
          </cell>
          <cell r="C158" t="str">
            <v>5108380</v>
          </cell>
          <cell r="E158" t="str">
            <v>8380</v>
          </cell>
          <cell r="G158">
            <v>737.93</v>
          </cell>
          <cell r="H158">
            <v>922.66</v>
          </cell>
          <cell r="I158">
            <v>922.66</v>
          </cell>
          <cell r="K158">
            <v>184.73000000000002</v>
          </cell>
          <cell r="L158">
            <v>0</v>
          </cell>
        </row>
        <row r="159">
          <cell r="A159" t="str">
            <v>29.4.450</v>
          </cell>
          <cell r="B159" t="str">
            <v>BQT-SUPPLIES</v>
          </cell>
          <cell r="C159" t="str">
            <v>5108380</v>
          </cell>
          <cell r="E159" t="str">
            <v>8380</v>
          </cell>
          <cell r="G159">
            <v>13217.61</v>
          </cell>
          <cell r="H159">
            <v>13652.75</v>
          </cell>
          <cell r="I159">
            <v>13583.62</v>
          </cell>
          <cell r="K159">
            <v>435.13999999999942</v>
          </cell>
          <cell r="L159">
            <v>-69.1299999999992</v>
          </cell>
        </row>
        <row r="160">
          <cell r="A160" t="str">
            <v>29.4.460</v>
          </cell>
          <cell r="B160" t="str">
            <v>BQT-OTHER EXPENSES</v>
          </cell>
          <cell r="C160" t="str">
            <v>5108380</v>
          </cell>
          <cell r="E160" t="str">
            <v>8380</v>
          </cell>
          <cell r="G160">
            <v>263</v>
          </cell>
          <cell r="H160">
            <v>213.58</v>
          </cell>
          <cell r="I160">
            <v>213.58</v>
          </cell>
          <cell r="K160">
            <v>-49.419999999999987</v>
          </cell>
          <cell r="L160">
            <v>0</v>
          </cell>
        </row>
        <row r="161">
          <cell r="A161" t="str">
            <v>29.4.440</v>
          </cell>
          <cell r="B161" t="str">
            <v>BQT-PAPER SUPPLIES &amp; OTHR</v>
          </cell>
          <cell r="C161" t="str">
            <v>5108390</v>
          </cell>
          <cell r="E161" t="str">
            <v>8390</v>
          </cell>
          <cell r="G161">
            <v>4110.71</v>
          </cell>
          <cell r="H161">
            <v>4180.1899999999996</v>
          </cell>
          <cell r="I161">
            <v>5383.67</v>
          </cell>
          <cell r="K161">
            <v>69.479999999999563</v>
          </cell>
          <cell r="L161">
            <v>1203.4800000000005</v>
          </cell>
        </row>
        <row r="162">
          <cell r="A162" t="str">
            <v>29.4.290</v>
          </cell>
          <cell r="B162" t="str">
            <v>BQT-PRINTING &amp; STATIONARY</v>
          </cell>
          <cell r="C162" t="str">
            <v>5108400</v>
          </cell>
          <cell r="E162" t="str">
            <v>8400</v>
          </cell>
          <cell r="G162">
            <v>2324.9899999999998</v>
          </cell>
          <cell r="H162">
            <v>2448.2600000000002</v>
          </cell>
          <cell r="I162">
            <v>2583.1</v>
          </cell>
          <cell r="K162">
            <v>123.27000000000044</v>
          </cell>
          <cell r="L162">
            <v>134.83999999999969</v>
          </cell>
        </row>
        <row r="163">
          <cell r="A163" t="str">
            <v>29.4.640</v>
          </cell>
          <cell r="B163" t="str">
            <v>BQT-TELEPHONE &amp; POSTAGE</v>
          </cell>
          <cell r="C163" t="str">
            <v>5108430</v>
          </cell>
          <cell r="E163" t="str">
            <v>8430</v>
          </cell>
          <cell r="G163">
            <v>3438.83</v>
          </cell>
          <cell r="H163">
            <v>3938.83</v>
          </cell>
          <cell r="I163">
            <v>4738.83</v>
          </cell>
          <cell r="K163">
            <v>500</v>
          </cell>
          <cell r="L163">
            <v>800</v>
          </cell>
        </row>
        <row r="164">
          <cell r="A164" t="str">
            <v>29.4.620</v>
          </cell>
          <cell r="B164" t="str">
            <v>BQT-TRAVEL &amp; RELATED</v>
          </cell>
          <cell r="C164" t="str">
            <v>5108530</v>
          </cell>
          <cell r="E164" t="str">
            <v>8530</v>
          </cell>
          <cell r="G164">
            <v>3024.07</v>
          </cell>
          <cell r="H164">
            <v>3024.07</v>
          </cell>
          <cell r="I164">
            <v>3149.07</v>
          </cell>
          <cell r="K164">
            <v>0</v>
          </cell>
          <cell r="L164">
            <v>125</v>
          </cell>
        </row>
        <row r="165">
          <cell r="A165" t="str">
            <v>29.4.650</v>
          </cell>
          <cell r="B165" t="str">
            <v>BQT-UNIFORM CLEANING</v>
          </cell>
          <cell r="C165" t="str">
            <v>5108550</v>
          </cell>
          <cell r="E165" t="str">
            <v>8550</v>
          </cell>
          <cell r="G165">
            <v>0</v>
          </cell>
          <cell r="H165">
            <v>1842.27</v>
          </cell>
          <cell r="I165">
            <v>3655.75</v>
          </cell>
          <cell r="K165">
            <v>1842.27</v>
          </cell>
          <cell r="L165">
            <v>1813.48</v>
          </cell>
        </row>
        <row r="166">
          <cell r="A166" t="str">
            <v>29.4.120</v>
          </cell>
          <cell r="B166" t="str">
            <v>BQT-UNIFORM EXPENSE</v>
          </cell>
          <cell r="C166" t="str">
            <v>5108560</v>
          </cell>
          <cell r="E166" t="str">
            <v>8560</v>
          </cell>
          <cell r="G166">
            <v>25239.49</v>
          </cell>
          <cell r="H166">
            <v>26904.77</v>
          </cell>
          <cell r="I166">
            <v>28308.92</v>
          </cell>
          <cell r="K166">
            <v>1665.2799999999988</v>
          </cell>
          <cell r="L166">
            <v>1404.1499999999978</v>
          </cell>
        </row>
        <row r="167">
          <cell r="A167" t="str">
            <v>28.1.100</v>
          </cell>
          <cell r="B167" t="str">
            <v>RM SVC-BREAKFAST REVENUE</v>
          </cell>
          <cell r="C167" t="str">
            <v>5154100</v>
          </cell>
          <cell r="E167" t="str">
            <v>4100</v>
          </cell>
          <cell r="G167">
            <v>97207.66</v>
          </cell>
          <cell r="H167">
            <v>114569.69</v>
          </cell>
          <cell r="I167">
            <v>128303.32</v>
          </cell>
          <cell r="K167">
            <v>17362.03</v>
          </cell>
          <cell r="L167">
            <v>13733.630000000005</v>
          </cell>
        </row>
        <row r="168">
          <cell r="A168" t="str">
            <v>28.1.120</v>
          </cell>
          <cell r="B168" t="str">
            <v>RM SVC-LUNCH REVENUE</v>
          </cell>
          <cell r="C168" t="str">
            <v>5154100</v>
          </cell>
          <cell r="E168" t="str">
            <v>4100</v>
          </cell>
          <cell r="G168">
            <v>30590.47</v>
          </cell>
          <cell r="H168">
            <v>36942.57</v>
          </cell>
          <cell r="I168">
            <v>40630.07</v>
          </cell>
          <cell r="K168">
            <v>6352.0999999999985</v>
          </cell>
          <cell r="L168">
            <v>3687.5</v>
          </cell>
        </row>
        <row r="169">
          <cell r="A169" t="str">
            <v>28.1.130</v>
          </cell>
          <cell r="B169" t="str">
            <v>RM SVC-DINNER REVENUE</v>
          </cell>
          <cell r="C169" t="str">
            <v>5154100</v>
          </cell>
          <cell r="E169" t="str">
            <v>4100</v>
          </cell>
          <cell r="G169">
            <v>127661.22</v>
          </cell>
          <cell r="H169">
            <v>144261.51999999999</v>
          </cell>
          <cell r="I169">
            <v>159364.76999999999</v>
          </cell>
          <cell r="K169">
            <v>16600.299999999988</v>
          </cell>
          <cell r="L169">
            <v>15103.25</v>
          </cell>
        </row>
        <row r="170">
          <cell r="A170" t="str">
            <v>28.1.190</v>
          </cell>
          <cell r="B170" t="str">
            <v>RM SVC-ALLOWANCES</v>
          </cell>
          <cell r="C170" t="str">
            <v>5154100</v>
          </cell>
          <cell r="E170" t="str">
            <v>4100</v>
          </cell>
          <cell r="G170">
            <v>-4330.03</v>
          </cell>
          <cell r="H170">
            <v>-6496.07</v>
          </cell>
          <cell r="I170">
            <v>-7553.5</v>
          </cell>
          <cell r="K170">
            <v>-2166.04</v>
          </cell>
          <cell r="L170">
            <v>-1057.4300000000003</v>
          </cell>
        </row>
        <row r="171">
          <cell r="A171" t="str">
            <v>28.1.220</v>
          </cell>
          <cell r="B171" t="str">
            <v>RM SVC-LIQUOR REVENUE</v>
          </cell>
          <cell r="C171" t="str">
            <v>5154110</v>
          </cell>
          <cell r="E171" t="str">
            <v>4110</v>
          </cell>
          <cell r="G171">
            <v>15560.08</v>
          </cell>
          <cell r="H171">
            <v>17350.21</v>
          </cell>
          <cell r="I171">
            <v>19042.34</v>
          </cell>
          <cell r="K171">
            <v>1790.1299999999992</v>
          </cell>
          <cell r="L171">
            <v>1692.130000000001</v>
          </cell>
        </row>
        <row r="172">
          <cell r="A172" t="str">
            <v>28.1.230</v>
          </cell>
          <cell r="B172" t="str">
            <v>RM SVC-WINE REVENUE</v>
          </cell>
          <cell r="C172" t="str">
            <v>5154110</v>
          </cell>
          <cell r="E172" t="str">
            <v>4110</v>
          </cell>
          <cell r="G172">
            <v>20540.240000000002</v>
          </cell>
          <cell r="H172">
            <v>23117.49</v>
          </cell>
          <cell r="I172">
            <v>26153.24</v>
          </cell>
          <cell r="K172">
            <v>2577.25</v>
          </cell>
          <cell r="L172">
            <v>3035.75</v>
          </cell>
        </row>
        <row r="173">
          <cell r="A173" t="str">
            <v>28.1.240</v>
          </cell>
          <cell r="B173" t="str">
            <v>RM SVC-BEER REVENUE</v>
          </cell>
          <cell r="C173" t="str">
            <v>5154110</v>
          </cell>
          <cell r="E173" t="str">
            <v>4110</v>
          </cell>
          <cell r="G173">
            <v>6232.64</v>
          </cell>
          <cell r="H173">
            <v>6810.64</v>
          </cell>
          <cell r="I173">
            <v>7616.14</v>
          </cell>
          <cell r="K173">
            <v>578</v>
          </cell>
          <cell r="L173">
            <v>805.5</v>
          </cell>
        </row>
        <row r="174">
          <cell r="A174" t="str">
            <v>28.1.250</v>
          </cell>
          <cell r="B174" t="str">
            <v>RM SVC-OTHR BEVERAGE REV</v>
          </cell>
          <cell r="C174" t="str">
            <v>5154110</v>
          </cell>
          <cell r="E174" t="str">
            <v>4110</v>
          </cell>
          <cell r="G174">
            <v>6957.25</v>
          </cell>
          <cell r="H174">
            <v>6957.25</v>
          </cell>
          <cell r="I174">
            <v>6957.25</v>
          </cell>
          <cell r="K174">
            <v>0</v>
          </cell>
          <cell r="L174">
            <v>0</v>
          </cell>
        </row>
        <row r="175">
          <cell r="A175" t="str">
            <v>28.2.220</v>
          </cell>
          <cell r="B175" t="str">
            <v>RM SVC-COST OF LIQUOR</v>
          </cell>
          <cell r="C175" t="str">
            <v>5154110</v>
          </cell>
          <cell r="E175" t="str">
            <v>4110</v>
          </cell>
          <cell r="H175">
            <v>0</v>
          </cell>
          <cell r="I175">
            <v>0</v>
          </cell>
          <cell r="K175">
            <v>0</v>
          </cell>
          <cell r="L175">
            <v>0</v>
          </cell>
        </row>
        <row r="176">
          <cell r="A176" t="str">
            <v>28.2.230</v>
          </cell>
          <cell r="B176" t="str">
            <v>RM SVC-COST OF WINE</v>
          </cell>
          <cell r="C176" t="str">
            <v>5154110</v>
          </cell>
          <cell r="E176" t="str">
            <v>4110</v>
          </cell>
          <cell r="G176">
            <v>377.98</v>
          </cell>
          <cell r="H176">
            <v>377.98</v>
          </cell>
          <cell r="I176">
            <v>377.98</v>
          </cell>
          <cell r="K176">
            <v>0</v>
          </cell>
          <cell r="L176">
            <v>0</v>
          </cell>
        </row>
        <row r="177">
          <cell r="A177" t="str">
            <v>28.2.240</v>
          </cell>
          <cell r="B177" t="str">
            <v>RM SVC-COST OF BEER</v>
          </cell>
          <cell r="C177" t="str">
            <v>5154110</v>
          </cell>
          <cell r="E177" t="str">
            <v>4110</v>
          </cell>
          <cell r="H177">
            <v>0</v>
          </cell>
          <cell r="I177">
            <v>0</v>
          </cell>
          <cell r="K177">
            <v>0</v>
          </cell>
          <cell r="L177">
            <v>0</v>
          </cell>
        </row>
        <row r="178">
          <cell r="A178" t="str">
            <v>28.1.150</v>
          </cell>
          <cell r="B178" t="str">
            <v>RM SVC-NIGHT OWL REVENUE</v>
          </cell>
          <cell r="C178" t="str">
            <v>5154100</v>
          </cell>
          <cell r="E178" t="str">
            <v>4100</v>
          </cell>
          <cell r="G178">
            <v>21240.26</v>
          </cell>
          <cell r="H178">
            <v>26741.27</v>
          </cell>
          <cell r="I178">
            <v>29873.03</v>
          </cell>
          <cell r="K178">
            <v>5501.010000000002</v>
          </cell>
          <cell r="L178">
            <v>3131.7599999999984</v>
          </cell>
        </row>
        <row r="179">
          <cell r="A179" t="str">
            <v>28.1.310</v>
          </cell>
          <cell r="B179" t="str">
            <v>RM SVC-MISC REVENUE</v>
          </cell>
          <cell r="C179" t="str">
            <v>5154140</v>
          </cell>
          <cell r="E179" t="str">
            <v>4140</v>
          </cell>
          <cell r="G179">
            <v>31.81</v>
          </cell>
          <cell r="H179">
            <v>31.81</v>
          </cell>
          <cell r="I179">
            <v>31.81</v>
          </cell>
          <cell r="K179">
            <v>0</v>
          </cell>
          <cell r="L179">
            <v>0</v>
          </cell>
        </row>
        <row r="180">
          <cell r="A180" t="str">
            <v>28.1.300</v>
          </cell>
          <cell r="B180" t="str">
            <v>RM SVC-SERVICE CHARGE</v>
          </cell>
          <cell r="C180" t="str">
            <v>5154160</v>
          </cell>
          <cell r="E180" t="str">
            <v>4160</v>
          </cell>
          <cell r="G180">
            <v>39140.300000000003</v>
          </cell>
          <cell r="H180">
            <v>44513.8</v>
          </cell>
          <cell r="I180">
            <v>49344.800000000003</v>
          </cell>
          <cell r="K180">
            <v>5373.5</v>
          </cell>
          <cell r="L180">
            <v>4831</v>
          </cell>
        </row>
        <row r="181">
          <cell r="A181" t="str">
            <v>28.2.100</v>
          </cell>
          <cell r="B181" t="str">
            <v>RM SVC-COST OF FOOD</v>
          </cell>
          <cell r="C181" t="str">
            <v>5155000</v>
          </cell>
          <cell r="E181" t="str">
            <v>5000</v>
          </cell>
          <cell r="G181">
            <v>58641.48</v>
          </cell>
          <cell r="H181">
            <v>67370.429999999993</v>
          </cell>
          <cell r="I181">
            <v>76677.48</v>
          </cell>
          <cell r="K181">
            <v>8728.9499999999898</v>
          </cell>
          <cell r="L181">
            <v>9307.0500000000029</v>
          </cell>
        </row>
        <row r="182">
          <cell r="A182" t="str">
            <v>28.2.200</v>
          </cell>
          <cell r="B182" t="str">
            <v>RM SVC-COST OF BEVERAGE</v>
          </cell>
          <cell r="C182" t="str">
            <v>5155100</v>
          </cell>
          <cell r="E182" t="str">
            <v>5100</v>
          </cell>
          <cell r="G182">
            <v>11367.8</v>
          </cell>
          <cell r="H182">
            <v>12868.39</v>
          </cell>
          <cell r="I182">
            <v>14199</v>
          </cell>
          <cell r="K182">
            <v>1500.5900000000001</v>
          </cell>
          <cell r="L182">
            <v>1330.6100000000006</v>
          </cell>
        </row>
        <row r="183">
          <cell r="A183" t="str">
            <v>28.2.250</v>
          </cell>
          <cell r="B183" t="str">
            <v>RM SVC-OTH BEVERAGE COST</v>
          </cell>
          <cell r="C183" t="str">
            <v>5155100</v>
          </cell>
          <cell r="E183" t="str">
            <v>5100</v>
          </cell>
          <cell r="H183">
            <v>0</v>
          </cell>
          <cell r="I183">
            <v>0</v>
          </cell>
          <cell r="K183">
            <v>0</v>
          </cell>
          <cell r="L183">
            <v>0</v>
          </cell>
        </row>
        <row r="184">
          <cell r="A184" t="str">
            <v>28.2.310</v>
          </cell>
          <cell r="B184" t="str">
            <v>RM SVC-MISC COST</v>
          </cell>
          <cell r="C184" t="str">
            <v>5155500</v>
          </cell>
          <cell r="E184" t="str">
            <v>5500</v>
          </cell>
          <cell r="H184">
            <v>0</v>
          </cell>
          <cell r="I184">
            <v>0</v>
          </cell>
          <cell r="K184">
            <v>0</v>
          </cell>
          <cell r="L184">
            <v>0</v>
          </cell>
        </row>
        <row r="185">
          <cell r="A185" t="str">
            <v>28.4.200</v>
          </cell>
          <cell r="B185" t="str">
            <v>RM SVC-CONTRACT LABOR</v>
          </cell>
          <cell r="C185" t="str">
            <v>5156180</v>
          </cell>
          <cell r="E185" t="str">
            <v>6180</v>
          </cell>
          <cell r="G185">
            <v>2910.89</v>
          </cell>
          <cell r="H185">
            <v>3054.64</v>
          </cell>
          <cell r="I185">
            <v>3392.58</v>
          </cell>
          <cell r="K185">
            <v>143.75</v>
          </cell>
          <cell r="L185">
            <v>337.94000000000005</v>
          </cell>
        </row>
        <row r="186">
          <cell r="A186" t="str">
            <v>28.3.100</v>
          </cell>
          <cell r="B186" t="str">
            <v>RM SVC-PREPARATION</v>
          </cell>
          <cell r="C186" t="str">
            <v>5056300</v>
          </cell>
          <cell r="E186" t="str">
            <v>6300</v>
          </cell>
          <cell r="G186">
            <v>62426.98</v>
          </cell>
          <cell r="H186">
            <v>76523.03</v>
          </cell>
          <cell r="I186">
            <v>85505.71</v>
          </cell>
          <cell r="K186">
            <v>14096.049999999996</v>
          </cell>
          <cell r="L186">
            <v>8982.6800000000076</v>
          </cell>
        </row>
        <row r="187">
          <cell r="A187" t="str">
            <v>28.3.160</v>
          </cell>
          <cell r="B187" t="str">
            <v>RM SVC-GENERAL</v>
          </cell>
          <cell r="C187" t="str">
            <v>5056300</v>
          </cell>
          <cell r="E187" t="str">
            <v>6300</v>
          </cell>
          <cell r="G187">
            <v>46425.71</v>
          </cell>
          <cell r="H187">
            <v>48190.82</v>
          </cell>
          <cell r="I187">
            <v>53958.57</v>
          </cell>
          <cell r="K187">
            <v>1765.1100000000006</v>
          </cell>
          <cell r="L187">
            <v>5767.75</v>
          </cell>
        </row>
        <row r="188">
          <cell r="A188" t="str">
            <v>28.3.200</v>
          </cell>
          <cell r="B188" t="str">
            <v>RM SVC-OVERTIME</v>
          </cell>
          <cell r="C188" t="str">
            <v>5056300</v>
          </cell>
          <cell r="E188" t="str">
            <v>6300</v>
          </cell>
          <cell r="G188">
            <v>9679.92</v>
          </cell>
          <cell r="H188">
            <v>11378.62</v>
          </cell>
          <cell r="I188">
            <v>12255.96</v>
          </cell>
          <cell r="K188">
            <v>1698.7000000000007</v>
          </cell>
          <cell r="L188">
            <v>877.33999999999833</v>
          </cell>
        </row>
        <row r="189">
          <cell r="A189" t="str">
            <v>28.3.800</v>
          </cell>
          <cell r="B189" t="str">
            <v>RM SVC-RECOVERED SALARIES</v>
          </cell>
          <cell r="C189" t="str">
            <v>5056300</v>
          </cell>
          <cell r="E189" t="str">
            <v>6300</v>
          </cell>
          <cell r="H189">
            <v>0</v>
          </cell>
          <cell r="I189">
            <v>0</v>
          </cell>
          <cell r="K189">
            <v>0</v>
          </cell>
          <cell r="L189">
            <v>0</v>
          </cell>
        </row>
        <row r="190">
          <cell r="A190" t="str">
            <v>28.3.150</v>
          </cell>
          <cell r="B190" t="str">
            <v>RM SVC-MGMT PAYROLL</v>
          </cell>
          <cell r="C190" t="str">
            <v>5156450</v>
          </cell>
          <cell r="E190" t="str">
            <v>6450</v>
          </cell>
          <cell r="G190">
            <v>2845.13</v>
          </cell>
          <cell r="H190">
            <v>3580.13</v>
          </cell>
          <cell r="I190">
            <v>3908.13</v>
          </cell>
          <cell r="K190">
            <v>735</v>
          </cell>
          <cell r="L190">
            <v>328</v>
          </cell>
        </row>
        <row r="191">
          <cell r="A191" t="str">
            <v>28.3.110</v>
          </cell>
          <cell r="B191" t="str">
            <v>RM SVC-SERVICE</v>
          </cell>
          <cell r="C191" t="str">
            <v>5156625</v>
          </cell>
          <cell r="E191" t="str">
            <v>6625</v>
          </cell>
          <cell r="G191">
            <v>100132.89</v>
          </cell>
          <cell r="H191">
            <v>106239.2</v>
          </cell>
          <cell r="I191">
            <v>118896.03</v>
          </cell>
          <cell r="K191">
            <v>6106.3099999999977</v>
          </cell>
          <cell r="L191">
            <v>12656.830000000002</v>
          </cell>
        </row>
        <row r="192">
          <cell r="A192" t="str">
            <v>28.3.120</v>
          </cell>
          <cell r="B192" t="str">
            <v>RM SVC-STEWARDS</v>
          </cell>
          <cell r="C192" t="str">
            <v>5056650</v>
          </cell>
          <cell r="E192" t="str">
            <v>6650</v>
          </cell>
          <cell r="G192">
            <v>20141.87</v>
          </cell>
          <cell r="H192">
            <v>22738.43</v>
          </cell>
          <cell r="I192">
            <v>24141.25</v>
          </cell>
          <cell r="K192">
            <v>2596.5600000000013</v>
          </cell>
          <cell r="L192">
            <v>1402.8199999999997</v>
          </cell>
        </row>
        <row r="193">
          <cell r="A193" t="str">
            <v>28.3.500</v>
          </cell>
          <cell r="B193" t="str">
            <v>RM SRV-VACATION</v>
          </cell>
          <cell r="C193">
            <v>0</v>
          </cell>
          <cell r="E193">
            <v>0</v>
          </cell>
          <cell r="G193">
            <v>965.88</v>
          </cell>
          <cell r="H193">
            <v>2240.8200000000002</v>
          </cell>
          <cell r="I193">
            <v>3873.82</v>
          </cell>
          <cell r="K193">
            <v>1274.94</v>
          </cell>
          <cell r="L193">
            <v>1633</v>
          </cell>
        </row>
        <row r="194">
          <cell r="A194" t="str">
            <v>28.3.550</v>
          </cell>
          <cell r="B194" t="str">
            <v>RM SVC-VACATION</v>
          </cell>
          <cell r="C194">
            <v>0</v>
          </cell>
          <cell r="E194">
            <v>0</v>
          </cell>
          <cell r="G194">
            <v>1195.08</v>
          </cell>
          <cell r="H194">
            <v>1195.08</v>
          </cell>
          <cell r="I194">
            <v>1195.08</v>
          </cell>
          <cell r="K194">
            <v>0</v>
          </cell>
          <cell r="L194">
            <v>0</v>
          </cell>
        </row>
        <row r="195">
          <cell r="A195" t="str">
            <v>28.3.250</v>
          </cell>
          <cell r="B195" t="str">
            <v>RM SVC-HOLIDAY</v>
          </cell>
          <cell r="C195" t="str">
            <v>5156910</v>
          </cell>
          <cell r="E195" t="str">
            <v>6910</v>
          </cell>
          <cell r="G195">
            <v>3676.36</v>
          </cell>
          <cell r="H195">
            <v>5737.87</v>
          </cell>
          <cell r="I195">
            <v>5932.12</v>
          </cell>
          <cell r="K195">
            <v>2061.5099999999998</v>
          </cell>
          <cell r="L195">
            <v>194.25</v>
          </cell>
        </row>
        <row r="196">
          <cell r="A196" t="str">
            <v>28.3.650</v>
          </cell>
          <cell r="B196" t="str">
            <v>RM SVC-SICK PAY</v>
          </cell>
          <cell r="C196">
            <v>0</v>
          </cell>
          <cell r="E196">
            <v>0</v>
          </cell>
          <cell r="G196">
            <v>792.8</v>
          </cell>
          <cell r="H196">
            <v>792.8</v>
          </cell>
          <cell r="I196">
            <v>1054.8</v>
          </cell>
          <cell r="K196">
            <v>0</v>
          </cell>
          <cell r="L196">
            <v>262</v>
          </cell>
        </row>
        <row r="197">
          <cell r="A197" t="str">
            <v>28.3.275</v>
          </cell>
          <cell r="B197" t="str">
            <v>RM SVC-INCENTIVES</v>
          </cell>
          <cell r="C197" t="str">
            <v>5156920</v>
          </cell>
          <cell r="E197" t="str">
            <v>6920</v>
          </cell>
          <cell r="G197">
            <v>958.85</v>
          </cell>
          <cell r="H197">
            <v>958.85</v>
          </cell>
          <cell r="I197">
            <v>958.85</v>
          </cell>
          <cell r="K197">
            <v>0</v>
          </cell>
          <cell r="L197">
            <v>0</v>
          </cell>
        </row>
        <row r="198">
          <cell r="A198" t="str">
            <v>28.3.300</v>
          </cell>
          <cell r="B198" t="str">
            <v>RM SVC-PAYROLL TAXES &amp; BE</v>
          </cell>
          <cell r="C198">
            <v>0</v>
          </cell>
          <cell r="E198">
            <v>0</v>
          </cell>
          <cell r="G198">
            <v>91678.18</v>
          </cell>
          <cell r="H198">
            <v>107063.39</v>
          </cell>
          <cell r="I198">
            <v>118927.25</v>
          </cell>
          <cell r="K198">
            <v>15385.210000000006</v>
          </cell>
          <cell r="L198">
            <v>11863.86</v>
          </cell>
        </row>
        <row r="199">
          <cell r="A199" t="str">
            <v>28.4.760</v>
          </cell>
          <cell r="B199" t="str">
            <v>RM SVC-TRANSPORTATION</v>
          </cell>
          <cell r="C199" t="str">
            <v>5157210</v>
          </cell>
          <cell r="E199" t="str">
            <v>7210</v>
          </cell>
          <cell r="G199">
            <v>15</v>
          </cell>
          <cell r="H199">
            <v>15</v>
          </cell>
          <cell r="I199">
            <v>15</v>
          </cell>
          <cell r="K199">
            <v>0</v>
          </cell>
          <cell r="L199">
            <v>0</v>
          </cell>
        </row>
        <row r="200">
          <cell r="A200" t="str">
            <v>28.4.110</v>
          </cell>
          <cell r="B200" t="str">
            <v>RM SVC-GLASSWARE EXPENSE</v>
          </cell>
          <cell r="C200" t="str">
            <v>5157270</v>
          </cell>
          <cell r="E200" t="str">
            <v>7270</v>
          </cell>
          <cell r="H200">
            <v>0</v>
          </cell>
          <cell r="I200">
            <v>0</v>
          </cell>
          <cell r="K200">
            <v>0</v>
          </cell>
          <cell r="L200">
            <v>0</v>
          </cell>
        </row>
        <row r="201">
          <cell r="A201" t="str">
            <v>28.4.130</v>
          </cell>
          <cell r="B201" t="str">
            <v>RM SVC-CHINA EXPENSE</v>
          </cell>
          <cell r="C201" t="str">
            <v>5157270</v>
          </cell>
          <cell r="E201" t="str">
            <v>7270</v>
          </cell>
          <cell r="G201">
            <v>608</v>
          </cell>
          <cell r="H201">
            <v>874</v>
          </cell>
          <cell r="I201">
            <v>1085</v>
          </cell>
          <cell r="K201">
            <v>266</v>
          </cell>
          <cell r="L201">
            <v>211</v>
          </cell>
        </row>
        <row r="202">
          <cell r="A202" t="str">
            <v>28.4.140</v>
          </cell>
          <cell r="B202" t="str">
            <v>RM SVC-SILVERWARE EXPENSE</v>
          </cell>
          <cell r="C202" t="str">
            <v>5157270</v>
          </cell>
          <cell r="E202" t="str">
            <v>7270</v>
          </cell>
          <cell r="G202">
            <v>577</v>
          </cell>
          <cell r="H202">
            <v>704</v>
          </cell>
          <cell r="I202">
            <v>805</v>
          </cell>
          <cell r="K202">
            <v>127</v>
          </cell>
          <cell r="L202">
            <v>101</v>
          </cell>
        </row>
        <row r="203">
          <cell r="A203" t="str">
            <v>28.4.220</v>
          </cell>
          <cell r="B203" t="str">
            <v>RM SVC-DUES &amp; SUBSCRIPTIO</v>
          </cell>
          <cell r="C203" t="str">
            <v>5157440</v>
          </cell>
          <cell r="E203" t="str">
            <v>7440</v>
          </cell>
          <cell r="G203">
            <v>211.99</v>
          </cell>
          <cell r="H203">
            <v>220.94</v>
          </cell>
          <cell r="I203">
            <v>241.35</v>
          </cell>
          <cell r="K203">
            <v>8.9499999999999886</v>
          </cell>
          <cell r="L203">
            <v>20.409999999999997</v>
          </cell>
        </row>
        <row r="204">
          <cell r="A204" t="str">
            <v>28.4.240</v>
          </cell>
          <cell r="B204" t="str">
            <v>RM SVC-EQUIPMENT RENTAL</v>
          </cell>
          <cell r="C204" t="str">
            <v>5157540</v>
          </cell>
          <cell r="E204" t="str">
            <v>7540</v>
          </cell>
          <cell r="H204">
            <v>0</v>
          </cell>
          <cell r="I204">
            <v>0</v>
          </cell>
          <cell r="K204">
            <v>0</v>
          </cell>
          <cell r="L204">
            <v>0</v>
          </cell>
        </row>
        <row r="205">
          <cell r="A205" t="str">
            <v>28.4.210</v>
          </cell>
          <cell r="B205" t="str">
            <v>RM SVC-FLOWERS &amp; DECOR</v>
          </cell>
          <cell r="C205" t="str">
            <v>5157610</v>
          </cell>
          <cell r="E205" t="str">
            <v>7610</v>
          </cell>
          <cell r="H205">
            <v>0</v>
          </cell>
          <cell r="I205">
            <v>0</v>
          </cell>
          <cell r="K205">
            <v>0</v>
          </cell>
          <cell r="L205">
            <v>0</v>
          </cell>
        </row>
        <row r="206">
          <cell r="A206" t="str">
            <v>28.4.740</v>
          </cell>
          <cell r="B206" t="str">
            <v>RM SVC-FUEL &amp; ICE</v>
          </cell>
          <cell r="C206" t="str">
            <v>5157620</v>
          </cell>
          <cell r="E206" t="str">
            <v>7620</v>
          </cell>
          <cell r="H206">
            <v>0</v>
          </cell>
          <cell r="I206">
            <v>0</v>
          </cell>
          <cell r="K206">
            <v>0</v>
          </cell>
          <cell r="L206">
            <v>0</v>
          </cell>
        </row>
        <row r="207">
          <cell r="A207" t="str">
            <v>28.4.250</v>
          </cell>
          <cell r="B207" t="str">
            <v>RM SVC-LAUNDRY&amp;DRY CLEAN</v>
          </cell>
          <cell r="C207" t="str">
            <v>5157810</v>
          </cell>
          <cell r="E207" t="str">
            <v>7810</v>
          </cell>
          <cell r="G207">
            <v>7760.45</v>
          </cell>
          <cell r="H207">
            <v>8772.35</v>
          </cell>
          <cell r="I207">
            <v>9709.2000000000007</v>
          </cell>
          <cell r="K207">
            <v>1011.9000000000005</v>
          </cell>
          <cell r="L207">
            <v>936.85000000000036</v>
          </cell>
        </row>
        <row r="208">
          <cell r="A208" t="str">
            <v>28.4.600</v>
          </cell>
          <cell r="B208" t="str">
            <v>RM SVC-LICENSES &amp; PERMITS</v>
          </cell>
          <cell r="C208" t="str">
            <v>5157850</v>
          </cell>
          <cell r="E208" t="str">
            <v>7850</v>
          </cell>
          <cell r="G208">
            <v>325</v>
          </cell>
          <cell r="H208">
            <v>325</v>
          </cell>
          <cell r="I208">
            <v>325</v>
          </cell>
          <cell r="K208">
            <v>0</v>
          </cell>
          <cell r="L208">
            <v>0</v>
          </cell>
        </row>
        <row r="209">
          <cell r="A209" t="str">
            <v>28.4.100</v>
          </cell>
          <cell r="B209" t="str">
            <v>RM SVC-LINEN EXPENSE</v>
          </cell>
          <cell r="C209" t="str">
            <v>5157870</v>
          </cell>
          <cell r="E209" t="str">
            <v>7870</v>
          </cell>
          <cell r="G209">
            <v>1805.15</v>
          </cell>
          <cell r="H209">
            <v>2372.15</v>
          </cell>
          <cell r="I209">
            <v>1892.15</v>
          </cell>
          <cell r="K209">
            <v>567</v>
          </cell>
          <cell r="L209">
            <v>-480</v>
          </cell>
        </row>
        <row r="210">
          <cell r="A210" t="str">
            <v>28.4.700</v>
          </cell>
          <cell r="B210" t="str">
            <v>RM SVC-BREAKAGE</v>
          </cell>
          <cell r="C210" t="str">
            <v>5157890</v>
          </cell>
          <cell r="E210" t="str">
            <v>7890</v>
          </cell>
          <cell r="H210">
            <v>0</v>
          </cell>
          <cell r="I210">
            <v>0</v>
          </cell>
          <cell r="K210">
            <v>0</v>
          </cell>
          <cell r="L210">
            <v>0</v>
          </cell>
        </row>
        <row r="211">
          <cell r="A211" t="str">
            <v>28.4.500</v>
          </cell>
          <cell r="B211" t="str">
            <v>RM SVC-MENUS &amp; BEV LISTS</v>
          </cell>
          <cell r="C211" t="str">
            <v>5158010</v>
          </cell>
          <cell r="E211" t="str">
            <v>8010</v>
          </cell>
          <cell r="H211">
            <v>0</v>
          </cell>
          <cell r="I211">
            <v>0</v>
          </cell>
          <cell r="K211">
            <v>0</v>
          </cell>
          <cell r="L211">
            <v>0</v>
          </cell>
        </row>
        <row r="212">
          <cell r="A212" t="str">
            <v>28.4.510</v>
          </cell>
          <cell r="B212" t="str">
            <v>RM SVC-MUSIC &amp; ENTERTAINM</v>
          </cell>
          <cell r="C212" t="str">
            <v>5158020</v>
          </cell>
          <cell r="E212" t="str">
            <v>8020</v>
          </cell>
          <cell r="G212">
            <v>1248</v>
          </cell>
          <cell r="H212">
            <v>1248</v>
          </cell>
          <cell r="I212">
            <v>1248</v>
          </cell>
          <cell r="K212">
            <v>0</v>
          </cell>
          <cell r="L212">
            <v>0</v>
          </cell>
        </row>
        <row r="213">
          <cell r="A213" t="str">
            <v>28.4.280</v>
          </cell>
          <cell r="B213" t="str">
            <v>RM SVC-POSTAGE</v>
          </cell>
          <cell r="C213" t="str">
            <v>5158180</v>
          </cell>
          <cell r="E213" t="str">
            <v>8180</v>
          </cell>
          <cell r="H213">
            <v>0</v>
          </cell>
          <cell r="I213">
            <v>0</v>
          </cell>
          <cell r="K213">
            <v>0</v>
          </cell>
          <cell r="L213">
            <v>0</v>
          </cell>
        </row>
        <row r="214">
          <cell r="A214" t="str">
            <v>28.4.820</v>
          </cell>
          <cell r="B214" t="str">
            <v>RM SVC-PROMOTION</v>
          </cell>
          <cell r="C214" t="str">
            <v>5158200</v>
          </cell>
          <cell r="E214" t="str">
            <v>8200</v>
          </cell>
          <cell r="G214">
            <v>21.8</v>
          </cell>
          <cell r="H214">
            <v>122.13</v>
          </cell>
          <cell r="I214">
            <v>241.6</v>
          </cell>
          <cell r="K214">
            <v>100.33</v>
          </cell>
          <cell r="L214">
            <v>119.47</v>
          </cell>
        </row>
        <row r="215">
          <cell r="A215" t="str">
            <v>28.4.400</v>
          </cell>
          <cell r="B215" t="str">
            <v>RM SVC-CLEANING SUPPLIES</v>
          </cell>
          <cell r="C215" t="str">
            <v>5158350</v>
          </cell>
          <cell r="E215" t="str">
            <v>8350</v>
          </cell>
          <cell r="G215">
            <v>1520.62</v>
          </cell>
          <cell r="H215">
            <v>1619.82</v>
          </cell>
          <cell r="I215">
            <v>1665.99</v>
          </cell>
          <cell r="K215">
            <v>99.200000000000045</v>
          </cell>
          <cell r="L215">
            <v>46.170000000000073</v>
          </cell>
        </row>
        <row r="216">
          <cell r="A216" t="str">
            <v>28.4.420</v>
          </cell>
          <cell r="B216" t="str">
            <v>RM SVC-GUEST SUPPLIES</v>
          </cell>
          <cell r="C216" t="str">
            <v>5158360</v>
          </cell>
          <cell r="E216" t="str">
            <v>8360</v>
          </cell>
          <cell r="G216">
            <v>1066.94</v>
          </cell>
          <cell r="H216">
            <v>1304.8800000000001</v>
          </cell>
          <cell r="I216">
            <v>1304.8800000000001</v>
          </cell>
          <cell r="K216">
            <v>237.94000000000005</v>
          </cell>
          <cell r="L216">
            <v>0</v>
          </cell>
        </row>
        <row r="217">
          <cell r="A217" t="str">
            <v>28.4.260</v>
          </cell>
          <cell r="B217" t="str">
            <v>RM SVC-MISC EXPENSES</v>
          </cell>
          <cell r="C217" t="str">
            <v>5158380</v>
          </cell>
          <cell r="E217" t="str">
            <v>8380</v>
          </cell>
          <cell r="G217">
            <v>2629.18</v>
          </cell>
          <cell r="H217">
            <v>2910.97</v>
          </cell>
          <cell r="I217">
            <v>3476.19</v>
          </cell>
          <cell r="K217">
            <v>281.78999999999996</v>
          </cell>
          <cell r="L217">
            <v>565.22000000000025</v>
          </cell>
        </row>
        <row r="218">
          <cell r="A218" t="str">
            <v>28.4.450</v>
          </cell>
          <cell r="B218" t="str">
            <v>RM SVC-SUPPLIES</v>
          </cell>
          <cell r="C218" t="str">
            <v>5158380</v>
          </cell>
          <cell r="E218" t="str">
            <v>8380</v>
          </cell>
          <cell r="G218">
            <v>2247.42</v>
          </cell>
          <cell r="H218">
            <v>2613.37</v>
          </cell>
          <cell r="I218">
            <v>2625.32</v>
          </cell>
          <cell r="K218">
            <v>365.94999999999982</v>
          </cell>
          <cell r="L218">
            <v>11.950000000000273</v>
          </cell>
        </row>
        <row r="219">
          <cell r="A219" t="str">
            <v>28.4.460</v>
          </cell>
          <cell r="B219" t="str">
            <v>RM SVC-OTHER EXPENSES</v>
          </cell>
          <cell r="C219" t="str">
            <v>5158380</v>
          </cell>
          <cell r="E219" t="str">
            <v>8380</v>
          </cell>
          <cell r="G219">
            <v>417.46</v>
          </cell>
          <cell r="H219">
            <v>417.46</v>
          </cell>
          <cell r="I219">
            <v>417.46</v>
          </cell>
          <cell r="K219">
            <v>0</v>
          </cell>
          <cell r="L219">
            <v>0</v>
          </cell>
        </row>
        <row r="220">
          <cell r="A220" t="str">
            <v>28.4.440</v>
          </cell>
          <cell r="B220" t="str">
            <v>RM SVC-PAPER SUPPLIES&amp;OTH</v>
          </cell>
          <cell r="C220" t="str">
            <v>5158390</v>
          </cell>
          <cell r="E220" t="str">
            <v>8390</v>
          </cell>
          <cell r="G220">
            <v>865.5</v>
          </cell>
          <cell r="H220">
            <v>1154.8800000000001</v>
          </cell>
          <cell r="I220">
            <v>882.51</v>
          </cell>
          <cell r="K220">
            <v>289.38000000000011</v>
          </cell>
          <cell r="L220">
            <v>-272.37000000000012</v>
          </cell>
        </row>
        <row r="221">
          <cell r="A221" t="str">
            <v>28.4.290</v>
          </cell>
          <cell r="B221" t="str">
            <v>RM SVC-PRINTING&amp;STATIONAR</v>
          </cell>
          <cell r="C221" t="str">
            <v>5158400</v>
          </cell>
          <cell r="E221" t="str">
            <v>8400</v>
          </cell>
          <cell r="G221">
            <v>1330.33</v>
          </cell>
          <cell r="H221">
            <v>1330.33</v>
          </cell>
          <cell r="I221">
            <v>1150.54</v>
          </cell>
          <cell r="K221">
            <v>0</v>
          </cell>
          <cell r="L221">
            <v>-179.78999999999996</v>
          </cell>
        </row>
        <row r="222">
          <cell r="A222" t="str">
            <v>28.4.640</v>
          </cell>
          <cell r="B222" t="str">
            <v>RM SVC-TELEPHONE&amp;POSTAGE</v>
          </cell>
          <cell r="C222" t="str">
            <v>5158430</v>
          </cell>
          <cell r="E222" t="str">
            <v>8430</v>
          </cell>
          <cell r="G222">
            <v>466.48</v>
          </cell>
          <cell r="H222">
            <v>616.48</v>
          </cell>
          <cell r="I222">
            <v>756.48</v>
          </cell>
          <cell r="K222">
            <v>150</v>
          </cell>
          <cell r="L222">
            <v>140</v>
          </cell>
        </row>
        <row r="223">
          <cell r="A223" t="str">
            <v>28.4.620</v>
          </cell>
          <cell r="B223" t="str">
            <v>RM SVC-TRAVEL &amp; RELATED</v>
          </cell>
          <cell r="C223" t="str">
            <v>5158530</v>
          </cell>
          <cell r="E223" t="str">
            <v>8530</v>
          </cell>
          <cell r="G223">
            <v>110.2</v>
          </cell>
          <cell r="H223">
            <v>110.2</v>
          </cell>
          <cell r="I223">
            <v>110.2</v>
          </cell>
          <cell r="K223">
            <v>0</v>
          </cell>
          <cell r="L223">
            <v>0</v>
          </cell>
        </row>
        <row r="224">
          <cell r="A224" t="str">
            <v>28.4.120</v>
          </cell>
          <cell r="B224" t="str">
            <v>RM SVC-UNIFORMS</v>
          </cell>
          <cell r="C224" t="str">
            <v>5158560</v>
          </cell>
          <cell r="E224" t="str">
            <v>8560</v>
          </cell>
          <cell r="G224">
            <v>2608.4</v>
          </cell>
          <cell r="H224">
            <v>3059.98</v>
          </cell>
          <cell r="I224">
            <v>3545.94</v>
          </cell>
          <cell r="K224">
            <v>451.57999999999993</v>
          </cell>
          <cell r="L224">
            <v>485.96000000000004</v>
          </cell>
        </row>
        <row r="225">
          <cell r="A225" t="str">
            <v>28.4.150</v>
          </cell>
          <cell r="B225" t="str">
            <v>RM SVC-UTENSILS</v>
          </cell>
          <cell r="C225" t="str">
            <v>5158570</v>
          </cell>
          <cell r="E225" t="str">
            <v>8570</v>
          </cell>
          <cell r="G225">
            <v>0</v>
          </cell>
          <cell r="H225">
            <v>0</v>
          </cell>
          <cell r="I225">
            <v>0</v>
          </cell>
          <cell r="K225">
            <v>0</v>
          </cell>
          <cell r="L225">
            <v>0</v>
          </cell>
        </row>
        <row r="226">
          <cell r="A226" t="str">
            <v>22.1.120</v>
          </cell>
          <cell r="B226" t="str">
            <v>COLONNADE-LUNCH REVENUE</v>
          </cell>
          <cell r="C226" t="str">
            <v>5224100</v>
          </cell>
          <cell r="E226" t="str">
            <v>4100</v>
          </cell>
          <cell r="G226">
            <v>0</v>
          </cell>
          <cell r="H226">
            <v>0</v>
          </cell>
          <cell r="I226">
            <v>0</v>
          </cell>
          <cell r="K226">
            <v>0</v>
          </cell>
          <cell r="L226">
            <v>0</v>
          </cell>
        </row>
        <row r="227">
          <cell r="A227" t="str">
            <v>22.1.130</v>
          </cell>
          <cell r="B227" t="str">
            <v>COLONNADE-DINNER REVENUE</v>
          </cell>
          <cell r="C227" t="str">
            <v>5224100</v>
          </cell>
          <cell r="E227" t="str">
            <v>4100</v>
          </cell>
          <cell r="G227">
            <v>1985</v>
          </cell>
          <cell r="H227">
            <v>1985</v>
          </cell>
          <cell r="I227">
            <v>1985</v>
          </cell>
          <cell r="K227">
            <v>0</v>
          </cell>
          <cell r="L227">
            <v>0</v>
          </cell>
        </row>
        <row r="228">
          <cell r="A228" t="str">
            <v>22.1.190</v>
          </cell>
          <cell r="B228" t="str">
            <v>COLONNADE-ALLOWANCE</v>
          </cell>
          <cell r="C228" t="str">
            <v>5224100</v>
          </cell>
          <cell r="E228" t="str">
            <v>4100</v>
          </cell>
          <cell r="G228">
            <v>-530.66999999999996</v>
          </cell>
          <cell r="H228">
            <v>-554.24</v>
          </cell>
          <cell r="I228">
            <v>-767.32</v>
          </cell>
          <cell r="K228">
            <v>-23.57000000000005</v>
          </cell>
          <cell r="L228">
            <v>-213.08000000000004</v>
          </cell>
        </row>
        <row r="229">
          <cell r="A229" t="str">
            <v>22.1.220</v>
          </cell>
          <cell r="B229" t="str">
            <v>COLONNADE-LIQUOR REVENUE</v>
          </cell>
          <cell r="C229" t="str">
            <v>5224110</v>
          </cell>
          <cell r="E229" t="str">
            <v>4110</v>
          </cell>
          <cell r="G229">
            <v>163.75</v>
          </cell>
          <cell r="H229">
            <v>185.75</v>
          </cell>
          <cell r="I229">
            <v>238.25</v>
          </cell>
          <cell r="K229">
            <v>22</v>
          </cell>
          <cell r="L229">
            <v>52.5</v>
          </cell>
        </row>
        <row r="230">
          <cell r="A230" t="str">
            <v>22.1.230</v>
          </cell>
          <cell r="B230" t="str">
            <v>COLONNADE-WINE REVENUE</v>
          </cell>
          <cell r="C230" t="str">
            <v>5224110</v>
          </cell>
          <cell r="E230" t="str">
            <v>4110</v>
          </cell>
          <cell r="G230">
            <v>24391.5</v>
          </cell>
          <cell r="H230">
            <v>27231.5</v>
          </cell>
          <cell r="I230">
            <v>31031</v>
          </cell>
          <cell r="K230">
            <v>2840</v>
          </cell>
          <cell r="L230">
            <v>3799.5</v>
          </cell>
        </row>
        <row r="231">
          <cell r="A231" t="str">
            <v>22.1.240</v>
          </cell>
          <cell r="B231" t="str">
            <v>COLONNADE-BEER REVENUE</v>
          </cell>
          <cell r="C231" t="str">
            <v>5224110</v>
          </cell>
          <cell r="E231" t="str">
            <v>4110</v>
          </cell>
          <cell r="G231">
            <v>12.75</v>
          </cell>
          <cell r="H231">
            <v>17</v>
          </cell>
          <cell r="I231">
            <v>17</v>
          </cell>
          <cell r="K231">
            <v>4.25</v>
          </cell>
          <cell r="L231">
            <v>0</v>
          </cell>
        </row>
        <row r="232">
          <cell r="A232" t="str">
            <v>22.2.220</v>
          </cell>
          <cell r="B232" t="str">
            <v>COLONNADE-COST OF LIQUOR</v>
          </cell>
          <cell r="C232" t="str">
            <v>5224110</v>
          </cell>
          <cell r="E232" t="str">
            <v>4110</v>
          </cell>
          <cell r="H232">
            <v>0</v>
          </cell>
          <cell r="I232">
            <v>0</v>
          </cell>
          <cell r="K232">
            <v>0</v>
          </cell>
          <cell r="L232">
            <v>0</v>
          </cell>
        </row>
        <row r="233">
          <cell r="A233" t="str">
            <v>22.2.230</v>
          </cell>
          <cell r="B233" t="str">
            <v>COLONNADE-COST OF WINE</v>
          </cell>
          <cell r="C233" t="str">
            <v>5224110</v>
          </cell>
          <cell r="E233" t="str">
            <v>4110</v>
          </cell>
          <cell r="G233">
            <v>0</v>
          </cell>
          <cell r="H233">
            <v>0</v>
          </cell>
          <cell r="I233">
            <v>0</v>
          </cell>
          <cell r="K233">
            <v>0</v>
          </cell>
          <cell r="L233">
            <v>0</v>
          </cell>
        </row>
        <row r="234">
          <cell r="A234" t="str">
            <v>22.2.240</v>
          </cell>
          <cell r="B234" t="str">
            <v>COLONNADE-COST OF BEER</v>
          </cell>
          <cell r="C234" t="str">
            <v>5224110</v>
          </cell>
          <cell r="E234" t="str">
            <v>4110</v>
          </cell>
          <cell r="H234">
            <v>0</v>
          </cell>
          <cell r="I234">
            <v>0</v>
          </cell>
          <cell r="K234">
            <v>0</v>
          </cell>
          <cell r="L234">
            <v>0</v>
          </cell>
        </row>
        <row r="235">
          <cell r="A235" t="str">
            <v>22.1.150</v>
          </cell>
          <cell r="B235" t="str">
            <v>COLONNADE-RECEPTION REVEN</v>
          </cell>
          <cell r="C235" t="str">
            <v>5224140</v>
          </cell>
          <cell r="E235" t="str">
            <v>4140</v>
          </cell>
          <cell r="H235">
            <v>0</v>
          </cell>
          <cell r="I235">
            <v>0</v>
          </cell>
          <cell r="K235">
            <v>0</v>
          </cell>
          <cell r="L235">
            <v>0</v>
          </cell>
        </row>
        <row r="236">
          <cell r="A236" t="str">
            <v>22.1.180</v>
          </cell>
          <cell r="B236" t="str">
            <v>COLONNADE-BRUNCH REVENUE</v>
          </cell>
          <cell r="C236" t="str">
            <v>5224140</v>
          </cell>
          <cell r="E236" t="str">
            <v>4140</v>
          </cell>
          <cell r="G236">
            <v>166236.76999999999</v>
          </cell>
          <cell r="H236">
            <v>182507.58</v>
          </cell>
          <cell r="I236">
            <v>202720.03</v>
          </cell>
          <cell r="K236">
            <v>16270.809999999998</v>
          </cell>
          <cell r="L236">
            <v>20212.450000000012</v>
          </cell>
        </row>
        <row r="237">
          <cell r="A237" t="str">
            <v>22.1.250</v>
          </cell>
          <cell r="B237" t="str">
            <v>COLONNADE-OTHER REVENUE</v>
          </cell>
          <cell r="C237" t="str">
            <v>5224140</v>
          </cell>
          <cell r="E237" t="str">
            <v>4140</v>
          </cell>
          <cell r="H237">
            <v>0</v>
          </cell>
          <cell r="I237">
            <v>0</v>
          </cell>
          <cell r="K237">
            <v>0</v>
          </cell>
          <cell r="L237">
            <v>0</v>
          </cell>
        </row>
        <row r="238">
          <cell r="A238" t="str">
            <v>22.2.100</v>
          </cell>
          <cell r="B238" t="str">
            <v>COLONNADE-COST OF FOOD</v>
          </cell>
          <cell r="C238" t="str">
            <v>5225000</v>
          </cell>
          <cell r="E238" t="str">
            <v>5000</v>
          </cell>
          <cell r="G238">
            <v>114986.95</v>
          </cell>
          <cell r="H238">
            <v>129142.55</v>
          </cell>
          <cell r="I238">
            <v>144502.07</v>
          </cell>
          <cell r="K238">
            <v>14155.600000000006</v>
          </cell>
          <cell r="L238">
            <v>15359.520000000004</v>
          </cell>
        </row>
        <row r="239">
          <cell r="A239" t="str">
            <v>22.2.200</v>
          </cell>
          <cell r="B239" t="str">
            <v>COLONNADE-COST OF BEVERAG</v>
          </cell>
          <cell r="C239" t="str">
            <v>5225100</v>
          </cell>
          <cell r="E239" t="str">
            <v>5100</v>
          </cell>
          <cell r="G239">
            <v>10950.87</v>
          </cell>
          <cell r="H239">
            <v>13442.83</v>
          </cell>
          <cell r="I239">
            <v>16778.599999999999</v>
          </cell>
          <cell r="K239">
            <v>2491.9599999999991</v>
          </cell>
          <cell r="L239">
            <v>3335.7699999999986</v>
          </cell>
        </row>
        <row r="240">
          <cell r="A240" t="str">
            <v>22.2.250</v>
          </cell>
          <cell r="B240" t="str">
            <v>COLONNADE-OTH BEV COST</v>
          </cell>
          <cell r="C240" t="str">
            <v>5225100</v>
          </cell>
          <cell r="E240" t="str">
            <v>5100</v>
          </cell>
          <cell r="H240">
            <v>0</v>
          </cell>
          <cell r="I240">
            <v>0</v>
          </cell>
          <cell r="K240">
            <v>0</v>
          </cell>
          <cell r="L240">
            <v>0</v>
          </cell>
        </row>
        <row r="241">
          <cell r="A241" t="str">
            <v>22.4.200</v>
          </cell>
          <cell r="B241" t="str">
            <v>COLONNADE-CONTRACT LABOR</v>
          </cell>
          <cell r="C241" t="str">
            <v>5226180</v>
          </cell>
          <cell r="E241" t="str">
            <v>6180</v>
          </cell>
          <cell r="G241">
            <v>337.94</v>
          </cell>
          <cell r="H241">
            <v>481.69</v>
          </cell>
          <cell r="I241">
            <v>819.63</v>
          </cell>
          <cell r="K241">
            <v>143.75</v>
          </cell>
          <cell r="L241">
            <v>337.94</v>
          </cell>
        </row>
        <row r="242">
          <cell r="A242" t="str">
            <v>22.3.100</v>
          </cell>
          <cell r="B242" t="str">
            <v>COLONNADE-PREPARATION</v>
          </cell>
          <cell r="C242" t="str">
            <v>5056300</v>
          </cell>
          <cell r="E242" t="str">
            <v>6300</v>
          </cell>
          <cell r="G242">
            <v>21274.76</v>
          </cell>
          <cell r="H242">
            <v>30887.8</v>
          </cell>
          <cell r="I242">
            <v>34519.26</v>
          </cell>
          <cell r="K242">
            <v>9613.0400000000009</v>
          </cell>
          <cell r="L242">
            <v>3631.4600000000028</v>
          </cell>
        </row>
        <row r="243">
          <cell r="A243" t="str">
            <v>22.3.160</v>
          </cell>
          <cell r="B243" t="str">
            <v>COLONNADE-GENERAL</v>
          </cell>
          <cell r="C243" t="str">
            <v>5056300</v>
          </cell>
          <cell r="E243" t="str">
            <v>6300</v>
          </cell>
          <cell r="G243">
            <v>3250</v>
          </cell>
          <cell r="H243">
            <v>10080</v>
          </cell>
          <cell r="I243">
            <v>11137</v>
          </cell>
          <cell r="K243">
            <v>6830</v>
          </cell>
          <cell r="L243">
            <v>1057</v>
          </cell>
        </row>
        <row r="244">
          <cell r="A244" t="str">
            <v>22.3.200</v>
          </cell>
          <cell r="B244" t="str">
            <v>COLONNADE-OVERTIME</v>
          </cell>
          <cell r="C244" t="str">
            <v>5056300</v>
          </cell>
          <cell r="E244" t="str">
            <v>6300</v>
          </cell>
          <cell r="G244">
            <v>1308.1600000000001</v>
          </cell>
          <cell r="H244">
            <v>1589.97</v>
          </cell>
          <cell r="I244">
            <v>1815.91</v>
          </cell>
          <cell r="K244">
            <v>281.80999999999995</v>
          </cell>
          <cell r="L244">
            <v>225.94000000000005</v>
          </cell>
        </row>
        <row r="245">
          <cell r="A245" t="str">
            <v>22.3.800</v>
          </cell>
          <cell r="B245" t="str">
            <v>COLONNADE-RECOVERED SALAR</v>
          </cell>
          <cell r="C245" t="str">
            <v>5056300</v>
          </cell>
          <cell r="E245" t="str">
            <v>6300</v>
          </cell>
          <cell r="H245">
            <v>0</v>
          </cell>
          <cell r="I245">
            <v>0</v>
          </cell>
          <cell r="K245">
            <v>0</v>
          </cell>
          <cell r="L245">
            <v>0</v>
          </cell>
        </row>
        <row r="246">
          <cell r="A246" t="str">
            <v>22.3.150</v>
          </cell>
          <cell r="B246" t="str">
            <v>COLONNADE-MGRS &amp; ASSTS</v>
          </cell>
          <cell r="C246" t="str">
            <v>5226450</v>
          </cell>
          <cell r="E246" t="str">
            <v>6450</v>
          </cell>
          <cell r="G246">
            <v>1945.62</v>
          </cell>
          <cell r="H246">
            <v>2313.62</v>
          </cell>
          <cell r="I246">
            <v>2641.62</v>
          </cell>
          <cell r="K246">
            <v>368</v>
          </cell>
          <cell r="L246">
            <v>328</v>
          </cell>
        </row>
        <row r="247">
          <cell r="A247" t="str">
            <v>22.3.110</v>
          </cell>
          <cell r="B247" t="str">
            <v>COLONNADE-SERVICE</v>
          </cell>
          <cell r="C247" t="str">
            <v>5226625</v>
          </cell>
          <cell r="E247" t="str">
            <v>6625</v>
          </cell>
          <cell r="G247">
            <v>9365.67</v>
          </cell>
          <cell r="H247">
            <v>5555.24</v>
          </cell>
          <cell r="I247">
            <v>6376.11</v>
          </cell>
          <cell r="K247">
            <v>-3810.4300000000003</v>
          </cell>
          <cell r="L247">
            <v>820.86999999999989</v>
          </cell>
        </row>
        <row r="248">
          <cell r="A248" t="str">
            <v>22.3.120</v>
          </cell>
          <cell r="B248" t="str">
            <v>COLONNADE-STEWARDS</v>
          </cell>
          <cell r="C248" t="str">
            <v>5056650</v>
          </cell>
          <cell r="E248" t="str">
            <v>6650</v>
          </cell>
          <cell r="G248">
            <v>11833.46</v>
          </cell>
          <cell r="H248">
            <v>12517.89</v>
          </cell>
          <cell r="I248">
            <v>13396.06</v>
          </cell>
          <cell r="K248">
            <v>684.43000000000029</v>
          </cell>
          <cell r="L248">
            <v>878.17000000000007</v>
          </cell>
        </row>
        <row r="249">
          <cell r="A249" t="str">
            <v>22.3.500</v>
          </cell>
          <cell r="B249" t="str">
            <v>COLONNADE-VACATION</v>
          </cell>
          <cell r="C249">
            <v>0</v>
          </cell>
          <cell r="E249">
            <v>0</v>
          </cell>
          <cell r="G249">
            <v>0</v>
          </cell>
          <cell r="H249">
            <v>169.88</v>
          </cell>
          <cell r="I249">
            <v>169.88</v>
          </cell>
          <cell r="K249">
            <v>169.88</v>
          </cell>
          <cell r="L249">
            <v>0</v>
          </cell>
        </row>
        <row r="250">
          <cell r="A250" t="str">
            <v>22.3.250</v>
          </cell>
          <cell r="B250" t="str">
            <v>COLONNADE-HOLIDAY</v>
          </cell>
          <cell r="C250" t="str">
            <v>5226910</v>
          </cell>
          <cell r="E250" t="str">
            <v>6910</v>
          </cell>
          <cell r="G250">
            <v>452.42</v>
          </cell>
          <cell r="H250">
            <v>900.68</v>
          </cell>
          <cell r="I250">
            <v>945.64</v>
          </cell>
          <cell r="K250">
            <v>448.25999999999993</v>
          </cell>
          <cell r="L250">
            <v>44.960000000000036</v>
          </cell>
        </row>
        <row r="251">
          <cell r="A251" t="str">
            <v>22.3.600</v>
          </cell>
          <cell r="B251" t="str">
            <v>COLONNADE-SICK PAY</v>
          </cell>
          <cell r="C251">
            <v>0</v>
          </cell>
          <cell r="E251">
            <v>0</v>
          </cell>
          <cell r="G251">
            <v>211.86</v>
          </cell>
          <cell r="H251">
            <v>246.13</v>
          </cell>
          <cell r="I251">
            <v>274.33</v>
          </cell>
          <cell r="K251">
            <v>34.269999999999982</v>
          </cell>
          <cell r="L251">
            <v>28.199999999999989</v>
          </cell>
        </row>
        <row r="252">
          <cell r="A252" t="str">
            <v>22.3.275</v>
          </cell>
          <cell r="B252" t="str">
            <v>COLONNADE-INCENTIVE</v>
          </cell>
          <cell r="C252" t="str">
            <v>5226920</v>
          </cell>
          <cell r="E252" t="str">
            <v>6920</v>
          </cell>
          <cell r="H252">
            <v>0</v>
          </cell>
          <cell r="I252">
            <v>0</v>
          </cell>
          <cell r="K252">
            <v>0</v>
          </cell>
          <cell r="L252">
            <v>0</v>
          </cell>
        </row>
        <row r="253">
          <cell r="A253" t="str">
            <v>22.3.300</v>
          </cell>
          <cell r="B253" t="str">
            <v>COLONNADE-PAYROLL TAXES</v>
          </cell>
          <cell r="C253">
            <v>0</v>
          </cell>
          <cell r="E253">
            <v>0</v>
          </cell>
          <cell r="G253">
            <v>23873.05</v>
          </cell>
          <cell r="H253">
            <v>27204.05</v>
          </cell>
          <cell r="I253">
            <v>30365.58</v>
          </cell>
          <cell r="K253">
            <v>3331</v>
          </cell>
          <cell r="L253">
            <v>3161.5300000000025</v>
          </cell>
        </row>
        <row r="254">
          <cell r="A254" t="str">
            <v>22.4.110</v>
          </cell>
          <cell r="B254" t="str">
            <v>COLONNADE-GLASS</v>
          </cell>
          <cell r="C254" t="str">
            <v>5227270</v>
          </cell>
          <cell r="E254" t="str">
            <v>7270</v>
          </cell>
          <cell r="G254">
            <v>2564.29</v>
          </cell>
          <cell r="H254">
            <v>2564.29</v>
          </cell>
          <cell r="I254">
            <v>2564.29</v>
          </cell>
          <cell r="K254">
            <v>0</v>
          </cell>
          <cell r="L254">
            <v>0</v>
          </cell>
        </row>
        <row r="255">
          <cell r="A255" t="str">
            <v>22.4.130</v>
          </cell>
          <cell r="B255" t="str">
            <v>COLONNADE-CHINA</v>
          </cell>
          <cell r="C255" t="str">
            <v>5227270</v>
          </cell>
          <cell r="E255" t="str">
            <v>7270</v>
          </cell>
          <cell r="G255">
            <v>140</v>
          </cell>
          <cell r="H255">
            <v>300</v>
          </cell>
          <cell r="I255">
            <v>447</v>
          </cell>
          <cell r="K255">
            <v>160</v>
          </cell>
          <cell r="L255">
            <v>147</v>
          </cell>
        </row>
        <row r="256">
          <cell r="A256" t="str">
            <v>22.4.140</v>
          </cell>
          <cell r="B256" t="str">
            <v>COLONNADE-SILVERWARE</v>
          </cell>
          <cell r="C256" t="str">
            <v>5227270</v>
          </cell>
          <cell r="E256" t="str">
            <v>7270</v>
          </cell>
          <cell r="G256">
            <v>554</v>
          </cell>
          <cell r="H256">
            <v>670</v>
          </cell>
          <cell r="I256">
            <v>810</v>
          </cell>
          <cell r="K256">
            <v>116</v>
          </cell>
          <cell r="L256">
            <v>140</v>
          </cell>
        </row>
        <row r="257">
          <cell r="A257" t="str">
            <v>22.4.220</v>
          </cell>
          <cell r="B257" t="str">
            <v>COLONNADE-DUES&amp;SUBSCRIPTI</v>
          </cell>
          <cell r="C257" t="str">
            <v>5227440</v>
          </cell>
          <cell r="E257" t="str">
            <v>7440</v>
          </cell>
          <cell r="G257">
            <v>29.48</v>
          </cell>
          <cell r="H257">
            <v>30.79</v>
          </cell>
          <cell r="I257">
            <v>35.17</v>
          </cell>
          <cell r="K257">
            <v>1.3099999999999987</v>
          </cell>
          <cell r="L257">
            <v>4.3800000000000026</v>
          </cell>
        </row>
        <row r="258">
          <cell r="A258" t="str">
            <v>22.4.240</v>
          </cell>
          <cell r="B258" t="str">
            <v>COLONNADE-EQUIP RENTAL</v>
          </cell>
          <cell r="C258" t="str">
            <v>5227540</v>
          </cell>
          <cell r="E258" t="str">
            <v>7540</v>
          </cell>
          <cell r="G258">
            <v>82.37</v>
          </cell>
          <cell r="H258">
            <v>82.37</v>
          </cell>
          <cell r="I258">
            <v>82.37</v>
          </cell>
          <cell r="K258">
            <v>0</v>
          </cell>
          <cell r="L258">
            <v>0</v>
          </cell>
        </row>
        <row r="259">
          <cell r="A259" t="str">
            <v>22.4.210</v>
          </cell>
          <cell r="B259" t="str">
            <v>COLONNADE-FLOWERS</v>
          </cell>
          <cell r="C259" t="str">
            <v>5227610</v>
          </cell>
          <cell r="E259" t="str">
            <v>7610</v>
          </cell>
          <cell r="H259">
            <v>0</v>
          </cell>
          <cell r="I259">
            <v>0</v>
          </cell>
          <cell r="K259">
            <v>0</v>
          </cell>
          <cell r="L259">
            <v>0</v>
          </cell>
        </row>
        <row r="260">
          <cell r="A260" t="str">
            <v>22.4.740</v>
          </cell>
          <cell r="B260" t="str">
            <v>COLONNADE-FUEL &amp; ICE</v>
          </cell>
          <cell r="C260" t="str">
            <v>5227620</v>
          </cell>
          <cell r="E260" t="str">
            <v>7620</v>
          </cell>
          <cell r="G260">
            <v>57.76</v>
          </cell>
          <cell r="H260">
            <v>57.76</v>
          </cell>
          <cell r="I260">
            <v>57.76</v>
          </cell>
          <cell r="K260">
            <v>0</v>
          </cell>
          <cell r="L260">
            <v>0</v>
          </cell>
        </row>
        <row r="261">
          <cell r="A261" t="str">
            <v>22.4.760</v>
          </cell>
          <cell r="B261" t="str">
            <v>COLONNADE-TRANSPORTATION</v>
          </cell>
          <cell r="C261" t="str">
            <v>5227710</v>
          </cell>
          <cell r="E261" t="str">
            <v>7710</v>
          </cell>
          <cell r="H261">
            <v>0</v>
          </cell>
          <cell r="I261">
            <v>0</v>
          </cell>
          <cell r="K261">
            <v>0</v>
          </cell>
          <cell r="L261">
            <v>0</v>
          </cell>
        </row>
        <row r="262">
          <cell r="A262" t="str">
            <v>22.4.250</v>
          </cell>
          <cell r="B262" t="str">
            <v>COLONNADE-LAUNDRY&amp;DRY CLE</v>
          </cell>
          <cell r="C262" t="str">
            <v>5227810</v>
          </cell>
          <cell r="E262" t="str">
            <v>7810</v>
          </cell>
          <cell r="G262">
            <v>571.72</v>
          </cell>
          <cell r="H262">
            <v>810</v>
          </cell>
          <cell r="I262">
            <v>1030.6099999999999</v>
          </cell>
          <cell r="K262">
            <v>238.27999999999997</v>
          </cell>
          <cell r="L262">
            <v>220.6099999999999</v>
          </cell>
        </row>
        <row r="263">
          <cell r="A263" t="str">
            <v>22.4.600</v>
          </cell>
          <cell r="B263" t="str">
            <v>COLONNADE-LICENSES&amp;PERMIT</v>
          </cell>
          <cell r="C263" t="str">
            <v>5227850</v>
          </cell>
          <cell r="E263" t="str">
            <v>7850</v>
          </cell>
          <cell r="G263">
            <v>90</v>
          </cell>
          <cell r="H263">
            <v>90</v>
          </cell>
          <cell r="I263">
            <v>90</v>
          </cell>
          <cell r="K263">
            <v>0</v>
          </cell>
          <cell r="L263">
            <v>0</v>
          </cell>
        </row>
        <row r="264">
          <cell r="A264" t="str">
            <v>22.4.100</v>
          </cell>
          <cell r="B264" t="str">
            <v>COLONNADE-LINEN</v>
          </cell>
          <cell r="C264" t="str">
            <v>5227870</v>
          </cell>
          <cell r="E264" t="str">
            <v>7870</v>
          </cell>
          <cell r="G264">
            <v>6754.6</v>
          </cell>
          <cell r="H264">
            <v>7022.6</v>
          </cell>
          <cell r="I264">
            <v>4921.6000000000004</v>
          </cell>
          <cell r="K264">
            <v>268</v>
          </cell>
          <cell r="L264">
            <v>-2101</v>
          </cell>
        </row>
        <row r="265">
          <cell r="A265" t="str">
            <v>22.4.700</v>
          </cell>
          <cell r="B265" t="str">
            <v>COLONNADE-BREAKAGE</v>
          </cell>
          <cell r="C265" t="str">
            <v>5227890</v>
          </cell>
          <cell r="E265" t="str">
            <v>7890</v>
          </cell>
          <cell r="H265">
            <v>0</v>
          </cell>
          <cell r="I265">
            <v>0</v>
          </cell>
          <cell r="K265">
            <v>0</v>
          </cell>
          <cell r="L265">
            <v>0</v>
          </cell>
        </row>
        <row r="266">
          <cell r="A266" t="str">
            <v>22.4.500</v>
          </cell>
          <cell r="B266" t="str">
            <v>COLONNADE-MENUS&amp;BEV LISTS</v>
          </cell>
          <cell r="C266" t="str">
            <v>5228010</v>
          </cell>
          <cell r="E266" t="str">
            <v>8010</v>
          </cell>
          <cell r="G266">
            <v>41.81</v>
          </cell>
          <cell r="H266">
            <v>41.81</v>
          </cell>
          <cell r="I266">
            <v>41.81</v>
          </cell>
          <cell r="K266">
            <v>0</v>
          </cell>
          <cell r="L266">
            <v>0</v>
          </cell>
        </row>
        <row r="267">
          <cell r="A267" t="str">
            <v>22.4.510</v>
          </cell>
          <cell r="B267" t="str">
            <v>COLONNADE-MUSIC &amp; ENTERTA</v>
          </cell>
          <cell r="C267" t="str">
            <v>5228020</v>
          </cell>
          <cell r="E267" t="str">
            <v>8020</v>
          </cell>
          <cell r="G267">
            <v>3278</v>
          </cell>
          <cell r="H267">
            <v>3898</v>
          </cell>
          <cell r="I267">
            <v>4298</v>
          </cell>
          <cell r="K267">
            <v>620</v>
          </cell>
          <cell r="L267">
            <v>400</v>
          </cell>
        </row>
        <row r="268">
          <cell r="A268" t="str">
            <v>22.4.280</v>
          </cell>
          <cell r="B268" t="str">
            <v>COLONNADE-POSTAGE</v>
          </cell>
          <cell r="C268" t="str">
            <v>5228180</v>
          </cell>
          <cell r="E268" t="str">
            <v>8180</v>
          </cell>
          <cell r="H268">
            <v>0</v>
          </cell>
          <cell r="I268">
            <v>0</v>
          </cell>
          <cell r="K268">
            <v>0</v>
          </cell>
          <cell r="L268">
            <v>0</v>
          </cell>
        </row>
        <row r="269">
          <cell r="A269" t="str">
            <v>22.4.820</v>
          </cell>
          <cell r="B269" t="str">
            <v>COLONNADE-PROMOTION</v>
          </cell>
          <cell r="C269" t="str">
            <v>5228200</v>
          </cell>
          <cell r="E269" t="str">
            <v>8200</v>
          </cell>
          <cell r="G269">
            <v>464.11</v>
          </cell>
          <cell r="H269">
            <v>478.82</v>
          </cell>
          <cell r="I269">
            <v>504.42</v>
          </cell>
          <cell r="K269">
            <v>14.70999999999998</v>
          </cell>
          <cell r="L269">
            <v>25.600000000000023</v>
          </cell>
        </row>
        <row r="270">
          <cell r="A270" t="str">
            <v>22.4.400</v>
          </cell>
          <cell r="B270" t="str">
            <v>COLONNADE-CLEANING SUPPLI</v>
          </cell>
          <cell r="C270" t="str">
            <v>5228350</v>
          </cell>
          <cell r="E270" t="str">
            <v>8350</v>
          </cell>
          <cell r="G270">
            <v>601.85</v>
          </cell>
          <cell r="H270">
            <v>648.14</v>
          </cell>
          <cell r="I270">
            <v>669.69</v>
          </cell>
          <cell r="K270">
            <v>46.289999999999964</v>
          </cell>
          <cell r="L270">
            <v>21.550000000000068</v>
          </cell>
        </row>
        <row r="271">
          <cell r="A271" t="str">
            <v>22.4.450</v>
          </cell>
          <cell r="B271" t="str">
            <v>COLONNADE-SUPPLIES GUEST</v>
          </cell>
          <cell r="C271" t="str">
            <v>5228360</v>
          </cell>
          <cell r="E271" t="str">
            <v>8360</v>
          </cell>
          <cell r="G271">
            <v>398.05</v>
          </cell>
          <cell r="H271">
            <v>443.85</v>
          </cell>
          <cell r="I271">
            <v>445.56</v>
          </cell>
          <cell r="K271">
            <v>45.800000000000011</v>
          </cell>
          <cell r="L271">
            <v>1.7099999999999795</v>
          </cell>
        </row>
        <row r="272">
          <cell r="A272" t="str">
            <v>22.4.260</v>
          </cell>
          <cell r="B272" t="str">
            <v>COLONNADE-MISC EXPENSE</v>
          </cell>
          <cell r="C272" t="str">
            <v>5228380</v>
          </cell>
          <cell r="E272" t="str">
            <v>8380</v>
          </cell>
          <cell r="G272">
            <v>6739.45</v>
          </cell>
          <cell r="H272">
            <v>6754.39</v>
          </cell>
          <cell r="I272">
            <v>7656.26</v>
          </cell>
          <cell r="K272">
            <v>14.940000000000509</v>
          </cell>
          <cell r="L272">
            <v>901.86999999999989</v>
          </cell>
        </row>
        <row r="273">
          <cell r="A273" t="str">
            <v>22.4.420</v>
          </cell>
          <cell r="B273" t="str">
            <v>COLONNADE-SUPPLIES OTHER</v>
          </cell>
          <cell r="C273" t="str">
            <v>5228380</v>
          </cell>
          <cell r="E273" t="str">
            <v>8380</v>
          </cell>
          <cell r="H273">
            <v>0</v>
          </cell>
          <cell r="I273">
            <v>0</v>
          </cell>
          <cell r="K273">
            <v>0</v>
          </cell>
          <cell r="L273">
            <v>0</v>
          </cell>
        </row>
        <row r="274">
          <cell r="A274" t="str">
            <v>22.4.460</v>
          </cell>
          <cell r="B274" t="str">
            <v>COLONNADE-MISCELLANEOUS</v>
          </cell>
          <cell r="C274" t="str">
            <v>5228380</v>
          </cell>
          <cell r="E274" t="str">
            <v>8380</v>
          </cell>
          <cell r="G274">
            <v>96.23</v>
          </cell>
          <cell r="H274">
            <v>786.26</v>
          </cell>
          <cell r="I274">
            <v>920</v>
          </cell>
          <cell r="K274">
            <v>690.03</v>
          </cell>
          <cell r="L274">
            <v>133.74</v>
          </cell>
        </row>
        <row r="275">
          <cell r="A275" t="str">
            <v>22.4.440</v>
          </cell>
          <cell r="B275" t="str">
            <v>COLONNADE-PAPER SUPP&amp;OTHR</v>
          </cell>
          <cell r="C275" t="str">
            <v>5228390</v>
          </cell>
          <cell r="E275" t="str">
            <v>8390</v>
          </cell>
          <cell r="H275">
            <v>0</v>
          </cell>
          <cell r="I275">
            <v>0</v>
          </cell>
          <cell r="K275">
            <v>0</v>
          </cell>
          <cell r="L275">
            <v>0</v>
          </cell>
        </row>
        <row r="276">
          <cell r="A276" t="str">
            <v>22.4.290</v>
          </cell>
          <cell r="B276" t="str">
            <v>COLONNADE-PRINTING&amp;STATIO</v>
          </cell>
          <cell r="C276" t="str">
            <v>5228400</v>
          </cell>
          <cell r="E276" t="str">
            <v>8400</v>
          </cell>
          <cell r="G276">
            <v>185.05</v>
          </cell>
          <cell r="H276">
            <v>185.05</v>
          </cell>
          <cell r="I276">
            <v>178.28</v>
          </cell>
          <cell r="K276">
            <v>0</v>
          </cell>
          <cell r="L276">
            <v>-6.7700000000000102</v>
          </cell>
        </row>
        <row r="277">
          <cell r="A277" t="str">
            <v>22.4.640</v>
          </cell>
          <cell r="B277" t="str">
            <v>COLONNADE-TELEPH&amp;POSTAGE</v>
          </cell>
          <cell r="C277" t="str">
            <v>5228430</v>
          </cell>
          <cell r="E277" t="str">
            <v>8430</v>
          </cell>
          <cell r="G277">
            <v>109.38</v>
          </cell>
          <cell r="H277">
            <v>139.38</v>
          </cell>
          <cell r="I277">
            <v>169.38</v>
          </cell>
          <cell r="K277">
            <v>30</v>
          </cell>
          <cell r="L277">
            <v>30</v>
          </cell>
        </row>
        <row r="278">
          <cell r="A278" t="str">
            <v>22.4.620</v>
          </cell>
          <cell r="B278" t="str">
            <v>COLONNADE-TRVL &amp; RELATED</v>
          </cell>
          <cell r="C278" t="str">
            <v>5228530</v>
          </cell>
          <cell r="E278" t="str">
            <v>8530</v>
          </cell>
          <cell r="G278">
            <v>-10.46</v>
          </cell>
          <cell r="H278">
            <v>-10.46</v>
          </cell>
          <cell r="I278">
            <v>-10.46</v>
          </cell>
          <cell r="K278">
            <v>0</v>
          </cell>
          <cell r="L278">
            <v>0</v>
          </cell>
        </row>
        <row r="279">
          <cell r="A279" t="str">
            <v>22.4.120</v>
          </cell>
          <cell r="B279" t="str">
            <v>COLONNADE-UNIFORMS</v>
          </cell>
          <cell r="C279" t="str">
            <v>5228560</v>
          </cell>
          <cell r="E279" t="str">
            <v>8560</v>
          </cell>
          <cell r="G279">
            <v>1004.17</v>
          </cell>
          <cell r="H279">
            <v>1070.3800000000001</v>
          </cell>
          <cell r="I279">
            <v>1174.5899999999999</v>
          </cell>
          <cell r="K279">
            <v>66.21000000000015</v>
          </cell>
          <cell r="L279">
            <v>104.20999999999981</v>
          </cell>
        </row>
        <row r="280">
          <cell r="A280" t="str">
            <v>22.4.650</v>
          </cell>
          <cell r="B280" t="str">
            <v>COLONNADE-UNIFORM</v>
          </cell>
          <cell r="C280" t="str">
            <v>5228560</v>
          </cell>
          <cell r="E280" t="str">
            <v>8560</v>
          </cell>
          <cell r="G280">
            <v>0</v>
          </cell>
          <cell r="H280">
            <v>67.13</v>
          </cell>
          <cell r="I280">
            <v>185.97</v>
          </cell>
          <cell r="K280">
            <v>67.13</v>
          </cell>
          <cell r="L280">
            <v>118.84</v>
          </cell>
        </row>
        <row r="281">
          <cell r="A281" t="str">
            <v>22.4.150</v>
          </cell>
          <cell r="B281" t="str">
            <v>COLONNADE-UTENSILS</v>
          </cell>
          <cell r="C281" t="str">
            <v>5228570</v>
          </cell>
          <cell r="E281" t="str">
            <v>8570</v>
          </cell>
          <cell r="H281">
            <v>136.04</v>
          </cell>
          <cell r="I281">
            <v>136.04</v>
          </cell>
          <cell r="K281">
            <v>136.04</v>
          </cell>
          <cell r="L281">
            <v>0</v>
          </cell>
        </row>
        <row r="282">
          <cell r="A282" t="str">
            <v>23.1.100</v>
          </cell>
          <cell r="B282" t="str">
            <v>BISTRO-BREAKFAST REVENUE</v>
          </cell>
          <cell r="C282" t="str">
            <v>5324100</v>
          </cell>
          <cell r="E282" t="str">
            <v>4100</v>
          </cell>
          <cell r="G282">
            <v>249770.66</v>
          </cell>
          <cell r="H282">
            <v>289907.15999999997</v>
          </cell>
          <cell r="I282">
            <v>329672.51</v>
          </cell>
          <cell r="K282">
            <v>40136.499999999971</v>
          </cell>
          <cell r="L282">
            <v>39765.350000000035</v>
          </cell>
        </row>
        <row r="283">
          <cell r="A283" t="str">
            <v>23.1.120</v>
          </cell>
          <cell r="B283" t="str">
            <v>BISTRO-LUNCH REVENUE</v>
          </cell>
          <cell r="C283" t="str">
            <v>5324100</v>
          </cell>
          <cell r="E283" t="str">
            <v>4100</v>
          </cell>
          <cell r="G283">
            <v>260119.65</v>
          </cell>
          <cell r="H283">
            <v>302997.09000000003</v>
          </cell>
          <cell r="I283">
            <v>344166.52</v>
          </cell>
          <cell r="K283">
            <v>42877.440000000031</v>
          </cell>
          <cell r="L283">
            <v>41169.429999999993</v>
          </cell>
        </row>
        <row r="284">
          <cell r="A284" t="str">
            <v>23.1.130</v>
          </cell>
          <cell r="B284" t="str">
            <v>BISTRO-DINNER REVENUE</v>
          </cell>
          <cell r="C284" t="str">
            <v>5324100</v>
          </cell>
          <cell r="E284" t="str">
            <v>4100</v>
          </cell>
          <cell r="G284">
            <v>228435.51</v>
          </cell>
          <cell r="H284">
            <v>266352.03000000003</v>
          </cell>
          <cell r="I284">
            <v>297495.28000000003</v>
          </cell>
          <cell r="K284">
            <v>37916.520000000019</v>
          </cell>
          <cell r="L284">
            <v>31143.25</v>
          </cell>
        </row>
        <row r="285">
          <cell r="A285" t="str">
            <v>23.1.190</v>
          </cell>
          <cell r="B285" t="str">
            <v>BISTRO-ALLOWANCE</v>
          </cell>
          <cell r="C285" t="str">
            <v>5324100</v>
          </cell>
          <cell r="E285" t="str">
            <v>4100</v>
          </cell>
          <cell r="G285">
            <v>-4682.5200000000004</v>
          </cell>
          <cell r="H285">
            <v>-5623.77</v>
          </cell>
          <cell r="I285">
            <v>-6755.19</v>
          </cell>
          <cell r="K285">
            <v>-941.25</v>
          </cell>
          <cell r="L285">
            <v>-1131.4199999999992</v>
          </cell>
        </row>
        <row r="286">
          <cell r="A286" t="str">
            <v>23.1.220</v>
          </cell>
          <cell r="B286" t="str">
            <v>BISTRO-LIQUOR REVENUE</v>
          </cell>
          <cell r="C286" t="str">
            <v>5324110</v>
          </cell>
          <cell r="E286" t="str">
            <v>4110</v>
          </cell>
          <cell r="G286">
            <v>33728</v>
          </cell>
          <cell r="H286">
            <v>39375.99</v>
          </cell>
          <cell r="I286">
            <v>44536.09</v>
          </cell>
          <cell r="K286">
            <v>5647.989999999998</v>
          </cell>
          <cell r="L286">
            <v>5160.0999999999985</v>
          </cell>
        </row>
        <row r="287">
          <cell r="A287" t="str">
            <v>23.1.230</v>
          </cell>
          <cell r="B287" t="str">
            <v>BISTRO-WINE REVENUE</v>
          </cell>
          <cell r="C287" t="str">
            <v>5324110</v>
          </cell>
          <cell r="E287" t="str">
            <v>4110</v>
          </cell>
          <cell r="G287">
            <v>62995.38</v>
          </cell>
          <cell r="H287">
            <v>72901.009999999995</v>
          </cell>
          <cell r="I287">
            <v>81505.759999999995</v>
          </cell>
          <cell r="K287">
            <v>9905.6299999999974</v>
          </cell>
          <cell r="L287">
            <v>8604.75</v>
          </cell>
        </row>
        <row r="288">
          <cell r="A288" t="str">
            <v>23.1.240</v>
          </cell>
          <cell r="B288" t="str">
            <v>BISTRO-BEER REVENUE</v>
          </cell>
          <cell r="C288" t="str">
            <v>5324110</v>
          </cell>
          <cell r="E288" t="str">
            <v>4110</v>
          </cell>
          <cell r="G288">
            <v>18626.98</v>
          </cell>
          <cell r="H288">
            <v>21341.39</v>
          </cell>
          <cell r="I288">
            <v>23809.75</v>
          </cell>
          <cell r="K288">
            <v>2714.41</v>
          </cell>
          <cell r="L288">
            <v>2468.3600000000006</v>
          </cell>
        </row>
        <row r="289">
          <cell r="A289" t="str">
            <v>23.1.250</v>
          </cell>
          <cell r="B289" t="str">
            <v>BISTRO-OTHR BEV REVENUE</v>
          </cell>
          <cell r="C289" t="str">
            <v>5324110</v>
          </cell>
          <cell r="E289" t="str">
            <v>4110</v>
          </cell>
          <cell r="G289">
            <v>371.53</v>
          </cell>
          <cell r="H289">
            <v>371.53</v>
          </cell>
          <cell r="I289">
            <v>371.53</v>
          </cell>
          <cell r="K289">
            <v>0</v>
          </cell>
          <cell r="L289">
            <v>0</v>
          </cell>
        </row>
        <row r="290">
          <cell r="A290" t="str">
            <v>23.2.220</v>
          </cell>
          <cell r="B290" t="str">
            <v>BISTRO-COST OF LIQUOR</v>
          </cell>
          <cell r="C290" t="str">
            <v>5324110</v>
          </cell>
          <cell r="E290" t="str">
            <v>4110</v>
          </cell>
          <cell r="H290">
            <v>0</v>
          </cell>
          <cell r="I290">
            <v>0</v>
          </cell>
          <cell r="K290">
            <v>0</v>
          </cell>
          <cell r="L290">
            <v>0</v>
          </cell>
        </row>
        <row r="291">
          <cell r="A291" t="str">
            <v>23.2.230</v>
          </cell>
          <cell r="B291" t="str">
            <v>BISTRO-COST OF WINE</v>
          </cell>
          <cell r="C291" t="str">
            <v>5324110</v>
          </cell>
          <cell r="E291" t="str">
            <v>4110</v>
          </cell>
          <cell r="H291">
            <v>0</v>
          </cell>
          <cell r="I291">
            <v>0</v>
          </cell>
          <cell r="K291">
            <v>0</v>
          </cell>
          <cell r="L291">
            <v>0</v>
          </cell>
        </row>
        <row r="292">
          <cell r="A292" t="str">
            <v>23.2.240</v>
          </cell>
          <cell r="B292" t="str">
            <v>BISTRO-COST OF BEER</v>
          </cell>
          <cell r="C292" t="str">
            <v>5324110</v>
          </cell>
          <cell r="E292" t="str">
            <v>4110</v>
          </cell>
          <cell r="H292">
            <v>0</v>
          </cell>
          <cell r="I292">
            <v>0</v>
          </cell>
          <cell r="K292">
            <v>0</v>
          </cell>
          <cell r="L292">
            <v>0</v>
          </cell>
        </row>
        <row r="293">
          <cell r="A293" t="str">
            <v>23.1.150</v>
          </cell>
          <cell r="B293" t="str">
            <v>BISTRO-OTHER REVENUE</v>
          </cell>
          <cell r="C293" t="str">
            <v>5324140</v>
          </cell>
          <cell r="E293" t="str">
            <v>4140</v>
          </cell>
          <cell r="H293">
            <v>0</v>
          </cell>
          <cell r="I293">
            <v>0</v>
          </cell>
          <cell r="K293">
            <v>0</v>
          </cell>
          <cell r="L293">
            <v>0</v>
          </cell>
        </row>
        <row r="294">
          <cell r="A294" t="str">
            <v>23.2.100</v>
          </cell>
          <cell r="B294" t="str">
            <v>BISTRO-COST OF FOOD</v>
          </cell>
          <cell r="C294" t="str">
            <v>5325000</v>
          </cell>
          <cell r="E294" t="str">
            <v>5000</v>
          </cell>
          <cell r="G294">
            <v>177648.95</v>
          </cell>
          <cell r="H294">
            <v>209038.41</v>
          </cell>
          <cell r="I294">
            <v>241368.26</v>
          </cell>
          <cell r="K294">
            <v>31389.459999999992</v>
          </cell>
          <cell r="L294">
            <v>32329.850000000006</v>
          </cell>
        </row>
        <row r="295">
          <cell r="A295" t="str">
            <v>23.2.200</v>
          </cell>
          <cell r="B295" t="str">
            <v>BISTRO-COST OF BEVERAGE</v>
          </cell>
          <cell r="C295" t="str">
            <v>5325100</v>
          </cell>
          <cell r="E295" t="str">
            <v>5100</v>
          </cell>
          <cell r="G295">
            <v>30678.6</v>
          </cell>
          <cell r="H295">
            <v>37507.019999999997</v>
          </cell>
          <cell r="I295">
            <v>41004.14</v>
          </cell>
          <cell r="K295">
            <v>6828.4199999999983</v>
          </cell>
          <cell r="L295">
            <v>3497.1200000000026</v>
          </cell>
        </row>
        <row r="296">
          <cell r="A296" t="str">
            <v>23.2.250</v>
          </cell>
          <cell r="B296" t="str">
            <v>BISTRO-OTHR BEVERAGE COST</v>
          </cell>
          <cell r="C296" t="str">
            <v>5325100</v>
          </cell>
          <cell r="E296" t="str">
            <v>5100</v>
          </cell>
          <cell r="H296">
            <v>0</v>
          </cell>
          <cell r="I296">
            <v>0</v>
          </cell>
          <cell r="K296">
            <v>0</v>
          </cell>
          <cell r="L296">
            <v>0</v>
          </cell>
        </row>
        <row r="297">
          <cell r="A297" t="str">
            <v>23.4.200</v>
          </cell>
          <cell r="B297" t="str">
            <v>BISTRO-CONTRACT LABOR</v>
          </cell>
          <cell r="C297" t="str">
            <v>5326180</v>
          </cell>
          <cell r="E297" t="str">
            <v>6180</v>
          </cell>
          <cell r="G297">
            <v>3199.64</v>
          </cell>
          <cell r="H297">
            <v>3515.89</v>
          </cell>
          <cell r="I297">
            <v>4259.3599999999997</v>
          </cell>
          <cell r="K297">
            <v>316.25</v>
          </cell>
          <cell r="L297">
            <v>743.4699999999998</v>
          </cell>
        </row>
        <row r="298">
          <cell r="A298" t="str">
            <v>23.3.100</v>
          </cell>
          <cell r="B298" t="str">
            <v>BISTRO-PREPARATION</v>
          </cell>
          <cell r="C298" t="str">
            <v>5056300</v>
          </cell>
          <cell r="E298" t="str">
            <v>6300</v>
          </cell>
          <cell r="G298">
            <v>125604.38</v>
          </cell>
          <cell r="H298">
            <v>148932.21</v>
          </cell>
          <cell r="I298">
            <v>165200.06</v>
          </cell>
          <cell r="K298">
            <v>23327.829999999987</v>
          </cell>
          <cell r="L298">
            <v>16267.850000000006</v>
          </cell>
        </row>
        <row r="299">
          <cell r="A299" t="str">
            <v>23.3.160</v>
          </cell>
          <cell r="B299" t="str">
            <v>BISTRO-GENERAL PAYROLL</v>
          </cell>
          <cell r="C299" t="str">
            <v>5056300</v>
          </cell>
          <cell r="E299" t="str">
            <v>6300</v>
          </cell>
          <cell r="G299">
            <v>69485.7</v>
          </cell>
          <cell r="H299">
            <v>81418.44</v>
          </cell>
          <cell r="I299">
            <v>89419.56</v>
          </cell>
          <cell r="K299">
            <v>11932.740000000005</v>
          </cell>
          <cell r="L299">
            <v>8001.1199999999953</v>
          </cell>
        </row>
        <row r="300">
          <cell r="A300" t="str">
            <v>23.3.200</v>
          </cell>
          <cell r="B300" t="str">
            <v>BISTRO-OVERTIME</v>
          </cell>
          <cell r="C300" t="str">
            <v>5056300</v>
          </cell>
          <cell r="E300" t="str">
            <v>6300</v>
          </cell>
          <cell r="G300">
            <v>17187.71</v>
          </cell>
          <cell r="H300">
            <v>19774.14</v>
          </cell>
          <cell r="I300">
            <v>22286.84</v>
          </cell>
          <cell r="K300">
            <v>2586.4300000000003</v>
          </cell>
          <cell r="L300">
            <v>2512.7000000000007</v>
          </cell>
        </row>
        <row r="301">
          <cell r="A301" t="str">
            <v>23.3.800</v>
          </cell>
          <cell r="B301" t="str">
            <v>BISTRO-RECOVERED SALARIES</v>
          </cell>
          <cell r="C301" t="str">
            <v>5056300</v>
          </cell>
          <cell r="E301" t="str">
            <v>6300</v>
          </cell>
          <cell r="H301">
            <v>0</v>
          </cell>
          <cell r="I301">
            <v>0</v>
          </cell>
          <cell r="K301">
            <v>0</v>
          </cell>
          <cell r="L301">
            <v>0</v>
          </cell>
        </row>
        <row r="302">
          <cell r="A302" t="str">
            <v>23.3.150</v>
          </cell>
          <cell r="B302" t="str">
            <v>BISTRO-MANAGEMENT PAYROLL</v>
          </cell>
          <cell r="C302" t="str">
            <v>5326450</v>
          </cell>
          <cell r="E302" t="str">
            <v>6450</v>
          </cell>
          <cell r="G302">
            <v>5799.52</v>
          </cell>
          <cell r="H302">
            <v>6067.52</v>
          </cell>
          <cell r="I302">
            <v>6395.52</v>
          </cell>
          <cell r="K302">
            <v>268</v>
          </cell>
          <cell r="L302">
            <v>328</v>
          </cell>
        </row>
        <row r="303">
          <cell r="A303" t="str">
            <v>23.3.110</v>
          </cell>
          <cell r="B303" t="str">
            <v>BISTRO-SERVICE</v>
          </cell>
          <cell r="C303" t="str">
            <v>5326625</v>
          </cell>
          <cell r="E303" t="str">
            <v>6625</v>
          </cell>
          <cell r="G303">
            <v>114430.63</v>
          </cell>
          <cell r="H303">
            <v>133991.67000000001</v>
          </cell>
          <cell r="I303">
            <v>152451.32</v>
          </cell>
          <cell r="K303">
            <v>19561.040000000008</v>
          </cell>
          <cell r="L303">
            <v>18459.649999999994</v>
          </cell>
        </row>
        <row r="304">
          <cell r="A304" t="str">
            <v>23.3.120</v>
          </cell>
          <cell r="B304" t="str">
            <v>BISTRO-STEWARDS</v>
          </cell>
          <cell r="C304" t="str">
            <v>5056650</v>
          </cell>
          <cell r="E304" t="str">
            <v>6650</v>
          </cell>
          <cell r="G304">
            <v>34856.65</v>
          </cell>
          <cell r="H304">
            <v>40494.480000000003</v>
          </cell>
          <cell r="I304">
            <v>45884.05</v>
          </cell>
          <cell r="K304">
            <v>5637.8300000000017</v>
          </cell>
          <cell r="L304">
            <v>5389.57</v>
          </cell>
        </row>
        <row r="305">
          <cell r="A305" t="str">
            <v>23.3.500</v>
          </cell>
          <cell r="B305" t="str">
            <v>BISTRO-VACATION</v>
          </cell>
          <cell r="C305">
            <v>0</v>
          </cell>
          <cell r="E305">
            <v>0</v>
          </cell>
          <cell r="G305">
            <v>2742.8</v>
          </cell>
          <cell r="H305">
            <v>5354.82</v>
          </cell>
          <cell r="I305">
            <v>8014.82</v>
          </cell>
          <cell r="K305">
            <v>2612.0199999999995</v>
          </cell>
          <cell r="L305">
            <v>2660</v>
          </cell>
        </row>
        <row r="306">
          <cell r="A306" t="str">
            <v>23.3.250</v>
          </cell>
          <cell r="B306" t="str">
            <v>BISTRO-HOLIDAY</v>
          </cell>
          <cell r="C306" t="str">
            <v>5326910</v>
          </cell>
          <cell r="E306" t="str">
            <v>6910</v>
          </cell>
          <cell r="G306">
            <v>8701.6200000000008</v>
          </cell>
          <cell r="H306">
            <v>11643.53</v>
          </cell>
          <cell r="I306">
            <v>11981.53</v>
          </cell>
          <cell r="K306">
            <v>2941.91</v>
          </cell>
          <cell r="L306">
            <v>338</v>
          </cell>
        </row>
        <row r="307">
          <cell r="A307" t="str">
            <v>23.3.600</v>
          </cell>
          <cell r="B307" t="str">
            <v>BISTRO-SICK PAY</v>
          </cell>
          <cell r="C307">
            <v>0</v>
          </cell>
          <cell r="E307">
            <v>0</v>
          </cell>
          <cell r="G307">
            <v>8305.2999999999993</v>
          </cell>
          <cell r="H307">
            <v>8862.9</v>
          </cell>
          <cell r="I307">
            <v>9697.52</v>
          </cell>
          <cell r="K307">
            <v>557.60000000000036</v>
          </cell>
          <cell r="L307">
            <v>834.6200000000008</v>
          </cell>
        </row>
        <row r="308">
          <cell r="A308" t="str">
            <v>23.3.275</v>
          </cell>
          <cell r="B308" t="str">
            <v>BISTRO-INCENTIVE</v>
          </cell>
          <cell r="C308" t="str">
            <v>5326920</v>
          </cell>
          <cell r="E308" t="str">
            <v>6920</v>
          </cell>
          <cell r="G308">
            <v>313.77</v>
          </cell>
          <cell r="H308">
            <v>313.77</v>
          </cell>
          <cell r="I308">
            <v>313.77</v>
          </cell>
          <cell r="K308">
            <v>0</v>
          </cell>
          <cell r="L308">
            <v>0</v>
          </cell>
        </row>
        <row r="309">
          <cell r="A309" t="str">
            <v>23.3.300</v>
          </cell>
          <cell r="B309" t="str">
            <v>BISTRO-PAYROLL TAXES &amp; BE</v>
          </cell>
          <cell r="C309">
            <v>0</v>
          </cell>
          <cell r="E309">
            <v>0</v>
          </cell>
          <cell r="G309">
            <v>149338.54</v>
          </cell>
          <cell r="H309">
            <v>171895.94</v>
          </cell>
          <cell r="I309">
            <v>191716.24</v>
          </cell>
          <cell r="K309">
            <v>22557.399999999994</v>
          </cell>
          <cell r="L309">
            <v>19820.299999999988</v>
          </cell>
        </row>
        <row r="310">
          <cell r="A310" t="str">
            <v>23.4.760</v>
          </cell>
          <cell r="B310" t="str">
            <v>BISTRO-TRANSPORTATION</v>
          </cell>
          <cell r="C310" t="str">
            <v>5327210</v>
          </cell>
          <cell r="E310" t="str">
            <v>7210</v>
          </cell>
          <cell r="G310">
            <v>11</v>
          </cell>
          <cell r="H310">
            <v>27</v>
          </cell>
          <cell r="I310">
            <v>27</v>
          </cell>
          <cell r="K310">
            <v>16</v>
          </cell>
          <cell r="L310">
            <v>0</v>
          </cell>
        </row>
        <row r="311">
          <cell r="A311" t="str">
            <v>23.4.110</v>
          </cell>
          <cell r="B311" t="str">
            <v>BISTRO-GLASSWARE</v>
          </cell>
          <cell r="C311" t="str">
            <v>5327270</v>
          </cell>
          <cell r="E311" t="str">
            <v>7270</v>
          </cell>
          <cell r="G311">
            <v>6825</v>
          </cell>
          <cell r="H311">
            <v>8157.44</v>
          </cell>
          <cell r="I311">
            <v>9302.7099999999991</v>
          </cell>
          <cell r="K311">
            <v>1332.4399999999996</v>
          </cell>
          <cell r="L311">
            <v>1145.2699999999995</v>
          </cell>
        </row>
        <row r="312">
          <cell r="A312" t="str">
            <v>23.4.130</v>
          </cell>
          <cell r="B312" t="str">
            <v>BISTRO-CHINA &amp; GLASSWARE</v>
          </cell>
          <cell r="C312" t="str">
            <v>5327270</v>
          </cell>
          <cell r="E312" t="str">
            <v>7270</v>
          </cell>
          <cell r="G312">
            <v>2248.65</v>
          </cell>
          <cell r="H312">
            <v>2248.65</v>
          </cell>
          <cell r="I312">
            <v>2248.65</v>
          </cell>
          <cell r="K312">
            <v>0</v>
          </cell>
          <cell r="L312">
            <v>0</v>
          </cell>
        </row>
        <row r="313">
          <cell r="A313" t="str">
            <v>23.4.140</v>
          </cell>
          <cell r="B313" t="str">
            <v>BISTRO-SILVERWARE</v>
          </cell>
          <cell r="C313" t="str">
            <v>5327270</v>
          </cell>
          <cell r="E313" t="str">
            <v>7270</v>
          </cell>
          <cell r="G313">
            <v>595.36</v>
          </cell>
          <cell r="H313">
            <v>736.36</v>
          </cell>
          <cell r="I313">
            <v>856.36</v>
          </cell>
          <cell r="K313">
            <v>141</v>
          </cell>
          <cell r="L313">
            <v>120</v>
          </cell>
        </row>
        <row r="314">
          <cell r="A314" t="str">
            <v>23.4.220</v>
          </cell>
          <cell r="B314" t="str">
            <v>BISTRO-DUES&amp;SUBSCRIPTIONS</v>
          </cell>
          <cell r="C314" t="str">
            <v>5327440</v>
          </cell>
          <cell r="E314" t="str">
            <v>7440</v>
          </cell>
          <cell r="G314">
            <v>473.18</v>
          </cell>
          <cell r="H314">
            <v>494.86</v>
          </cell>
          <cell r="I314">
            <v>548.71</v>
          </cell>
          <cell r="K314">
            <v>21.680000000000007</v>
          </cell>
          <cell r="L314">
            <v>53.850000000000023</v>
          </cell>
        </row>
        <row r="315">
          <cell r="A315" t="str">
            <v>23.4.240</v>
          </cell>
          <cell r="B315" t="str">
            <v>BISTRO-EQUIPMENT RENTAL</v>
          </cell>
          <cell r="C315" t="str">
            <v>5327540</v>
          </cell>
          <cell r="E315" t="str">
            <v>7540</v>
          </cell>
          <cell r="H315">
            <v>0</v>
          </cell>
          <cell r="I315">
            <v>0</v>
          </cell>
          <cell r="K315">
            <v>0</v>
          </cell>
          <cell r="L315">
            <v>0</v>
          </cell>
        </row>
        <row r="316">
          <cell r="A316" t="str">
            <v>23.4.210</v>
          </cell>
          <cell r="B316" t="str">
            <v>BISTRO-FLOWERS</v>
          </cell>
          <cell r="C316" t="str">
            <v>5327610</v>
          </cell>
          <cell r="E316" t="str">
            <v>7610</v>
          </cell>
          <cell r="G316">
            <v>28.64</v>
          </cell>
          <cell r="H316">
            <v>81.510000000000005</v>
          </cell>
          <cell r="I316">
            <v>119.51</v>
          </cell>
          <cell r="K316">
            <v>52.870000000000005</v>
          </cell>
          <cell r="L316">
            <v>38</v>
          </cell>
        </row>
        <row r="317">
          <cell r="A317" t="str">
            <v>23.4.740</v>
          </cell>
          <cell r="B317" t="str">
            <v>BISTRO-FUEL &amp; ICE</v>
          </cell>
          <cell r="C317" t="str">
            <v>5327620</v>
          </cell>
          <cell r="E317" t="str">
            <v>7620</v>
          </cell>
          <cell r="H317">
            <v>0</v>
          </cell>
          <cell r="I317">
            <v>0</v>
          </cell>
          <cell r="K317">
            <v>0</v>
          </cell>
          <cell r="L317">
            <v>0</v>
          </cell>
        </row>
        <row r="318">
          <cell r="A318" t="str">
            <v>23.4.250</v>
          </cell>
          <cell r="B318" t="str">
            <v>BISTRO-LAUNDRY &amp; DRY CLEA</v>
          </cell>
          <cell r="C318" t="str">
            <v>5327810</v>
          </cell>
          <cell r="E318" t="str">
            <v>7810</v>
          </cell>
          <cell r="G318">
            <v>9630.67</v>
          </cell>
          <cell r="H318">
            <v>10504.37</v>
          </cell>
          <cell r="I318">
            <v>11313.26</v>
          </cell>
          <cell r="K318">
            <v>873.70000000000073</v>
          </cell>
          <cell r="L318">
            <v>808.88999999999942</v>
          </cell>
        </row>
        <row r="319">
          <cell r="A319" t="str">
            <v>23.4.600</v>
          </cell>
          <cell r="B319" t="str">
            <v>BISTRO-LICENSES &amp; PERMITS</v>
          </cell>
          <cell r="C319" t="str">
            <v>5327850</v>
          </cell>
          <cell r="E319" t="str">
            <v>7850</v>
          </cell>
          <cell r="G319">
            <v>760</v>
          </cell>
          <cell r="H319">
            <v>760</v>
          </cell>
          <cell r="I319">
            <v>760</v>
          </cell>
          <cell r="K319">
            <v>0</v>
          </cell>
          <cell r="L319">
            <v>0</v>
          </cell>
        </row>
        <row r="320">
          <cell r="A320" t="str">
            <v>23.4.100</v>
          </cell>
          <cell r="B320" t="str">
            <v>BISTRO-LINEN EXPENSE</v>
          </cell>
          <cell r="C320" t="str">
            <v>5327870</v>
          </cell>
          <cell r="E320" t="str">
            <v>7870</v>
          </cell>
          <cell r="G320">
            <v>504.21</v>
          </cell>
          <cell r="H320">
            <v>802.21</v>
          </cell>
          <cell r="I320">
            <v>710.21</v>
          </cell>
          <cell r="K320">
            <v>298.00000000000006</v>
          </cell>
          <cell r="L320">
            <v>-92</v>
          </cell>
        </row>
        <row r="321">
          <cell r="A321" t="str">
            <v>23.4.700</v>
          </cell>
          <cell r="B321" t="str">
            <v>BISTRO-BREAKAGE</v>
          </cell>
          <cell r="C321" t="str">
            <v>5327890</v>
          </cell>
          <cell r="E321" t="str">
            <v>7890</v>
          </cell>
          <cell r="H321">
            <v>0</v>
          </cell>
          <cell r="I321">
            <v>0</v>
          </cell>
          <cell r="K321">
            <v>0</v>
          </cell>
          <cell r="L321">
            <v>0</v>
          </cell>
        </row>
        <row r="322">
          <cell r="A322" t="str">
            <v>23.4.500</v>
          </cell>
          <cell r="B322" t="str">
            <v>BISTRO-MENUS &amp; BEV LISTS</v>
          </cell>
          <cell r="C322" t="str">
            <v>5328010</v>
          </cell>
          <cell r="E322" t="str">
            <v>8010</v>
          </cell>
          <cell r="G322">
            <v>153.34</v>
          </cell>
          <cell r="H322">
            <v>153.34</v>
          </cell>
          <cell r="I322">
            <v>153.34</v>
          </cell>
          <cell r="K322">
            <v>0</v>
          </cell>
          <cell r="L322">
            <v>0</v>
          </cell>
        </row>
        <row r="323">
          <cell r="A323" t="str">
            <v>23.4.510</v>
          </cell>
          <cell r="B323" t="str">
            <v>BISTRO-MUSIC &amp; ENTERTAINM</v>
          </cell>
          <cell r="C323" t="str">
            <v>5328010</v>
          </cell>
          <cell r="E323" t="str">
            <v>8010</v>
          </cell>
          <cell r="G323">
            <v>104.03</v>
          </cell>
          <cell r="H323">
            <v>104.03</v>
          </cell>
          <cell r="I323">
            <v>214.03</v>
          </cell>
          <cell r="K323">
            <v>0</v>
          </cell>
          <cell r="L323">
            <v>110</v>
          </cell>
        </row>
        <row r="324">
          <cell r="A324" t="str">
            <v>23.4.280</v>
          </cell>
          <cell r="B324" t="str">
            <v>BISTRO-POSTAGE</v>
          </cell>
          <cell r="C324" t="str">
            <v>5328180</v>
          </cell>
          <cell r="E324" t="str">
            <v>8180</v>
          </cell>
          <cell r="H324">
            <v>0</v>
          </cell>
          <cell r="I324">
            <v>0</v>
          </cell>
          <cell r="K324">
            <v>0</v>
          </cell>
          <cell r="L324">
            <v>0</v>
          </cell>
        </row>
        <row r="325">
          <cell r="A325" t="str">
            <v>23.4.820</v>
          </cell>
          <cell r="B325" t="str">
            <v>BISTRO-PROMOTION</v>
          </cell>
          <cell r="C325" t="str">
            <v>5328200</v>
          </cell>
          <cell r="E325" t="str">
            <v>8200</v>
          </cell>
          <cell r="G325">
            <v>2225.08</v>
          </cell>
          <cell r="H325">
            <v>3394.55</v>
          </cell>
          <cell r="I325">
            <v>4286.99</v>
          </cell>
          <cell r="K325">
            <v>1169.4700000000003</v>
          </cell>
          <cell r="L325">
            <v>892.4399999999996</v>
          </cell>
        </row>
        <row r="326">
          <cell r="A326" t="str">
            <v>23.4.400</v>
          </cell>
          <cell r="B326" t="str">
            <v>BISTRO-CLEANING SUPPLIES</v>
          </cell>
          <cell r="C326" t="str">
            <v>5328350</v>
          </cell>
          <cell r="E326" t="str">
            <v>8350</v>
          </cell>
          <cell r="G326">
            <v>2004.55</v>
          </cell>
          <cell r="H326">
            <v>2146.6799999999998</v>
          </cell>
          <cell r="I326">
            <v>2322.02</v>
          </cell>
          <cell r="K326">
            <v>142.12999999999988</v>
          </cell>
          <cell r="L326">
            <v>175.34000000000015</v>
          </cell>
        </row>
        <row r="327">
          <cell r="A327" t="str">
            <v>23.4.420</v>
          </cell>
          <cell r="B327" t="str">
            <v>BISTRO-SUPPLIES GUEST</v>
          </cell>
          <cell r="C327" t="str">
            <v>5328360</v>
          </cell>
          <cell r="E327" t="str">
            <v>8360</v>
          </cell>
          <cell r="G327">
            <v>2121.87</v>
          </cell>
          <cell r="H327">
            <v>2121.87</v>
          </cell>
          <cell r="I327">
            <v>2121.87</v>
          </cell>
          <cell r="K327">
            <v>0</v>
          </cell>
          <cell r="L327">
            <v>0</v>
          </cell>
        </row>
        <row r="328">
          <cell r="A328" t="str">
            <v>23.4.260</v>
          </cell>
          <cell r="B328" t="str">
            <v>BISTRO-MISC EXPENSE</v>
          </cell>
          <cell r="C328" t="str">
            <v>5328380</v>
          </cell>
          <cell r="E328" t="str">
            <v>8380</v>
          </cell>
          <cell r="G328">
            <v>7777.25</v>
          </cell>
          <cell r="H328">
            <v>9109.06</v>
          </cell>
          <cell r="I328">
            <v>10762.85</v>
          </cell>
          <cell r="K328">
            <v>1331.8099999999995</v>
          </cell>
          <cell r="L328">
            <v>1653.7900000000009</v>
          </cell>
        </row>
        <row r="329">
          <cell r="A329" t="str">
            <v>23.4.450</v>
          </cell>
          <cell r="B329" t="str">
            <v>BISTRO-SUPPLIES OTHER</v>
          </cell>
          <cell r="C329" t="str">
            <v>5328380</v>
          </cell>
          <cell r="E329" t="str">
            <v>8380</v>
          </cell>
          <cell r="G329">
            <v>4356.5600000000004</v>
          </cell>
          <cell r="H329">
            <v>4709.59</v>
          </cell>
          <cell r="I329">
            <v>4722.3900000000003</v>
          </cell>
          <cell r="K329">
            <v>353.02999999999975</v>
          </cell>
          <cell r="L329">
            <v>12.800000000000182</v>
          </cell>
        </row>
        <row r="330">
          <cell r="A330" t="str">
            <v>23.4.440</v>
          </cell>
          <cell r="B330" t="str">
            <v>BISTRO-PAPER SUPP &amp; OTHER</v>
          </cell>
          <cell r="C330" t="str">
            <v>5328390</v>
          </cell>
          <cell r="E330" t="str">
            <v>8390</v>
          </cell>
          <cell r="G330">
            <v>1578.31</v>
          </cell>
          <cell r="H330">
            <v>1578.31</v>
          </cell>
          <cell r="I330">
            <v>1772.9</v>
          </cell>
          <cell r="K330">
            <v>0</v>
          </cell>
          <cell r="L330">
            <v>194.59000000000015</v>
          </cell>
        </row>
        <row r="331">
          <cell r="A331" t="str">
            <v>23.4.290</v>
          </cell>
          <cell r="B331" t="str">
            <v>BISTRO-PRINTING&amp;STATIONAR</v>
          </cell>
          <cell r="C331" t="str">
            <v>5328400</v>
          </cell>
          <cell r="E331" t="str">
            <v>8400</v>
          </cell>
          <cell r="G331">
            <v>2993.77</v>
          </cell>
          <cell r="H331">
            <v>3583.5</v>
          </cell>
          <cell r="I331">
            <v>3639.03</v>
          </cell>
          <cell r="K331">
            <v>589.73</v>
          </cell>
          <cell r="L331">
            <v>55.5300000000002</v>
          </cell>
        </row>
        <row r="332">
          <cell r="A332" t="str">
            <v>23.4.640</v>
          </cell>
          <cell r="B332" t="str">
            <v>BISTRO-TELEPHONE&amp;POSTAGE</v>
          </cell>
          <cell r="C332" t="str">
            <v>5328430</v>
          </cell>
          <cell r="E332" t="str">
            <v>8430</v>
          </cell>
          <cell r="G332">
            <v>855.56</v>
          </cell>
          <cell r="H332">
            <v>1055.56</v>
          </cell>
          <cell r="I332">
            <v>1235.56</v>
          </cell>
          <cell r="K332">
            <v>200</v>
          </cell>
          <cell r="L332">
            <v>180</v>
          </cell>
        </row>
        <row r="333">
          <cell r="A333" t="str">
            <v>23.4.620</v>
          </cell>
          <cell r="B333" t="str">
            <v>BISTRO-TRAVEL &amp; RELATED</v>
          </cell>
          <cell r="C333" t="str">
            <v>5328530</v>
          </cell>
          <cell r="E333" t="str">
            <v>8530</v>
          </cell>
          <cell r="G333">
            <v>210.12</v>
          </cell>
          <cell r="H333">
            <v>210.12</v>
          </cell>
          <cell r="I333">
            <v>210.12</v>
          </cell>
          <cell r="K333">
            <v>0</v>
          </cell>
          <cell r="L333">
            <v>0</v>
          </cell>
        </row>
        <row r="334">
          <cell r="A334" t="str">
            <v>23.4.120</v>
          </cell>
          <cell r="B334" t="str">
            <v>BISTRO-UNIFORM EXPENSE</v>
          </cell>
          <cell r="C334" t="str">
            <v>5328560</v>
          </cell>
          <cell r="E334" t="str">
            <v>8560</v>
          </cell>
          <cell r="G334">
            <v>7725.76</v>
          </cell>
          <cell r="H334">
            <v>8031.36</v>
          </cell>
          <cell r="I334">
            <v>8525.7099999999991</v>
          </cell>
          <cell r="K334">
            <v>305.59999999999945</v>
          </cell>
          <cell r="L334">
            <v>494.34999999999945</v>
          </cell>
        </row>
        <row r="335">
          <cell r="A335" t="str">
            <v>23.4.650</v>
          </cell>
          <cell r="B335" t="str">
            <v>BISTRO-UNIFORM EXPENSE</v>
          </cell>
          <cell r="C335" t="str">
            <v>5328560</v>
          </cell>
          <cell r="E335" t="str">
            <v>8560</v>
          </cell>
          <cell r="G335">
            <v>0</v>
          </cell>
          <cell r="H335">
            <v>1108.8800000000001</v>
          </cell>
          <cell r="I335">
            <v>2571.39</v>
          </cell>
          <cell r="K335">
            <v>1108.8800000000001</v>
          </cell>
          <cell r="L335">
            <v>1462.5099999999998</v>
          </cell>
        </row>
        <row r="336">
          <cell r="A336" t="str">
            <v>24.1.100</v>
          </cell>
          <cell r="B336" t="str">
            <v>LOBBY LOUNGE-BREAKFAST RV</v>
          </cell>
          <cell r="C336" t="str">
            <v>5704100</v>
          </cell>
          <cell r="E336" t="str">
            <v>4100</v>
          </cell>
          <cell r="H336">
            <v>0</v>
          </cell>
          <cell r="I336">
            <v>0</v>
          </cell>
          <cell r="K336">
            <v>0</v>
          </cell>
          <cell r="L336">
            <v>0</v>
          </cell>
        </row>
        <row r="337">
          <cell r="A337" t="str">
            <v>24.1.120</v>
          </cell>
          <cell r="B337" t="str">
            <v>LOBBY LOUNGE-LUNCH REV</v>
          </cell>
          <cell r="C337" t="str">
            <v>5704100</v>
          </cell>
          <cell r="E337" t="str">
            <v>4100</v>
          </cell>
          <cell r="H337">
            <v>0</v>
          </cell>
          <cell r="I337">
            <v>0</v>
          </cell>
          <cell r="K337">
            <v>0</v>
          </cell>
          <cell r="L337">
            <v>0</v>
          </cell>
        </row>
        <row r="338">
          <cell r="A338" t="str">
            <v>24.1.130</v>
          </cell>
          <cell r="B338" t="str">
            <v>LOBBY LOUNGE-DINNER REV</v>
          </cell>
          <cell r="C338" t="str">
            <v>5704100</v>
          </cell>
          <cell r="E338" t="str">
            <v>4100</v>
          </cell>
          <cell r="G338">
            <v>17779.57</v>
          </cell>
          <cell r="H338">
            <v>20730.759999999998</v>
          </cell>
          <cell r="I338">
            <v>22654.86</v>
          </cell>
          <cell r="K338">
            <v>2951.1899999999987</v>
          </cell>
          <cell r="L338">
            <v>1924.1000000000022</v>
          </cell>
        </row>
        <row r="339">
          <cell r="A339" t="str">
            <v>24.1.190</v>
          </cell>
          <cell r="B339" t="str">
            <v>LOBBY LOUNGE-ALLOWANCES</v>
          </cell>
          <cell r="C339" t="str">
            <v>5704100</v>
          </cell>
          <cell r="E339" t="str">
            <v>4100</v>
          </cell>
          <cell r="G339">
            <v>-310.62</v>
          </cell>
          <cell r="H339">
            <v>-450.77</v>
          </cell>
          <cell r="I339">
            <v>-444.18</v>
          </cell>
          <cell r="K339">
            <v>-140.14999999999998</v>
          </cell>
          <cell r="L339">
            <v>6.589999999999975</v>
          </cell>
        </row>
        <row r="340">
          <cell r="A340" t="str">
            <v>24.1.220</v>
          </cell>
          <cell r="B340" t="str">
            <v>LOBBY LOUNGE-LIQUOR REV</v>
          </cell>
          <cell r="C340" t="str">
            <v>5704110</v>
          </cell>
          <cell r="E340" t="str">
            <v>4110</v>
          </cell>
          <cell r="G340">
            <v>83400.36</v>
          </cell>
          <cell r="H340">
            <v>92353.01</v>
          </cell>
          <cell r="I340">
            <v>99826.16</v>
          </cell>
          <cell r="K340">
            <v>8952.6499999999942</v>
          </cell>
          <cell r="L340">
            <v>7473.1500000000087</v>
          </cell>
        </row>
        <row r="341">
          <cell r="A341" t="str">
            <v>24.1.230</v>
          </cell>
          <cell r="B341" t="str">
            <v>LOBBY LOUNGE-WINE REVENUE</v>
          </cell>
          <cell r="C341" t="str">
            <v>5704110</v>
          </cell>
          <cell r="E341" t="str">
            <v>4110</v>
          </cell>
          <cell r="G341">
            <v>42549.72</v>
          </cell>
          <cell r="H341">
            <v>47979.97</v>
          </cell>
          <cell r="I341">
            <v>52486.48</v>
          </cell>
          <cell r="K341">
            <v>5430.25</v>
          </cell>
          <cell r="L341">
            <v>4506.510000000002</v>
          </cell>
        </row>
        <row r="342">
          <cell r="A342" t="str">
            <v>24.1.240</v>
          </cell>
          <cell r="B342" t="str">
            <v>LOBBY LOUNGE-BEER REV</v>
          </cell>
          <cell r="C342" t="str">
            <v>5704110</v>
          </cell>
          <cell r="E342" t="str">
            <v>4110</v>
          </cell>
          <cell r="G342">
            <v>28840.52</v>
          </cell>
          <cell r="H342">
            <v>32085.22</v>
          </cell>
          <cell r="I342">
            <v>34602.99</v>
          </cell>
          <cell r="K342">
            <v>3244.7000000000007</v>
          </cell>
          <cell r="L342">
            <v>2517.7699999999968</v>
          </cell>
        </row>
        <row r="343">
          <cell r="A343" t="str">
            <v>24.1.250</v>
          </cell>
          <cell r="B343" t="str">
            <v>LOBBY LOUNGE-OTH BEV REV</v>
          </cell>
          <cell r="C343" t="str">
            <v>5704110</v>
          </cell>
          <cell r="E343" t="str">
            <v>4110</v>
          </cell>
          <cell r="G343">
            <v>34.6</v>
          </cell>
          <cell r="H343">
            <v>34.6</v>
          </cell>
          <cell r="I343">
            <v>34.6</v>
          </cell>
          <cell r="K343">
            <v>0</v>
          </cell>
          <cell r="L343">
            <v>0</v>
          </cell>
        </row>
        <row r="344">
          <cell r="A344" t="str">
            <v>24.2.220</v>
          </cell>
          <cell r="B344" t="str">
            <v>LOBBY LOUNGE-COST OF LIQ</v>
          </cell>
          <cell r="C344" t="str">
            <v>5704110</v>
          </cell>
          <cell r="E344" t="str">
            <v>4110</v>
          </cell>
          <cell r="H344">
            <v>0</v>
          </cell>
          <cell r="I344">
            <v>0</v>
          </cell>
          <cell r="K344">
            <v>0</v>
          </cell>
          <cell r="L344">
            <v>0</v>
          </cell>
        </row>
        <row r="345">
          <cell r="A345" t="str">
            <v>24.2.230</v>
          </cell>
          <cell r="B345" t="str">
            <v>LOBBY LOUNGE-COST OF WINE</v>
          </cell>
          <cell r="C345" t="str">
            <v>5704110</v>
          </cell>
          <cell r="E345" t="str">
            <v>4110</v>
          </cell>
          <cell r="H345">
            <v>0</v>
          </cell>
          <cell r="I345">
            <v>0</v>
          </cell>
          <cell r="K345">
            <v>0</v>
          </cell>
          <cell r="L345">
            <v>0</v>
          </cell>
        </row>
        <row r="346">
          <cell r="A346" t="str">
            <v>24.2.240</v>
          </cell>
          <cell r="B346" t="str">
            <v>LOBBY LOUNGE-COST OF BEER</v>
          </cell>
          <cell r="C346" t="str">
            <v>5704110</v>
          </cell>
          <cell r="E346" t="str">
            <v>4110</v>
          </cell>
          <cell r="H346">
            <v>0</v>
          </cell>
          <cell r="I346">
            <v>0</v>
          </cell>
          <cell r="K346">
            <v>0</v>
          </cell>
          <cell r="L346">
            <v>0</v>
          </cell>
        </row>
        <row r="347">
          <cell r="A347" t="str">
            <v>24.1.310</v>
          </cell>
          <cell r="B347" t="str">
            <v>LOBBY LOUNGE-OTHER REVENU</v>
          </cell>
          <cell r="C347" t="str">
            <v>5704140</v>
          </cell>
          <cell r="E347" t="str">
            <v>4140</v>
          </cell>
          <cell r="H347">
            <v>0</v>
          </cell>
          <cell r="I347">
            <v>0</v>
          </cell>
          <cell r="K347">
            <v>0</v>
          </cell>
          <cell r="L347">
            <v>0</v>
          </cell>
        </row>
        <row r="348">
          <cell r="A348" t="str">
            <v>24.2.100</v>
          </cell>
          <cell r="B348" t="str">
            <v>LOBBY LOUNGE-COST OF FOOD</v>
          </cell>
          <cell r="C348" t="str">
            <v>5705000</v>
          </cell>
          <cell r="E348" t="str">
            <v>5000</v>
          </cell>
          <cell r="G348">
            <v>5325.42</v>
          </cell>
          <cell r="H348">
            <v>6437.23</v>
          </cell>
          <cell r="I348">
            <v>6823.8</v>
          </cell>
          <cell r="K348">
            <v>1111.8099999999995</v>
          </cell>
          <cell r="L348">
            <v>386.57000000000062</v>
          </cell>
        </row>
        <row r="349">
          <cell r="A349" t="str">
            <v>24.2.200</v>
          </cell>
          <cell r="B349" t="str">
            <v>LOBBY LOUNGE-COST OF BEV</v>
          </cell>
          <cell r="C349" t="str">
            <v>5705100</v>
          </cell>
          <cell r="E349" t="str">
            <v>5100</v>
          </cell>
          <cell r="G349">
            <v>33005.26</v>
          </cell>
          <cell r="H349">
            <v>37184.71</v>
          </cell>
          <cell r="I349">
            <v>39734.07</v>
          </cell>
          <cell r="K349">
            <v>4179.4499999999971</v>
          </cell>
          <cell r="L349">
            <v>2549.3600000000006</v>
          </cell>
        </row>
        <row r="350">
          <cell r="A350" t="str">
            <v>24.2.250</v>
          </cell>
          <cell r="B350" t="str">
            <v>LOBBY LOUNGE-OTHER BEV CO</v>
          </cell>
          <cell r="C350" t="str">
            <v>5705100</v>
          </cell>
          <cell r="E350" t="str">
            <v>5100</v>
          </cell>
          <cell r="H350">
            <v>0</v>
          </cell>
          <cell r="I350">
            <v>0</v>
          </cell>
          <cell r="K350">
            <v>0</v>
          </cell>
          <cell r="L350">
            <v>0</v>
          </cell>
        </row>
        <row r="351">
          <cell r="A351" t="str">
            <v>24.4.200</v>
          </cell>
          <cell r="B351" t="str">
            <v>LOBBY LOUNGE-CONTRACT LAB</v>
          </cell>
          <cell r="C351" t="str">
            <v>5706180</v>
          </cell>
          <cell r="E351" t="str">
            <v>6180</v>
          </cell>
          <cell r="G351">
            <v>11243.36</v>
          </cell>
          <cell r="H351">
            <v>11582.61</v>
          </cell>
          <cell r="I351">
            <v>12380.16</v>
          </cell>
          <cell r="K351">
            <v>339.25</v>
          </cell>
          <cell r="L351">
            <v>797.54999999999927</v>
          </cell>
        </row>
        <row r="352">
          <cell r="A352" t="str">
            <v>24.3.100</v>
          </cell>
          <cell r="B352" t="str">
            <v>LOBBY LOUNGE-PREPARATION</v>
          </cell>
          <cell r="C352" t="str">
            <v>5056300</v>
          </cell>
          <cell r="E352" t="str">
            <v>6300</v>
          </cell>
          <cell r="H352">
            <v>0</v>
          </cell>
          <cell r="I352">
            <v>0</v>
          </cell>
          <cell r="K352">
            <v>0</v>
          </cell>
          <cell r="L352">
            <v>0</v>
          </cell>
        </row>
        <row r="353">
          <cell r="A353" t="str">
            <v>24.3.150</v>
          </cell>
          <cell r="B353" t="str">
            <v>LOBBY LOUNGE-MGRS PAYROLL</v>
          </cell>
          <cell r="C353" t="str">
            <v>5706450</v>
          </cell>
          <cell r="E353" t="str">
            <v>6450</v>
          </cell>
          <cell r="G353">
            <v>1361.36</v>
          </cell>
          <cell r="H353">
            <v>1508.36</v>
          </cell>
          <cell r="I353">
            <v>1639.36</v>
          </cell>
          <cell r="K353">
            <v>147</v>
          </cell>
          <cell r="L353">
            <v>131</v>
          </cell>
        </row>
        <row r="354">
          <cell r="A354" t="str">
            <v>24.3.110</v>
          </cell>
          <cell r="B354" t="str">
            <v>LOBBY LOUNGE-SERVICE</v>
          </cell>
          <cell r="C354" t="str">
            <v>5706625</v>
          </cell>
          <cell r="E354" t="str">
            <v>6625</v>
          </cell>
          <cell r="G354">
            <v>27968.82</v>
          </cell>
          <cell r="H354">
            <v>33144.120000000003</v>
          </cell>
          <cell r="I354">
            <v>37020.370000000003</v>
          </cell>
          <cell r="K354">
            <v>5175.3000000000029</v>
          </cell>
          <cell r="L354">
            <v>3876.25</v>
          </cell>
        </row>
        <row r="355">
          <cell r="A355" t="str">
            <v>24.3.160</v>
          </cell>
          <cell r="B355" t="str">
            <v>LOBBY LOUNGE-GENERAL</v>
          </cell>
          <cell r="C355" t="str">
            <v>5706625</v>
          </cell>
          <cell r="E355" t="str">
            <v>6625</v>
          </cell>
          <cell r="G355">
            <v>0</v>
          </cell>
          <cell r="H355">
            <v>0</v>
          </cell>
          <cell r="I355">
            <v>0</v>
          </cell>
          <cell r="K355">
            <v>0</v>
          </cell>
          <cell r="L355">
            <v>0</v>
          </cell>
        </row>
        <row r="356">
          <cell r="A356" t="str">
            <v>24.3.200</v>
          </cell>
          <cell r="B356" t="str">
            <v>LOBBY LOUNGE-OVERTIME</v>
          </cell>
          <cell r="C356" t="str">
            <v>5706625</v>
          </cell>
          <cell r="E356" t="str">
            <v>6625</v>
          </cell>
          <cell r="G356">
            <v>1012.77</v>
          </cell>
          <cell r="H356">
            <v>1012.77</v>
          </cell>
          <cell r="I356">
            <v>1012.77</v>
          </cell>
          <cell r="K356">
            <v>0</v>
          </cell>
          <cell r="L356">
            <v>0</v>
          </cell>
        </row>
        <row r="357">
          <cell r="A357" t="str">
            <v>24.3.800</v>
          </cell>
          <cell r="B357" t="str">
            <v>LOBBY LOUNGE-RECOVERED SA</v>
          </cell>
          <cell r="C357" t="str">
            <v>5706625</v>
          </cell>
          <cell r="E357" t="str">
            <v>6625</v>
          </cell>
          <cell r="H357">
            <v>0</v>
          </cell>
          <cell r="I357">
            <v>0</v>
          </cell>
          <cell r="K357">
            <v>0</v>
          </cell>
          <cell r="L357">
            <v>0</v>
          </cell>
        </row>
        <row r="358">
          <cell r="A358" t="str">
            <v>24.3.120</v>
          </cell>
          <cell r="B358" t="str">
            <v>LOBBY LOUNGE-STEWARDS</v>
          </cell>
          <cell r="C358" t="str">
            <v>5056650</v>
          </cell>
          <cell r="E358" t="str">
            <v>6650</v>
          </cell>
          <cell r="H358">
            <v>0</v>
          </cell>
          <cell r="I358">
            <v>0</v>
          </cell>
          <cell r="K358">
            <v>0</v>
          </cell>
          <cell r="L358">
            <v>0</v>
          </cell>
        </row>
        <row r="359">
          <cell r="A359" t="str">
            <v>24.3.500</v>
          </cell>
          <cell r="B359" t="str">
            <v>LOBBY LOUNGE-VACATION</v>
          </cell>
          <cell r="C359">
            <v>0</v>
          </cell>
          <cell r="E359">
            <v>0</v>
          </cell>
          <cell r="G359">
            <v>603.20000000000005</v>
          </cell>
          <cell r="H359">
            <v>603.20000000000005</v>
          </cell>
          <cell r="I359">
            <v>856.2</v>
          </cell>
          <cell r="K359">
            <v>0</v>
          </cell>
          <cell r="L359">
            <v>253</v>
          </cell>
        </row>
        <row r="360">
          <cell r="A360" t="str">
            <v>24.3.250</v>
          </cell>
          <cell r="B360" t="str">
            <v>LOBBY LOUNGE-HOLIDAY</v>
          </cell>
          <cell r="C360" t="str">
            <v>5706910</v>
          </cell>
          <cell r="E360" t="str">
            <v>6910</v>
          </cell>
          <cell r="G360">
            <v>1386.4</v>
          </cell>
          <cell r="H360">
            <v>1645.6</v>
          </cell>
          <cell r="I360">
            <v>1645.6</v>
          </cell>
          <cell r="K360">
            <v>259.19999999999982</v>
          </cell>
          <cell r="L360">
            <v>0</v>
          </cell>
        </row>
        <row r="361">
          <cell r="A361" t="str">
            <v>24.3.275</v>
          </cell>
          <cell r="B361" t="str">
            <v>LOBBY LOUNGE-INCENTIVES</v>
          </cell>
          <cell r="C361" t="str">
            <v>5706920</v>
          </cell>
          <cell r="E361" t="str">
            <v>6920</v>
          </cell>
          <cell r="G361">
            <v>38</v>
          </cell>
          <cell r="H361">
            <v>38</v>
          </cell>
          <cell r="I361">
            <v>38</v>
          </cell>
          <cell r="K361">
            <v>0</v>
          </cell>
          <cell r="L361">
            <v>0</v>
          </cell>
        </row>
        <row r="362">
          <cell r="A362" t="str">
            <v>24.3.300</v>
          </cell>
          <cell r="B362" t="str">
            <v>LOBBY LOUNGE-PAYROLL TAXE</v>
          </cell>
          <cell r="C362">
            <v>0</v>
          </cell>
          <cell r="E362">
            <v>0</v>
          </cell>
          <cell r="G362">
            <v>14514.23</v>
          </cell>
          <cell r="H362">
            <v>16750.53</v>
          </cell>
          <cell r="I362">
            <v>18589.650000000001</v>
          </cell>
          <cell r="K362">
            <v>2236.2999999999993</v>
          </cell>
          <cell r="L362">
            <v>1839.1200000000026</v>
          </cell>
        </row>
        <row r="363">
          <cell r="A363" t="str">
            <v>24.3.600</v>
          </cell>
          <cell r="B363" t="str">
            <v>LOBBY LOUNGE-SICK PAY</v>
          </cell>
          <cell r="C363">
            <v>0</v>
          </cell>
          <cell r="E363">
            <v>0</v>
          </cell>
          <cell r="G363">
            <v>1197.8900000000001</v>
          </cell>
          <cell r="H363">
            <v>1248.52</v>
          </cell>
          <cell r="I363">
            <v>1588.18</v>
          </cell>
          <cell r="K363">
            <v>50.629999999999882</v>
          </cell>
          <cell r="L363">
            <v>339.66000000000008</v>
          </cell>
        </row>
        <row r="364">
          <cell r="A364" t="str">
            <v>24.4.760</v>
          </cell>
          <cell r="B364" t="str">
            <v>LOBBY LOUNGE-TRANSPORTATI</v>
          </cell>
          <cell r="C364" t="str">
            <v>5707210</v>
          </cell>
          <cell r="E364" t="str">
            <v>7210</v>
          </cell>
          <cell r="H364">
            <v>0</v>
          </cell>
          <cell r="I364">
            <v>0</v>
          </cell>
          <cell r="K364">
            <v>0</v>
          </cell>
          <cell r="L364">
            <v>0</v>
          </cell>
        </row>
        <row r="365">
          <cell r="A365" t="str">
            <v>24.4.110</v>
          </cell>
          <cell r="B365" t="str">
            <v>LOBBY LOUNGE-GLASSWARE</v>
          </cell>
          <cell r="C365" t="str">
            <v>5707270</v>
          </cell>
          <cell r="E365" t="str">
            <v>7270</v>
          </cell>
          <cell r="G365">
            <v>0</v>
          </cell>
          <cell r="H365">
            <v>0</v>
          </cell>
          <cell r="I365">
            <v>0</v>
          </cell>
          <cell r="K365">
            <v>0</v>
          </cell>
          <cell r="L365">
            <v>0</v>
          </cell>
        </row>
        <row r="366">
          <cell r="A366" t="str">
            <v>24.4.130</v>
          </cell>
          <cell r="B366" t="str">
            <v>LOBBY LOUNGE-CHINA</v>
          </cell>
          <cell r="C366" t="str">
            <v>5707270</v>
          </cell>
          <cell r="E366" t="str">
            <v>7270</v>
          </cell>
          <cell r="G366">
            <v>166</v>
          </cell>
          <cell r="H366">
            <v>211</v>
          </cell>
          <cell r="I366">
            <v>294</v>
          </cell>
          <cell r="K366">
            <v>45</v>
          </cell>
          <cell r="L366">
            <v>83</v>
          </cell>
        </row>
        <row r="367">
          <cell r="A367" t="str">
            <v>24.4.140</v>
          </cell>
          <cell r="B367" t="str">
            <v>LOBBY LOUNGE-SILVERWARE</v>
          </cell>
          <cell r="C367" t="str">
            <v>5707270</v>
          </cell>
          <cell r="E367" t="str">
            <v>7270</v>
          </cell>
          <cell r="G367">
            <v>96</v>
          </cell>
          <cell r="H367">
            <v>120</v>
          </cell>
          <cell r="I367">
            <v>144</v>
          </cell>
          <cell r="K367">
            <v>24</v>
          </cell>
          <cell r="L367">
            <v>24</v>
          </cell>
        </row>
        <row r="368">
          <cell r="A368" t="str">
            <v>24.4.220</v>
          </cell>
          <cell r="B368" t="str">
            <v>LOBBY LOUNGE-DUES &amp; SUBSC</v>
          </cell>
          <cell r="C368" t="str">
            <v>5707440</v>
          </cell>
          <cell r="E368" t="str">
            <v>7440</v>
          </cell>
          <cell r="H368">
            <v>0</v>
          </cell>
          <cell r="I368">
            <v>0</v>
          </cell>
          <cell r="K368">
            <v>0</v>
          </cell>
          <cell r="L368">
            <v>0</v>
          </cell>
        </row>
        <row r="369">
          <cell r="A369" t="str">
            <v>24.4.240</v>
          </cell>
          <cell r="B369" t="str">
            <v>LOBBY LOUNGE-EQUIP RENTAL</v>
          </cell>
          <cell r="C369" t="str">
            <v>5707540</v>
          </cell>
          <cell r="E369" t="str">
            <v>7540</v>
          </cell>
          <cell r="H369">
            <v>0</v>
          </cell>
          <cell r="I369">
            <v>0</v>
          </cell>
          <cell r="K369">
            <v>0</v>
          </cell>
          <cell r="L369">
            <v>0</v>
          </cell>
        </row>
        <row r="370">
          <cell r="A370" t="str">
            <v>24.4.210</v>
          </cell>
          <cell r="B370" t="str">
            <v>LOBBY LOUNGE-FLOWERS</v>
          </cell>
          <cell r="C370" t="str">
            <v>5707610</v>
          </cell>
          <cell r="E370" t="str">
            <v>7610</v>
          </cell>
          <cell r="H370">
            <v>0</v>
          </cell>
          <cell r="I370">
            <v>0</v>
          </cell>
          <cell r="K370">
            <v>0</v>
          </cell>
          <cell r="L370">
            <v>0</v>
          </cell>
        </row>
        <row r="371">
          <cell r="A371" t="str">
            <v>24.4.250</v>
          </cell>
          <cell r="B371" t="str">
            <v>LOBBY LOUNGE-DRY CLEANING</v>
          </cell>
          <cell r="C371" t="str">
            <v>5707810</v>
          </cell>
          <cell r="E371" t="str">
            <v>7810</v>
          </cell>
          <cell r="G371">
            <v>1366.83</v>
          </cell>
          <cell r="H371">
            <v>1366.83</v>
          </cell>
          <cell r="I371">
            <v>1366.83</v>
          </cell>
          <cell r="K371">
            <v>0</v>
          </cell>
          <cell r="L371">
            <v>0</v>
          </cell>
        </row>
        <row r="372">
          <cell r="A372" t="str">
            <v>24.4.600</v>
          </cell>
          <cell r="B372" t="str">
            <v>LOBBY LOUNGE-LICENSES&amp;PER</v>
          </cell>
          <cell r="C372" t="str">
            <v>5707850</v>
          </cell>
          <cell r="E372" t="str">
            <v>7850</v>
          </cell>
          <cell r="G372">
            <v>255.72</v>
          </cell>
          <cell r="H372">
            <v>401.83</v>
          </cell>
          <cell r="I372">
            <v>547.97</v>
          </cell>
          <cell r="K372">
            <v>146.10999999999999</v>
          </cell>
          <cell r="L372">
            <v>146.14000000000004</v>
          </cell>
        </row>
        <row r="373">
          <cell r="A373" t="str">
            <v>24.4.100</v>
          </cell>
          <cell r="B373" t="str">
            <v>LOBBY LOUNGE-LINEN</v>
          </cell>
          <cell r="C373" t="str">
            <v>5707870</v>
          </cell>
          <cell r="E373" t="str">
            <v>7870</v>
          </cell>
          <cell r="G373">
            <v>330</v>
          </cell>
          <cell r="H373">
            <v>330</v>
          </cell>
          <cell r="I373">
            <v>0</v>
          </cell>
          <cell r="K373">
            <v>0</v>
          </cell>
          <cell r="L373">
            <v>-330</v>
          </cell>
        </row>
        <row r="374">
          <cell r="A374" t="str">
            <v>24.4.700</v>
          </cell>
          <cell r="B374" t="str">
            <v>LOBBY LOUNGE-BREAKAGE</v>
          </cell>
          <cell r="C374" t="str">
            <v>5707890</v>
          </cell>
          <cell r="E374" t="str">
            <v>7890</v>
          </cell>
          <cell r="H374">
            <v>0</v>
          </cell>
          <cell r="I374">
            <v>0</v>
          </cell>
          <cell r="K374">
            <v>0</v>
          </cell>
          <cell r="L374">
            <v>0</v>
          </cell>
        </row>
        <row r="375">
          <cell r="A375" t="str">
            <v>24.4.500</v>
          </cell>
          <cell r="B375" t="str">
            <v>LOBBY LOUNGE-MENUS</v>
          </cell>
          <cell r="C375" t="str">
            <v>5708010</v>
          </cell>
          <cell r="E375" t="str">
            <v>8010</v>
          </cell>
          <cell r="H375">
            <v>0</v>
          </cell>
          <cell r="I375">
            <v>0</v>
          </cell>
          <cell r="K375">
            <v>0</v>
          </cell>
          <cell r="L375">
            <v>0</v>
          </cell>
        </row>
        <row r="376">
          <cell r="A376" t="str">
            <v>24.4.510</v>
          </cell>
          <cell r="B376" t="str">
            <v>LOBBY LOUNGE-MUSIC &amp; ENT</v>
          </cell>
          <cell r="C376" t="str">
            <v>5708010</v>
          </cell>
          <cell r="E376" t="str">
            <v>8010</v>
          </cell>
          <cell r="G376">
            <v>29055.29</v>
          </cell>
          <cell r="H376">
            <v>35405.29</v>
          </cell>
          <cell r="I376">
            <v>40397.29</v>
          </cell>
          <cell r="K376">
            <v>6350</v>
          </cell>
          <cell r="L376">
            <v>4992</v>
          </cell>
        </row>
        <row r="377">
          <cell r="A377" t="str">
            <v>24.4.280</v>
          </cell>
          <cell r="B377" t="str">
            <v>LOBBY LOUNGE-POSTAGE</v>
          </cell>
          <cell r="C377" t="str">
            <v>5708180</v>
          </cell>
          <cell r="E377" t="str">
            <v>8180</v>
          </cell>
          <cell r="H377">
            <v>0</v>
          </cell>
          <cell r="I377">
            <v>0</v>
          </cell>
          <cell r="K377">
            <v>0</v>
          </cell>
          <cell r="L377">
            <v>0</v>
          </cell>
        </row>
        <row r="378">
          <cell r="A378" t="str">
            <v>24.4.820</v>
          </cell>
          <cell r="B378" t="str">
            <v>LOBBY LOUNGE-PROMOTION</v>
          </cell>
          <cell r="C378" t="str">
            <v>5708200</v>
          </cell>
          <cell r="E378" t="str">
            <v>8200</v>
          </cell>
          <cell r="G378">
            <v>1546.22</v>
          </cell>
          <cell r="H378">
            <v>1546.22</v>
          </cell>
          <cell r="I378">
            <v>1546.22</v>
          </cell>
          <cell r="K378">
            <v>0</v>
          </cell>
          <cell r="L378">
            <v>0</v>
          </cell>
        </row>
        <row r="379">
          <cell r="A379" t="str">
            <v>24.4.400</v>
          </cell>
          <cell r="B379" t="str">
            <v>LOBBY LOUNGE-CLEANING SUP</v>
          </cell>
          <cell r="C379" t="str">
            <v>5708350</v>
          </cell>
          <cell r="E379" t="str">
            <v>8350</v>
          </cell>
          <cell r="G379">
            <v>726.93</v>
          </cell>
          <cell r="H379">
            <v>756.02</v>
          </cell>
          <cell r="I379">
            <v>769.56</v>
          </cell>
          <cell r="K379">
            <v>29.090000000000032</v>
          </cell>
          <cell r="L379">
            <v>13.539999999999964</v>
          </cell>
        </row>
        <row r="380">
          <cell r="A380" t="str">
            <v>24.4.420</v>
          </cell>
          <cell r="B380" t="str">
            <v>LOBBY LOUNGE-SUPPLIES GST</v>
          </cell>
          <cell r="C380" t="str">
            <v>5708360</v>
          </cell>
          <cell r="E380" t="str">
            <v>8360</v>
          </cell>
          <cell r="H380">
            <v>0</v>
          </cell>
          <cell r="I380">
            <v>0</v>
          </cell>
          <cell r="K380">
            <v>0</v>
          </cell>
          <cell r="L380">
            <v>0</v>
          </cell>
        </row>
        <row r="381">
          <cell r="A381" t="str">
            <v>24.4.260</v>
          </cell>
          <cell r="B381" t="str">
            <v>LOBBY LOUNGE-MISC EXPENSE</v>
          </cell>
          <cell r="C381" t="str">
            <v>5708380</v>
          </cell>
          <cell r="E381" t="str">
            <v>8380</v>
          </cell>
          <cell r="G381">
            <v>1629.62</v>
          </cell>
          <cell r="H381">
            <v>1629.62</v>
          </cell>
          <cell r="I381">
            <v>1629.62</v>
          </cell>
          <cell r="K381">
            <v>0</v>
          </cell>
          <cell r="L381">
            <v>0</v>
          </cell>
        </row>
        <row r="382">
          <cell r="A382" t="str">
            <v>24.4.450</v>
          </cell>
          <cell r="B382" t="str">
            <v>LOBBY LOUNGE-SUPPLIES OTH</v>
          </cell>
          <cell r="C382" t="str">
            <v>5708380</v>
          </cell>
          <cell r="E382" t="str">
            <v>8380</v>
          </cell>
          <cell r="H382">
            <v>0</v>
          </cell>
          <cell r="I382">
            <v>0</v>
          </cell>
          <cell r="K382">
            <v>0</v>
          </cell>
          <cell r="L382">
            <v>0</v>
          </cell>
        </row>
        <row r="383">
          <cell r="A383" t="str">
            <v>24.4.440</v>
          </cell>
          <cell r="B383" t="str">
            <v>LOBBY LOUNGE-SUPP PAPER</v>
          </cell>
          <cell r="C383" t="str">
            <v>5708390</v>
          </cell>
          <cell r="E383" t="str">
            <v>8390</v>
          </cell>
          <cell r="H383">
            <v>0</v>
          </cell>
          <cell r="I383">
            <v>0</v>
          </cell>
          <cell r="K383">
            <v>0</v>
          </cell>
          <cell r="L383">
            <v>0</v>
          </cell>
        </row>
        <row r="384">
          <cell r="A384" t="str">
            <v>24.4.290</v>
          </cell>
          <cell r="B384" t="str">
            <v>LOBBY LOUNGE-PRINTING &amp; S</v>
          </cell>
          <cell r="C384" t="str">
            <v>5708400</v>
          </cell>
          <cell r="E384" t="str">
            <v>8400</v>
          </cell>
          <cell r="G384">
            <v>260.86</v>
          </cell>
          <cell r="H384">
            <v>260.86</v>
          </cell>
          <cell r="I384">
            <v>260.86</v>
          </cell>
          <cell r="K384">
            <v>0</v>
          </cell>
          <cell r="L384">
            <v>0</v>
          </cell>
        </row>
        <row r="385">
          <cell r="A385" t="str">
            <v>24.4.640</v>
          </cell>
          <cell r="B385" t="str">
            <v>LOBBY LOUNGE-TELEPHONE</v>
          </cell>
          <cell r="C385" t="str">
            <v>5708430</v>
          </cell>
          <cell r="E385" t="str">
            <v>8430</v>
          </cell>
          <cell r="H385">
            <v>0</v>
          </cell>
          <cell r="I385">
            <v>0</v>
          </cell>
          <cell r="K385">
            <v>0</v>
          </cell>
          <cell r="L385">
            <v>0</v>
          </cell>
        </row>
        <row r="386">
          <cell r="A386" t="str">
            <v>24.4.620</v>
          </cell>
          <cell r="B386" t="str">
            <v>LOBBY LOUNGE-TRAVEL</v>
          </cell>
          <cell r="C386" t="str">
            <v>5708530</v>
          </cell>
          <cell r="E386" t="str">
            <v>8530</v>
          </cell>
          <cell r="G386">
            <v>32.46</v>
          </cell>
          <cell r="H386">
            <v>32.46</v>
          </cell>
          <cell r="I386">
            <v>32.46</v>
          </cell>
          <cell r="K386">
            <v>0</v>
          </cell>
          <cell r="L386">
            <v>0</v>
          </cell>
        </row>
        <row r="387">
          <cell r="A387" t="str">
            <v>24.4.120</v>
          </cell>
          <cell r="B387" t="str">
            <v>LOBBY LOUNGE-UNIFORMS</v>
          </cell>
          <cell r="C387" t="str">
            <v>5708560</v>
          </cell>
          <cell r="E387" t="str">
            <v>8560</v>
          </cell>
          <cell r="G387">
            <v>3531.23</v>
          </cell>
          <cell r="H387">
            <v>3831.23</v>
          </cell>
          <cell r="I387">
            <v>4131.2299999999996</v>
          </cell>
          <cell r="K387">
            <v>300</v>
          </cell>
          <cell r="L387">
            <v>299.99999999999955</v>
          </cell>
        </row>
        <row r="388">
          <cell r="A388" t="str">
            <v>24.4.650</v>
          </cell>
          <cell r="B388" t="str">
            <v>LOBBY LOUNGE-UNIFORM</v>
          </cell>
          <cell r="C388" t="str">
            <v>5708560</v>
          </cell>
          <cell r="E388" t="str">
            <v>8560</v>
          </cell>
          <cell r="G388">
            <v>0</v>
          </cell>
          <cell r="H388">
            <v>0</v>
          </cell>
          <cell r="I388">
            <v>0</v>
          </cell>
          <cell r="K388">
            <v>0</v>
          </cell>
          <cell r="L388">
            <v>0</v>
          </cell>
        </row>
        <row r="389">
          <cell r="A389" t="str">
            <v>27.1.100</v>
          </cell>
          <cell r="B389" t="str">
            <v>MINI BAR-DINNER REVENUE</v>
          </cell>
          <cell r="C389" t="str">
            <v>5804100</v>
          </cell>
          <cell r="E389" t="str">
            <v>4100</v>
          </cell>
          <cell r="G389">
            <v>78117.22</v>
          </cell>
          <cell r="H389">
            <v>91415.16</v>
          </cell>
          <cell r="I389">
            <v>100575.33</v>
          </cell>
          <cell r="K389">
            <v>13297.940000000002</v>
          </cell>
          <cell r="L389">
            <v>9160.1699999999983</v>
          </cell>
        </row>
        <row r="390">
          <cell r="A390" t="str">
            <v>27.1.220</v>
          </cell>
          <cell r="B390" t="str">
            <v>MINI BAR-LIQUOR REVENUE</v>
          </cell>
          <cell r="C390" t="str">
            <v>5804110</v>
          </cell>
          <cell r="E390" t="str">
            <v>4110</v>
          </cell>
          <cell r="G390">
            <v>16675.97</v>
          </cell>
          <cell r="H390">
            <v>18492.05</v>
          </cell>
          <cell r="I390">
            <v>20084.82</v>
          </cell>
          <cell r="K390">
            <v>1816.0799999999981</v>
          </cell>
          <cell r="L390">
            <v>1592.7700000000004</v>
          </cell>
        </row>
        <row r="391">
          <cell r="A391" t="str">
            <v>27.1.230</v>
          </cell>
          <cell r="B391" t="str">
            <v>MINI BAR-WINE REVENUE</v>
          </cell>
          <cell r="C391" t="str">
            <v>5804110</v>
          </cell>
          <cell r="E391" t="str">
            <v>4110</v>
          </cell>
          <cell r="G391">
            <v>8085.91</v>
          </cell>
          <cell r="H391">
            <v>8574.73</v>
          </cell>
          <cell r="I391">
            <v>9013.67</v>
          </cell>
          <cell r="K391">
            <v>488.81999999999971</v>
          </cell>
          <cell r="L391">
            <v>438.94000000000051</v>
          </cell>
        </row>
        <row r="392">
          <cell r="A392" t="str">
            <v>27.1.240</v>
          </cell>
          <cell r="B392" t="str">
            <v>MINI BAR-BEER REVENUE</v>
          </cell>
          <cell r="C392" t="str">
            <v>5804110</v>
          </cell>
          <cell r="E392" t="str">
            <v>4110</v>
          </cell>
          <cell r="G392">
            <v>16485.71</v>
          </cell>
          <cell r="H392">
            <v>18403.61</v>
          </cell>
          <cell r="I392">
            <v>20243.89</v>
          </cell>
          <cell r="K392">
            <v>1917.9000000000015</v>
          </cell>
          <cell r="L392">
            <v>1840.2799999999988</v>
          </cell>
        </row>
        <row r="393">
          <cell r="A393" t="str">
            <v>27.1.250</v>
          </cell>
          <cell r="B393" t="str">
            <v>MINI BAR-OTH BEVERAGE REV</v>
          </cell>
          <cell r="C393" t="str">
            <v>5804110</v>
          </cell>
          <cell r="E393" t="str">
            <v>4110</v>
          </cell>
          <cell r="G393">
            <v>54450.75</v>
          </cell>
          <cell r="H393">
            <v>64876.86</v>
          </cell>
          <cell r="I393">
            <v>72913.66</v>
          </cell>
          <cell r="K393">
            <v>10426.11</v>
          </cell>
          <cell r="L393">
            <v>8036.8000000000029</v>
          </cell>
        </row>
        <row r="394">
          <cell r="A394" t="str">
            <v>27.1.190</v>
          </cell>
          <cell r="B394" t="str">
            <v>MINI BAR-ALLOWANCE</v>
          </cell>
          <cell r="C394" t="str">
            <v>5804110</v>
          </cell>
          <cell r="E394" t="str">
            <v>4110</v>
          </cell>
          <cell r="G394">
            <v>-12753.75</v>
          </cell>
          <cell r="H394">
            <v>-15947.28</v>
          </cell>
          <cell r="I394">
            <v>-18528.830000000002</v>
          </cell>
          <cell r="K394">
            <v>-3193.5300000000007</v>
          </cell>
          <cell r="L394">
            <v>-2581.5500000000011</v>
          </cell>
        </row>
        <row r="395">
          <cell r="A395" t="str">
            <v>27.2.220</v>
          </cell>
          <cell r="B395" t="str">
            <v>MINI BAR-COST OF LIQUOR</v>
          </cell>
          <cell r="C395" t="str">
            <v>5804110</v>
          </cell>
          <cell r="E395" t="str">
            <v>4110</v>
          </cell>
          <cell r="H395">
            <v>0</v>
          </cell>
          <cell r="I395">
            <v>0</v>
          </cell>
          <cell r="K395">
            <v>0</v>
          </cell>
          <cell r="L395">
            <v>0</v>
          </cell>
        </row>
        <row r="396">
          <cell r="A396" t="str">
            <v>27.2.230</v>
          </cell>
          <cell r="B396" t="str">
            <v>MINI BAR-COST OF WINE</v>
          </cell>
          <cell r="C396" t="str">
            <v>5804110</v>
          </cell>
          <cell r="E396" t="str">
            <v>4110</v>
          </cell>
          <cell r="H396">
            <v>0</v>
          </cell>
          <cell r="I396">
            <v>0</v>
          </cell>
          <cell r="K396">
            <v>0</v>
          </cell>
          <cell r="L396">
            <v>0</v>
          </cell>
        </row>
        <row r="397">
          <cell r="A397" t="str">
            <v>27.2.240</v>
          </cell>
          <cell r="B397" t="str">
            <v>MINI BAR-COST OF BEER</v>
          </cell>
          <cell r="C397" t="str">
            <v>5804110</v>
          </cell>
          <cell r="E397" t="str">
            <v>4110</v>
          </cell>
          <cell r="H397">
            <v>0</v>
          </cell>
          <cell r="I397">
            <v>0</v>
          </cell>
          <cell r="K397">
            <v>0</v>
          </cell>
          <cell r="L397">
            <v>0</v>
          </cell>
        </row>
        <row r="398">
          <cell r="A398" t="str">
            <v>27.1.300</v>
          </cell>
          <cell r="B398" t="str">
            <v>MINI BAR-OTHER REVENU</v>
          </cell>
          <cell r="C398" t="str">
            <v>5804140</v>
          </cell>
          <cell r="E398" t="str">
            <v>4140</v>
          </cell>
          <cell r="H398">
            <v>0</v>
          </cell>
          <cell r="I398">
            <v>0</v>
          </cell>
          <cell r="K398">
            <v>0</v>
          </cell>
          <cell r="L398">
            <v>0</v>
          </cell>
        </row>
        <row r="399">
          <cell r="A399" t="str">
            <v>27.2.100</v>
          </cell>
          <cell r="B399" t="str">
            <v>MINI BAR-COST OF FOOD</v>
          </cell>
          <cell r="C399" t="str">
            <v>5805000</v>
          </cell>
          <cell r="E399" t="str">
            <v>5000</v>
          </cell>
          <cell r="G399">
            <v>16046.71</v>
          </cell>
          <cell r="H399">
            <v>18520.93</v>
          </cell>
          <cell r="I399">
            <v>20034.009999999998</v>
          </cell>
          <cell r="K399">
            <v>2474.2200000000012</v>
          </cell>
          <cell r="L399">
            <v>1513.0799999999981</v>
          </cell>
        </row>
        <row r="400">
          <cell r="A400" t="str">
            <v>27.2.200</v>
          </cell>
          <cell r="B400" t="str">
            <v>MINI BAR-COST OF BEVERAGE</v>
          </cell>
          <cell r="C400" t="str">
            <v>5805100</v>
          </cell>
          <cell r="E400" t="str">
            <v>5100</v>
          </cell>
          <cell r="G400">
            <v>17070.099999999999</v>
          </cell>
          <cell r="H400">
            <v>20887.54</v>
          </cell>
          <cell r="I400">
            <v>22964.11</v>
          </cell>
          <cell r="K400">
            <v>3817.4400000000023</v>
          </cell>
          <cell r="L400">
            <v>2076.5699999999997</v>
          </cell>
        </row>
        <row r="401">
          <cell r="A401" t="str">
            <v>27.2.250</v>
          </cell>
          <cell r="B401" t="str">
            <v>MINI BAR-OTH BEV COST</v>
          </cell>
          <cell r="C401" t="str">
            <v>5805100</v>
          </cell>
          <cell r="E401" t="str">
            <v>5100</v>
          </cell>
          <cell r="H401">
            <v>0</v>
          </cell>
          <cell r="I401">
            <v>0</v>
          </cell>
          <cell r="K401">
            <v>0</v>
          </cell>
          <cell r="L401">
            <v>0</v>
          </cell>
        </row>
        <row r="402">
          <cell r="A402" t="str">
            <v>27.3.150</v>
          </cell>
          <cell r="B402" t="str">
            <v>MINI BAR-MGMT PAYROLL</v>
          </cell>
          <cell r="C402" t="str">
            <v>5806450</v>
          </cell>
          <cell r="E402" t="str">
            <v>6450</v>
          </cell>
          <cell r="G402">
            <v>1870.32</v>
          </cell>
          <cell r="H402">
            <v>2238.3200000000002</v>
          </cell>
          <cell r="I402">
            <v>2566.3200000000002</v>
          </cell>
          <cell r="K402">
            <v>368.00000000000023</v>
          </cell>
          <cell r="L402">
            <v>328</v>
          </cell>
        </row>
        <row r="403">
          <cell r="A403" t="str">
            <v>27.3.110</v>
          </cell>
          <cell r="B403" t="str">
            <v>MINI BAR-SERVICE</v>
          </cell>
          <cell r="C403" t="str">
            <v>5806625</v>
          </cell>
          <cell r="E403" t="str">
            <v>6625</v>
          </cell>
          <cell r="G403">
            <v>36329.11</v>
          </cell>
          <cell r="H403">
            <v>41796.120000000003</v>
          </cell>
          <cell r="I403">
            <v>47313</v>
          </cell>
          <cell r="K403">
            <v>5467.010000000002</v>
          </cell>
          <cell r="L403">
            <v>5516.8799999999974</v>
          </cell>
        </row>
        <row r="404">
          <cell r="A404" t="str">
            <v>27.3.160</v>
          </cell>
          <cell r="B404" t="str">
            <v>MINI BAR-GENERAL PAYROLL</v>
          </cell>
          <cell r="C404" t="str">
            <v>5806625</v>
          </cell>
          <cell r="E404" t="str">
            <v>6625</v>
          </cell>
          <cell r="G404">
            <v>3913.49</v>
          </cell>
          <cell r="H404">
            <v>3913.49</v>
          </cell>
          <cell r="I404">
            <v>3913.49</v>
          </cell>
          <cell r="K404">
            <v>0</v>
          </cell>
          <cell r="L404">
            <v>0</v>
          </cell>
        </row>
        <row r="405">
          <cell r="A405" t="str">
            <v>27.3.200</v>
          </cell>
          <cell r="B405" t="str">
            <v>MINI BAR-OVERTIME</v>
          </cell>
          <cell r="C405" t="str">
            <v>5806625</v>
          </cell>
          <cell r="E405" t="str">
            <v>6625</v>
          </cell>
          <cell r="G405">
            <v>1096.68</v>
          </cell>
          <cell r="H405">
            <v>1270.5</v>
          </cell>
          <cell r="I405">
            <v>1270.5</v>
          </cell>
          <cell r="K405">
            <v>173.81999999999994</v>
          </cell>
          <cell r="L405">
            <v>0</v>
          </cell>
        </row>
        <row r="406">
          <cell r="A406" t="str">
            <v>27.3.800</v>
          </cell>
          <cell r="B406" t="str">
            <v>MINI BAR-RECOVERED SALARI</v>
          </cell>
          <cell r="C406" t="str">
            <v>5806625</v>
          </cell>
          <cell r="E406" t="str">
            <v>6625</v>
          </cell>
          <cell r="H406">
            <v>0</v>
          </cell>
          <cell r="I406">
            <v>0</v>
          </cell>
          <cell r="K406">
            <v>0</v>
          </cell>
          <cell r="L406">
            <v>0</v>
          </cell>
        </row>
        <row r="407">
          <cell r="A407" t="str">
            <v>27.3.510</v>
          </cell>
          <cell r="B407" t="str">
            <v>MINI BAR-VACATION</v>
          </cell>
          <cell r="C407">
            <v>0</v>
          </cell>
          <cell r="E407">
            <v>0</v>
          </cell>
          <cell r="G407">
            <v>753.2</v>
          </cell>
          <cell r="H407">
            <v>1174.2</v>
          </cell>
          <cell r="I407">
            <v>1342.6</v>
          </cell>
          <cell r="K407">
            <v>421</v>
          </cell>
          <cell r="L407">
            <v>168.39999999999986</v>
          </cell>
        </row>
        <row r="408">
          <cell r="A408" t="str">
            <v>27.3.250</v>
          </cell>
          <cell r="B408" t="str">
            <v>MINI BAR-HOLIDAY</v>
          </cell>
          <cell r="C408" t="str">
            <v>5806910</v>
          </cell>
          <cell r="E408" t="str">
            <v>6910</v>
          </cell>
          <cell r="G408">
            <v>754.11</v>
          </cell>
          <cell r="H408">
            <v>1092.1099999999999</v>
          </cell>
          <cell r="I408">
            <v>1092.1099999999999</v>
          </cell>
          <cell r="K408">
            <v>337.99999999999989</v>
          </cell>
          <cell r="L408">
            <v>0</v>
          </cell>
        </row>
        <row r="409">
          <cell r="A409" t="str">
            <v>27.3.610</v>
          </cell>
          <cell r="B409" t="str">
            <v>MINI BAR-SICK PAY</v>
          </cell>
          <cell r="C409">
            <v>0</v>
          </cell>
          <cell r="E409">
            <v>0</v>
          </cell>
          <cell r="G409">
            <v>424</v>
          </cell>
          <cell r="H409">
            <v>424</v>
          </cell>
          <cell r="I409">
            <v>424</v>
          </cell>
          <cell r="K409">
            <v>0</v>
          </cell>
          <cell r="L409">
            <v>0</v>
          </cell>
        </row>
        <row r="410">
          <cell r="A410" t="str">
            <v>27.3.275</v>
          </cell>
          <cell r="B410" t="str">
            <v>MINI BAR-INCENTIVES</v>
          </cell>
          <cell r="C410" t="str">
            <v>5806920</v>
          </cell>
          <cell r="E410" t="str">
            <v>6920</v>
          </cell>
          <cell r="H410">
            <v>0</v>
          </cell>
          <cell r="I410">
            <v>0</v>
          </cell>
          <cell r="K410">
            <v>0</v>
          </cell>
          <cell r="L410">
            <v>0</v>
          </cell>
        </row>
        <row r="411">
          <cell r="A411" t="str">
            <v>27.3.300</v>
          </cell>
          <cell r="B411" t="str">
            <v>MINI BAR-PAYROLL TAXES &amp;B</v>
          </cell>
          <cell r="C411">
            <v>0</v>
          </cell>
          <cell r="E411">
            <v>0</v>
          </cell>
          <cell r="G411">
            <v>21630.98</v>
          </cell>
          <cell r="H411">
            <v>24508.68</v>
          </cell>
          <cell r="I411">
            <v>27975.38</v>
          </cell>
          <cell r="K411">
            <v>2877.7000000000007</v>
          </cell>
          <cell r="L411">
            <v>3466.7000000000007</v>
          </cell>
        </row>
        <row r="412">
          <cell r="A412" t="str">
            <v>27.4.220</v>
          </cell>
          <cell r="B412" t="str">
            <v>MINI BAR-DUES&amp;SUBSCRIPTIO</v>
          </cell>
          <cell r="C412" t="str">
            <v>5807440</v>
          </cell>
          <cell r="E412" t="str">
            <v>7440</v>
          </cell>
          <cell r="H412">
            <v>0</v>
          </cell>
          <cell r="I412">
            <v>0</v>
          </cell>
          <cell r="K412">
            <v>0</v>
          </cell>
          <cell r="L412">
            <v>0</v>
          </cell>
        </row>
        <row r="413">
          <cell r="A413" t="str">
            <v>27.4.240</v>
          </cell>
          <cell r="B413" t="str">
            <v>MINI BAR-EQUIPMENT RENTAL</v>
          </cell>
          <cell r="C413" t="str">
            <v>5807540</v>
          </cell>
          <cell r="E413" t="str">
            <v>7540</v>
          </cell>
          <cell r="G413">
            <v>30.25</v>
          </cell>
          <cell r="H413">
            <v>30.25</v>
          </cell>
          <cell r="I413">
            <v>30.25</v>
          </cell>
          <cell r="K413">
            <v>0</v>
          </cell>
          <cell r="L413">
            <v>0</v>
          </cell>
        </row>
        <row r="414">
          <cell r="A414" t="str">
            <v>27.4.250</v>
          </cell>
          <cell r="B414" t="str">
            <v>MINI BAR-LAUNDRY</v>
          </cell>
          <cell r="C414" t="str">
            <v>5807810</v>
          </cell>
          <cell r="E414" t="str">
            <v>7810</v>
          </cell>
          <cell r="H414">
            <v>0</v>
          </cell>
          <cell r="I414">
            <v>0</v>
          </cell>
          <cell r="K414">
            <v>0</v>
          </cell>
          <cell r="L414">
            <v>0</v>
          </cell>
        </row>
        <row r="415">
          <cell r="A415" t="str">
            <v>27.4.600</v>
          </cell>
          <cell r="B415" t="str">
            <v>MINI BAR-TAXES &amp; LICENSES</v>
          </cell>
          <cell r="C415" t="str">
            <v>5807850</v>
          </cell>
          <cell r="E415" t="str">
            <v>7850</v>
          </cell>
          <cell r="H415">
            <v>0</v>
          </cell>
          <cell r="I415">
            <v>0</v>
          </cell>
          <cell r="K415">
            <v>0</v>
          </cell>
          <cell r="L415">
            <v>0</v>
          </cell>
        </row>
        <row r="416">
          <cell r="A416" t="str">
            <v>27.4.700</v>
          </cell>
          <cell r="B416" t="str">
            <v>MINI BAR-BREAKAGE</v>
          </cell>
          <cell r="C416" t="str">
            <v>5807890</v>
          </cell>
          <cell r="E416" t="str">
            <v>7890</v>
          </cell>
          <cell r="H416">
            <v>0</v>
          </cell>
          <cell r="I416">
            <v>0</v>
          </cell>
          <cell r="K416">
            <v>0</v>
          </cell>
          <cell r="L416">
            <v>0</v>
          </cell>
        </row>
        <row r="417">
          <cell r="A417" t="str">
            <v>27.4.500</v>
          </cell>
          <cell r="B417" t="str">
            <v>MINI BAR-MENU EXPENSE</v>
          </cell>
          <cell r="C417" t="str">
            <v>5808010</v>
          </cell>
          <cell r="E417" t="str">
            <v>8010</v>
          </cell>
          <cell r="G417">
            <v>581.19000000000005</v>
          </cell>
          <cell r="H417">
            <v>581.19000000000005</v>
          </cell>
          <cell r="I417">
            <v>581.19000000000005</v>
          </cell>
          <cell r="K417">
            <v>0</v>
          </cell>
          <cell r="L417">
            <v>0</v>
          </cell>
        </row>
        <row r="418">
          <cell r="A418" t="str">
            <v>27.4.820</v>
          </cell>
          <cell r="B418" t="str">
            <v>MINI BAR-PROMOTIONS</v>
          </cell>
          <cell r="C418" t="str">
            <v>5808200</v>
          </cell>
          <cell r="E418" t="str">
            <v>8200</v>
          </cell>
          <cell r="H418">
            <v>0</v>
          </cell>
          <cell r="I418">
            <v>0</v>
          </cell>
          <cell r="K418">
            <v>0</v>
          </cell>
          <cell r="L418">
            <v>0</v>
          </cell>
        </row>
        <row r="419">
          <cell r="A419" t="str">
            <v>27.4.260</v>
          </cell>
          <cell r="B419" t="str">
            <v>MINI BAR-MISCELLANEOUS</v>
          </cell>
          <cell r="C419" t="str">
            <v>5808380</v>
          </cell>
          <cell r="E419" t="str">
            <v>8380</v>
          </cell>
          <cell r="G419">
            <v>459.57</v>
          </cell>
          <cell r="H419">
            <v>459.57</v>
          </cell>
          <cell r="I419">
            <v>459.57</v>
          </cell>
          <cell r="K419">
            <v>0</v>
          </cell>
          <cell r="L419">
            <v>0</v>
          </cell>
        </row>
        <row r="420">
          <cell r="A420" t="str">
            <v>27.4.230</v>
          </cell>
          <cell r="B420" t="str">
            <v>MINI BAR-PAPER SUPPL&amp;OTHR</v>
          </cell>
          <cell r="C420" t="str">
            <v>5808390</v>
          </cell>
          <cell r="E420" t="str">
            <v>8390</v>
          </cell>
          <cell r="H420">
            <v>0</v>
          </cell>
          <cell r="I420">
            <v>0</v>
          </cell>
          <cell r="K420">
            <v>0</v>
          </cell>
          <cell r="L420">
            <v>0</v>
          </cell>
        </row>
        <row r="421">
          <cell r="A421" t="str">
            <v>27.4.290</v>
          </cell>
          <cell r="B421" t="str">
            <v>MINI BAR-PRINTING &amp; STAT</v>
          </cell>
          <cell r="C421" t="str">
            <v>5808400</v>
          </cell>
          <cell r="E421" t="str">
            <v>8400</v>
          </cell>
          <cell r="G421">
            <v>579.19000000000005</v>
          </cell>
          <cell r="H421">
            <v>642.66999999999996</v>
          </cell>
          <cell r="I421">
            <v>279.05</v>
          </cell>
          <cell r="K421">
            <v>63.479999999999905</v>
          </cell>
          <cell r="L421">
            <v>-363.61999999999995</v>
          </cell>
        </row>
        <row r="422">
          <cell r="A422" t="str">
            <v>27.4.650</v>
          </cell>
          <cell r="B422" t="str">
            <v>MINI BAR-UNIFORM CLEANING</v>
          </cell>
          <cell r="C422" t="str">
            <v>5808550</v>
          </cell>
          <cell r="E422" t="str">
            <v>8550</v>
          </cell>
          <cell r="H422">
            <v>0</v>
          </cell>
          <cell r="I422">
            <v>0</v>
          </cell>
          <cell r="K422">
            <v>0</v>
          </cell>
          <cell r="L422">
            <v>0</v>
          </cell>
        </row>
        <row r="423">
          <cell r="A423" t="str">
            <v>27.4.120</v>
          </cell>
          <cell r="B423" t="str">
            <v>MINI BAR-UNIFORM EXPENSE</v>
          </cell>
          <cell r="C423" t="str">
            <v>5808560</v>
          </cell>
          <cell r="E423" t="str">
            <v>8560</v>
          </cell>
          <cell r="G423">
            <v>1004.17</v>
          </cell>
          <cell r="H423">
            <v>1192.17</v>
          </cell>
          <cell r="I423">
            <v>1380.17</v>
          </cell>
          <cell r="K423">
            <v>188.00000000000011</v>
          </cell>
          <cell r="L423">
            <v>188</v>
          </cell>
        </row>
        <row r="424">
          <cell r="A424" t="str">
            <v>30.1.160</v>
          </cell>
          <cell r="B424" t="str">
            <v>TELEPHONE-EQUIPMENT RENTA</v>
          </cell>
          <cell r="C424" t="str">
            <v>7054140</v>
          </cell>
          <cell r="E424" t="str">
            <v>4140</v>
          </cell>
          <cell r="G424">
            <v>-11068.96</v>
          </cell>
          <cell r="H424">
            <v>-11068.96</v>
          </cell>
          <cell r="I424">
            <v>-11068.96</v>
          </cell>
          <cell r="K424">
            <v>0</v>
          </cell>
          <cell r="L424">
            <v>0</v>
          </cell>
        </row>
        <row r="425">
          <cell r="A425" t="str">
            <v>30.1.170</v>
          </cell>
          <cell r="B425" t="str">
            <v>TELEPHONE-IN ROOM FAX</v>
          </cell>
          <cell r="C425" t="str">
            <v>7054140</v>
          </cell>
          <cell r="E425" t="str">
            <v>4140</v>
          </cell>
          <cell r="G425">
            <v>-2738.22</v>
          </cell>
          <cell r="H425">
            <v>-2738.22</v>
          </cell>
          <cell r="I425">
            <v>-2738.22</v>
          </cell>
          <cell r="K425">
            <v>0</v>
          </cell>
          <cell r="L425">
            <v>0</v>
          </cell>
        </row>
        <row r="426">
          <cell r="A426" t="str">
            <v>30.1.180</v>
          </cell>
          <cell r="B426" t="str">
            <v>TELEPHONE-SERVICE CHARGES</v>
          </cell>
          <cell r="C426" t="str">
            <v>7054140</v>
          </cell>
          <cell r="E426" t="str">
            <v>4140</v>
          </cell>
          <cell r="G426">
            <v>68277.55</v>
          </cell>
          <cell r="H426">
            <v>72172.55</v>
          </cell>
          <cell r="I426">
            <v>72957.55</v>
          </cell>
          <cell r="K426">
            <v>3895</v>
          </cell>
          <cell r="L426">
            <v>785</v>
          </cell>
        </row>
        <row r="427">
          <cell r="A427" t="str">
            <v>30.1.200</v>
          </cell>
          <cell r="B427" t="str">
            <v>TELEPHONE-ALLOWANCES</v>
          </cell>
          <cell r="C427" t="str">
            <v>7054140</v>
          </cell>
          <cell r="E427" t="str">
            <v>4140</v>
          </cell>
          <cell r="G427">
            <v>46.32</v>
          </cell>
          <cell r="H427">
            <v>-8270.24</v>
          </cell>
          <cell r="I427">
            <v>-8270.24</v>
          </cell>
          <cell r="K427">
            <v>-8316.56</v>
          </cell>
          <cell r="L427">
            <v>0</v>
          </cell>
        </row>
        <row r="428">
          <cell r="A428" t="str">
            <v>30.1.100</v>
          </cell>
          <cell r="B428" t="str">
            <v>TELEPHONE-LOCAL CALL REV</v>
          </cell>
          <cell r="C428" t="str">
            <v>7054800</v>
          </cell>
          <cell r="E428" t="str">
            <v>4800</v>
          </cell>
          <cell r="G428">
            <v>29178.54</v>
          </cell>
          <cell r="H428">
            <v>32591.119999999999</v>
          </cell>
          <cell r="I428">
            <v>36519.97</v>
          </cell>
          <cell r="K428">
            <v>3412.5799999999981</v>
          </cell>
          <cell r="L428">
            <v>3928.8500000000022</v>
          </cell>
        </row>
        <row r="429">
          <cell r="A429" t="str">
            <v>30.1.110</v>
          </cell>
          <cell r="B429" t="str">
            <v>TELEPHONE-LONG DISTNC REV</v>
          </cell>
          <cell r="C429" t="str">
            <v>7054810</v>
          </cell>
          <cell r="E429" t="str">
            <v>4810</v>
          </cell>
          <cell r="G429">
            <v>434055</v>
          </cell>
          <cell r="H429">
            <v>531765.47</v>
          </cell>
          <cell r="I429">
            <v>580529.5</v>
          </cell>
          <cell r="K429">
            <v>97710.469999999972</v>
          </cell>
          <cell r="L429">
            <v>48764.030000000028</v>
          </cell>
        </row>
        <row r="430">
          <cell r="A430" t="str">
            <v>30.1.140</v>
          </cell>
          <cell r="B430" t="str">
            <v>TELEPHONE-PAY STATIONS</v>
          </cell>
          <cell r="C430" t="str">
            <v>7054820</v>
          </cell>
          <cell r="E430" t="str">
            <v>4820</v>
          </cell>
          <cell r="G430">
            <v>6955.38</v>
          </cell>
          <cell r="H430">
            <v>6955.38</v>
          </cell>
          <cell r="I430">
            <v>7248.13</v>
          </cell>
          <cell r="K430">
            <v>0</v>
          </cell>
          <cell r="L430">
            <v>292.75</v>
          </cell>
        </row>
        <row r="431">
          <cell r="A431" t="str">
            <v>30.1.150</v>
          </cell>
          <cell r="B431" t="str">
            <v>TELEPHONE-COMMISIONS</v>
          </cell>
          <cell r="C431" t="str">
            <v>7054820</v>
          </cell>
          <cell r="E431" t="str">
            <v>4820</v>
          </cell>
          <cell r="G431">
            <v>20865.11</v>
          </cell>
          <cell r="H431">
            <v>28388.01</v>
          </cell>
          <cell r="I431">
            <v>31009.99</v>
          </cell>
          <cell r="K431">
            <v>7522.8999999999978</v>
          </cell>
          <cell r="L431">
            <v>2621.9800000000032</v>
          </cell>
        </row>
        <row r="432">
          <cell r="A432" t="str">
            <v>30.2.320</v>
          </cell>
          <cell r="B432" t="str">
            <v>TELEPHONE-EQUIP RENT COST</v>
          </cell>
          <cell r="C432" t="str">
            <v>7055500</v>
          </cell>
          <cell r="E432" t="str">
            <v>5500</v>
          </cell>
          <cell r="G432">
            <v>1604.19</v>
          </cell>
          <cell r="H432">
            <v>1683.5</v>
          </cell>
          <cell r="I432">
            <v>2122.64</v>
          </cell>
          <cell r="K432">
            <v>79.309999999999945</v>
          </cell>
          <cell r="L432">
            <v>439.13999999999987</v>
          </cell>
        </row>
        <row r="433">
          <cell r="A433" t="str">
            <v>30.2.330</v>
          </cell>
          <cell r="B433" t="str">
            <v>TELEPHONE-EQUP LEASE COST</v>
          </cell>
          <cell r="C433" t="str">
            <v>7055500</v>
          </cell>
          <cell r="E433" t="str">
            <v>5500</v>
          </cell>
          <cell r="H433">
            <v>0</v>
          </cell>
          <cell r="I433">
            <v>0</v>
          </cell>
          <cell r="K433">
            <v>0</v>
          </cell>
          <cell r="L433">
            <v>0</v>
          </cell>
        </row>
        <row r="434">
          <cell r="A434" t="str">
            <v>30.2.340</v>
          </cell>
          <cell r="B434" t="str">
            <v>TELEPHONE-INROOM FAX COST</v>
          </cell>
          <cell r="C434" t="str">
            <v>7055500</v>
          </cell>
          <cell r="E434" t="str">
            <v>5500</v>
          </cell>
          <cell r="G434">
            <v>0</v>
          </cell>
          <cell r="H434">
            <v>0</v>
          </cell>
          <cell r="I434">
            <v>0</v>
          </cell>
          <cell r="K434">
            <v>0</v>
          </cell>
          <cell r="L434">
            <v>0</v>
          </cell>
        </row>
        <row r="435">
          <cell r="A435" t="str">
            <v>30.2.100</v>
          </cell>
          <cell r="B435" t="str">
            <v>TELEPHONE-LOCAL COST</v>
          </cell>
          <cell r="C435" t="str">
            <v>7055600</v>
          </cell>
          <cell r="E435" t="str">
            <v>5600</v>
          </cell>
          <cell r="G435">
            <v>21112.44</v>
          </cell>
          <cell r="H435">
            <v>22984</v>
          </cell>
          <cell r="I435">
            <v>31751.919999999998</v>
          </cell>
          <cell r="K435">
            <v>1871.5600000000013</v>
          </cell>
          <cell r="L435">
            <v>8767.9199999999983</v>
          </cell>
        </row>
        <row r="436">
          <cell r="A436" t="str">
            <v>30.2.200</v>
          </cell>
          <cell r="B436" t="str">
            <v>TELEPHONE-LONG DIST COST</v>
          </cell>
          <cell r="C436" t="str">
            <v>7055650</v>
          </cell>
          <cell r="E436" t="str">
            <v>5650</v>
          </cell>
          <cell r="G436">
            <v>53503.88</v>
          </cell>
          <cell r="H436">
            <v>78163.740000000005</v>
          </cell>
          <cell r="I436">
            <v>89329.61</v>
          </cell>
          <cell r="K436">
            <v>24659.860000000008</v>
          </cell>
          <cell r="L436">
            <v>11165.869999999995</v>
          </cell>
        </row>
        <row r="437">
          <cell r="A437" t="str">
            <v>30.2.350</v>
          </cell>
          <cell r="B437" t="str">
            <v>TELEPHONE-LINE RENTAL</v>
          </cell>
          <cell r="C437" t="str">
            <v>7055680</v>
          </cell>
          <cell r="E437" t="str">
            <v>5680</v>
          </cell>
          <cell r="G437">
            <v>872.78</v>
          </cell>
          <cell r="H437">
            <v>1192.78</v>
          </cell>
          <cell r="I437">
            <v>1192.78</v>
          </cell>
          <cell r="K437">
            <v>320</v>
          </cell>
          <cell r="L437">
            <v>0</v>
          </cell>
        </row>
        <row r="438">
          <cell r="A438" t="str">
            <v>30.3.100</v>
          </cell>
          <cell r="B438" t="str">
            <v>TELEPHONE-SALARIES</v>
          </cell>
          <cell r="C438" t="str">
            <v>7056050</v>
          </cell>
          <cell r="E438" t="str">
            <v>6050</v>
          </cell>
          <cell r="G438">
            <v>93734.06</v>
          </cell>
          <cell r="H438">
            <v>106318.25</v>
          </cell>
          <cell r="I438">
            <v>117631.77</v>
          </cell>
          <cell r="K438">
            <v>12584.190000000002</v>
          </cell>
          <cell r="L438">
            <v>11313.520000000004</v>
          </cell>
        </row>
        <row r="439">
          <cell r="A439" t="str">
            <v>30.3.200</v>
          </cell>
          <cell r="B439" t="str">
            <v>TELEPHONE-OVERTIME</v>
          </cell>
          <cell r="C439" t="str">
            <v>7056050</v>
          </cell>
          <cell r="E439" t="str">
            <v>6050</v>
          </cell>
          <cell r="G439">
            <v>3539.64</v>
          </cell>
          <cell r="H439">
            <v>4482.05</v>
          </cell>
          <cell r="I439">
            <v>5279.41</v>
          </cell>
          <cell r="K439">
            <v>942.41000000000031</v>
          </cell>
          <cell r="L439">
            <v>797.35999999999967</v>
          </cell>
        </row>
        <row r="440">
          <cell r="A440" t="str">
            <v>30.3.800</v>
          </cell>
          <cell r="B440" t="str">
            <v>TELEPHONE-SALARIES RECOVE</v>
          </cell>
          <cell r="C440" t="str">
            <v>7056050</v>
          </cell>
          <cell r="E440" t="str">
            <v>6050</v>
          </cell>
          <cell r="H440">
            <v>0</v>
          </cell>
          <cell r="I440">
            <v>0</v>
          </cell>
          <cell r="K440">
            <v>0</v>
          </cell>
          <cell r="L440">
            <v>0</v>
          </cell>
        </row>
        <row r="441">
          <cell r="A441" t="str">
            <v>30.3.500</v>
          </cell>
          <cell r="B441" t="str">
            <v>TELEPHONE-VACATION</v>
          </cell>
          <cell r="C441">
            <v>0</v>
          </cell>
          <cell r="E441">
            <v>0</v>
          </cell>
          <cell r="G441">
            <v>1701.6</v>
          </cell>
          <cell r="H441">
            <v>2328.1999999999998</v>
          </cell>
          <cell r="I441">
            <v>2586.1999999999998</v>
          </cell>
          <cell r="K441">
            <v>626.59999999999991</v>
          </cell>
          <cell r="L441">
            <v>258</v>
          </cell>
        </row>
        <row r="442">
          <cell r="A442" t="str">
            <v>30.3.250</v>
          </cell>
          <cell r="B442" t="str">
            <v>TELEPHONE-HOLIDAY</v>
          </cell>
          <cell r="C442" t="str">
            <v>7056910</v>
          </cell>
          <cell r="E442" t="str">
            <v>6910</v>
          </cell>
          <cell r="G442">
            <v>2911.57</v>
          </cell>
          <cell r="H442">
            <v>3627.57</v>
          </cell>
          <cell r="I442">
            <v>3713.57</v>
          </cell>
          <cell r="K442">
            <v>716</v>
          </cell>
          <cell r="L442">
            <v>86</v>
          </cell>
        </row>
        <row r="443">
          <cell r="A443" t="str">
            <v>30.3.600</v>
          </cell>
          <cell r="B443" t="str">
            <v>TELEPHONE-SICK PAY</v>
          </cell>
          <cell r="C443">
            <v>0</v>
          </cell>
          <cell r="E443">
            <v>0</v>
          </cell>
          <cell r="G443">
            <v>1710.8</v>
          </cell>
          <cell r="H443">
            <v>1710.8</v>
          </cell>
          <cell r="I443">
            <v>2057.29</v>
          </cell>
          <cell r="K443">
            <v>0</v>
          </cell>
          <cell r="L443">
            <v>346.49</v>
          </cell>
        </row>
        <row r="444">
          <cell r="A444" t="str">
            <v>30.3.275</v>
          </cell>
          <cell r="B444" t="str">
            <v>TELEPHONE-INCENTIVES</v>
          </cell>
          <cell r="C444" t="str">
            <v>7056920</v>
          </cell>
          <cell r="E444" t="str">
            <v>6920</v>
          </cell>
          <cell r="H444">
            <v>0</v>
          </cell>
          <cell r="I444">
            <v>0</v>
          </cell>
          <cell r="K444">
            <v>0</v>
          </cell>
          <cell r="L444">
            <v>0</v>
          </cell>
        </row>
        <row r="445">
          <cell r="A445" t="str">
            <v>30.3.300</v>
          </cell>
          <cell r="B445" t="str">
            <v>TELEPHONE-PAYROLL TAXES</v>
          </cell>
          <cell r="C445">
            <v>0</v>
          </cell>
          <cell r="E445">
            <v>0</v>
          </cell>
          <cell r="G445">
            <v>39886.85</v>
          </cell>
          <cell r="H445">
            <v>45276.85</v>
          </cell>
          <cell r="I445">
            <v>50252.44</v>
          </cell>
          <cell r="K445">
            <v>5390</v>
          </cell>
          <cell r="L445">
            <v>4975.5900000000038</v>
          </cell>
        </row>
        <row r="446">
          <cell r="A446" t="str">
            <v>30.4.830</v>
          </cell>
          <cell r="B446" t="str">
            <v>TELEPHONE-EQUIPMENT MAIN</v>
          </cell>
          <cell r="C446" t="str">
            <v>7057550</v>
          </cell>
          <cell r="E446" t="str">
            <v>7550</v>
          </cell>
          <cell r="G446">
            <v>23881.23</v>
          </cell>
          <cell r="H446">
            <v>30222.1</v>
          </cell>
          <cell r="I446">
            <v>33683.82</v>
          </cell>
          <cell r="K446">
            <v>6340.869999999999</v>
          </cell>
          <cell r="L446">
            <v>3461.7200000000012</v>
          </cell>
        </row>
        <row r="447">
          <cell r="A447" t="str">
            <v>30.4.240</v>
          </cell>
          <cell r="B447" t="str">
            <v>TELEPHONE-EQMT/MAINT</v>
          </cell>
          <cell r="C447" t="str">
            <v>7057560</v>
          </cell>
          <cell r="E447" t="str">
            <v>7560</v>
          </cell>
          <cell r="G447">
            <v>0</v>
          </cell>
          <cell r="H447">
            <v>0</v>
          </cell>
          <cell r="I447">
            <v>0</v>
          </cell>
          <cell r="K447">
            <v>0</v>
          </cell>
          <cell r="L447">
            <v>0</v>
          </cell>
        </row>
        <row r="448">
          <cell r="A448" t="str">
            <v>30.4.820</v>
          </cell>
          <cell r="B448" t="str">
            <v>TELEPHONE-PROF SERVICES</v>
          </cell>
          <cell r="C448" t="str">
            <v>7058190</v>
          </cell>
          <cell r="E448" t="str">
            <v>8190</v>
          </cell>
          <cell r="G448">
            <v>229.81</v>
          </cell>
          <cell r="H448">
            <v>265.94</v>
          </cell>
          <cell r="I448">
            <v>250.94</v>
          </cell>
          <cell r="K448">
            <v>36.129999999999995</v>
          </cell>
          <cell r="L448">
            <v>-15</v>
          </cell>
        </row>
        <row r="449">
          <cell r="A449" t="str">
            <v>30.4.260</v>
          </cell>
          <cell r="B449" t="str">
            <v>TELEPHONE-MISC EXPENSE</v>
          </cell>
          <cell r="C449" t="str">
            <v>7058380</v>
          </cell>
          <cell r="E449" t="str">
            <v>8380</v>
          </cell>
          <cell r="G449">
            <v>972.83</v>
          </cell>
          <cell r="H449">
            <v>1349.27</v>
          </cell>
          <cell r="I449">
            <v>1349.27</v>
          </cell>
          <cell r="K449">
            <v>376.43999999999994</v>
          </cell>
          <cell r="L449">
            <v>0</v>
          </cell>
        </row>
        <row r="450">
          <cell r="A450" t="str">
            <v>30.4.290</v>
          </cell>
          <cell r="B450" t="str">
            <v>TELEPHONE-PRINTING &amp; STAT</v>
          </cell>
          <cell r="C450" t="str">
            <v>7058400</v>
          </cell>
          <cell r="E450" t="str">
            <v>8400</v>
          </cell>
          <cell r="G450">
            <v>56.59</v>
          </cell>
          <cell r="H450">
            <v>56.59</v>
          </cell>
          <cell r="I450">
            <v>333.26</v>
          </cell>
          <cell r="K450">
            <v>0</v>
          </cell>
          <cell r="L450">
            <v>276.66999999999996</v>
          </cell>
        </row>
        <row r="451">
          <cell r="A451" t="str">
            <v>30.4.600</v>
          </cell>
          <cell r="B451" t="str">
            <v>TELEPHONE-TAXES &amp; LICENSE</v>
          </cell>
          <cell r="C451" t="str">
            <v>7058420</v>
          </cell>
          <cell r="E451" t="str">
            <v>8420</v>
          </cell>
          <cell r="H451">
            <v>0</v>
          </cell>
          <cell r="I451">
            <v>0</v>
          </cell>
          <cell r="K451">
            <v>0</v>
          </cell>
          <cell r="L451">
            <v>0</v>
          </cell>
        </row>
        <row r="452">
          <cell r="A452" t="str">
            <v>30.4.650</v>
          </cell>
          <cell r="B452" t="str">
            <v>TELEPHONE-UNIFORM CLEANIN</v>
          </cell>
          <cell r="C452" t="str">
            <v>7058550</v>
          </cell>
          <cell r="E452" t="str">
            <v>8550</v>
          </cell>
          <cell r="H452">
            <v>0</v>
          </cell>
          <cell r="I452">
            <v>0</v>
          </cell>
          <cell r="K452">
            <v>0</v>
          </cell>
          <cell r="L452">
            <v>0</v>
          </cell>
        </row>
        <row r="453">
          <cell r="A453" t="str">
            <v>30.4.250</v>
          </cell>
          <cell r="B453" t="str">
            <v>TELEPHONE-UNIFORM EXPENSE</v>
          </cell>
          <cell r="C453" t="str">
            <v>7058560</v>
          </cell>
          <cell r="E453" t="str">
            <v>8560</v>
          </cell>
          <cell r="H453">
            <v>0</v>
          </cell>
          <cell r="I453">
            <v>0</v>
          </cell>
          <cell r="K453">
            <v>0</v>
          </cell>
          <cell r="L453">
            <v>0</v>
          </cell>
        </row>
        <row r="454">
          <cell r="A454" t="str">
            <v>55.1.140</v>
          </cell>
          <cell r="B454" t="str">
            <v>BUS CTR-SECRETARIAL SVCS</v>
          </cell>
          <cell r="C454" t="str">
            <v>7254300</v>
          </cell>
          <cell r="E454" t="str">
            <v>4300</v>
          </cell>
          <cell r="G454">
            <v>222</v>
          </cell>
          <cell r="H454">
            <v>261.5</v>
          </cell>
          <cell r="I454">
            <v>309.5</v>
          </cell>
          <cell r="K454">
            <v>39.5</v>
          </cell>
          <cell r="L454">
            <v>48</v>
          </cell>
        </row>
        <row r="455">
          <cell r="A455" t="str">
            <v>55.1.150</v>
          </cell>
          <cell r="B455" t="str">
            <v>BUS CTR-OFC/EQUIP RENTAL</v>
          </cell>
          <cell r="C455" t="str">
            <v>7254300</v>
          </cell>
          <cell r="E455" t="str">
            <v>4300</v>
          </cell>
          <cell r="G455">
            <v>9830.6200000000008</v>
          </cell>
          <cell r="H455">
            <v>10938.97</v>
          </cell>
          <cell r="I455">
            <v>9971.36</v>
          </cell>
          <cell r="K455">
            <v>1108.3499999999985</v>
          </cell>
          <cell r="L455">
            <v>-967.60999999999876</v>
          </cell>
        </row>
        <row r="456">
          <cell r="A456" t="str">
            <v>55.1.160</v>
          </cell>
          <cell r="B456" t="str">
            <v>BUS CTR-INCLUDES SVC CHRG</v>
          </cell>
          <cell r="C456" t="str">
            <v>7254300</v>
          </cell>
          <cell r="E456" t="str">
            <v>4300</v>
          </cell>
          <cell r="H456">
            <v>0</v>
          </cell>
          <cell r="I456">
            <v>0</v>
          </cell>
          <cell r="K456">
            <v>0</v>
          </cell>
          <cell r="L456">
            <v>0</v>
          </cell>
        </row>
        <row r="457">
          <cell r="A457" t="str">
            <v>55.1.210</v>
          </cell>
          <cell r="B457" t="str">
            <v>BUS CTR-MESSENGER SERVICE</v>
          </cell>
          <cell r="C457" t="str">
            <v>7254300</v>
          </cell>
          <cell r="E457" t="str">
            <v>4300</v>
          </cell>
          <cell r="G457">
            <v>11855.6</v>
          </cell>
          <cell r="H457">
            <v>14319.74</v>
          </cell>
          <cell r="I457">
            <v>14817.65</v>
          </cell>
          <cell r="K457">
            <v>2464.1399999999994</v>
          </cell>
          <cell r="L457">
            <v>497.90999999999985</v>
          </cell>
        </row>
        <row r="458">
          <cell r="A458" t="str">
            <v>55.1.900</v>
          </cell>
          <cell r="B458" t="str">
            <v>BUS CTR-ALLOWANCES</v>
          </cell>
          <cell r="C458" t="str">
            <v>7254300</v>
          </cell>
          <cell r="E458" t="str">
            <v>4300</v>
          </cell>
          <cell r="H458">
            <v>0</v>
          </cell>
          <cell r="I458">
            <v>0</v>
          </cell>
          <cell r="K458">
            <v>0</v>
          </cell>
          <cell r="L458">
            <v>0</v>
          </cell>
        </row>
        <row r="459">
          <cell r="A459" t="str">
            <v>55.1.120</v>
          </cell>
          <cell r="B459" t="str">
            <v>BUS CTR-FAX AND TELEXES</v>
          </cell>
          <cell r="C459" t="str">
            <v>7254300</v>
          </cell>
          <cell r="E459" t="str">
            <v>4300</v>
          </cell>
          <cell r="G459">
            <v>76295.63</v>
          </cell>
          <cell r="H459">
            <v>83804.91</v>
          </cell>
          <cell r="I459">
            <v>89269.91</v>
          </cell>
          <cell r="K459">
            <v>7509.2799999999988</v>
          </cell>
          <cell r="L459">
            <v>5465</v>
          </cell>
        </row>
        <row r="460">
          <cell r="A460" t="str">
            <v>55.1.130</v>
          </cell>
          <cell r="B460" t="str">
            <v>BUS CTR-DUPLICATING SVCS</v>
          </cell>
          <cell r="C460" t="str">
            <v>7254300</v>
          </cell>
          <cell r="E460" t="str">
            <v>4300</v>
          </cell>
          <cell r="G460">
            <v>22435.7</v>
          </cell>
          <cell r="H460">
            <v>23466.6</v>
          </cell>
          <cell r="I460">
            <v>24394.400000000001</v>
          </cell>
          <cell r="K460">
            <v>1030.8999999999978</v>
          </cell>
          <cell r="L460">
            <v>927.80000000000291</v>
          </cell>
        </row>
        <row r="461">
          <cell r="A461" t="str">
            <v>55.2.200</v>
          </cell>
          <cell r="B461" t="str">
            <v>BUS CTR-COST OF FAX/TELE</v>
          </cell>
          <cell r="C461" t="str">
            <v>7255500</v>
          </cell>
          <cell r="E461" t="str">
            <v>5500</v>
          </cell>
          <cell r="G461">
            <v>17785.91</v>
          </cell>
          <cell r="H461">
            <v>22163.54</v>
          </cell>
          <cell r="I461">
            <v>27342.2</v>
          </cell>
          <cell r="K461">
            <v>4377.630000000001</v>
          </cell>
          <cell r="L461">
            <v>5178.66</v>
          </cell>
        </row>
        <row r="462">
          <cell r="A462" t="str">
            <v>55.2.210</v>
          </cell>
          <cell r="B462" t="str">
            <v>BUS CTR-DUPLICATING COST</v>
          </cell>
          <cell r="C462" t="str">
            <v>7255500</v>
          </cell>
          <cell r="E462" t="str">
            <v>5500</v>
          </cell>
          <cell r="G462">
            <v>3947.29</v>
          </cell>
          <cell r="H462">
            <v>3947.29</v>
          </cell>
          <cell r="I462">
            <v>5181.5</v>
          </cell>
          <cell r="K462">
            <v>0</v>
          </cell>
          <cell r="L462">
            <v>1234.21</v>
          </cell>
        </row>
        <row r="463">
          <cell r="A463" t="str">
            <v>55.2.220</v>
          </cell>
          <cell r="B463" t="str">
            <v>BUS CTR-SECRETARIAL COST</v>
          </cell>
          <cell r="C463" t="str">
            <v>7255500</v>
          </cell>
          <cell r="E463" t="str">
            <v>5500</v>
          </cell>
          <cell r="H463">
            <v>0</v>
          </cell>
          <cell r="I463">
            <v>0</v>
          </cell>
          <cell r="K463">
            <v>0</v>
          </cell>
          <cell r="L463">
            <v>0</v>
          </cell>
        </row>
        <row r="464">
          <cell r="A464" t="str">
            <v>55.2.230</v>
          </cell>
          <cell r="B464" t="str">
            <v>BUS CTR-MESSENGER COST</v>
          </cell>
          <cell r="C464" t="str">
            <v>7255500</v>
          </cell>
          <cell r="E464" t="str">
            <v>5500</v>
          </cell>
          <cell r="H464">
            <v>0</v>
          </cell>
          <cell r="I464">
            <v>0</v>
          </cell>
          <cell r="K464">
            <v>0</v>
          </cell>
          <cell r="L464">
            <v>0</v>
          </cell>
        </row>
        <row r="465">
          <cell r="A465" t="str">
            <v>55.2.240</v>
          </cell>
          <cell r="B465" t="str">
            <v>BUS CTR-A/V EQUIPMENT</v>
          </cell>
          <cell r="C465" t="str">
            <v>7255700</v>
          </cell>
          <cell r="E465" t="str">
            <v>5700</v>
          </cell>
          <cell r="H465">
            <v>0</v>
          </cell>
          <cell r="I465">
            <v>0</v>
          </cell>
          <cell r="K465">
            <v>0</v>
          </cell>
          <cell r="L465">
            <v>0</v>
          </cell>
        </row>
        <row r="466">
          <cell r="A466" t="str">
            <v>55.3.120</v>
          </cell>
          <cell r="B466" t="str">
            <v>BUS CTR-GENERAL</v>
          </cell>
          <cell r="C466" t="str">
            <v>7256050</v>
          </cell>
          <cell r="E466" t="str">
            <v>6050</v>
          </cell>
          <cell r="G466">
            <v>15197.47</v>
          </cell>
          <cell r="H466">
            <v>18626.61</v>
          </cell>
          <cell r="I466">
            <v>20756.07</v>
          </cell>
          <cell r="K466">
            <v>3429.1400000000012</v>
          </cell>
          <cell r="L466">
            <v>2129.4599999999991</v>
          </cell>
        </row>
        <row r="467">
          <cell r="A467" t="str">
            <v>55.3.200</v>
          </cell>
          <cell r="B467" t="str">
            <v>BUS CTR-OVERTIME</v>
          </cell>
          <cell r="C467" t="str">
            <v>7256050</v>
          </cell>
          <cell r="E467" t="str">
            <v>6050</v>
          </cell>
          <cell r="G467">
            <v>6504.58</v>
          </cell>
          <cell r="H467">
            <v>6899.77</v>
          </cell>
          <cell r="I467">
            <v>7011.37</v>
          </cell>
          <cell r="K467">
            <v>395.19000000000051</v>
          </cell>
          <cell r="L467">
            <v>111.59999999999945</v>
          </cell>
        </row>
        <row r="468">
          <cell r="A468" t="str">
            <v>55.3.520</v>
          </cell>
          <cell r="B468" t="str">
            <v>BUS CTR-VACATION</v>
          </cell>
          <cell r="C468">
            <v>0</v>
          </cell>
          <cell r="E468">
            <v>0</v>
          </cell>
          <cell r="G468">
            <v>0</v>
          </cell>
          <cell r="H468">
            <v>139.19999999999999</v>
          </cell>
          <cell r="I468">
            <v>232</v>
          </cell>
          <cell r="K468">
            <v>139.19999999999999</v>
          </cell>
          <cell r="L468">
            <v>92.800000000000011</v>
          </cell>
        </row>
        <row r="469">
          <cell r="A469" t="str">
            <v>55.3.250</v>
          </cell>
          <cell r="B469" t="str">
            <v>BUS CTR-HOLIDAY</v>
          </cell>
          <cell r="C469" t="str">
            <v>7256910</v>
          </cell>
          <cell r="E469" t="str">
            <v>6910</v>
          </cell>
          <cell r="G469">
            <v>635.20000000000005</v>
          </cell>
          <cell r="H469">
            <v>884.8</v>
          </cell>
          <cell r="I469">
            <v>884.8</v>
          </cell>
          <cell r="K469">
            <v>249.59999999999991</v>
          </cell>
          <cell r="L469">
            <v>0</v>
          </cell>
        </row>
        <row r="470">
          <cell r="A470" t="str">
            <v>55.3.620</v>
          </cell>
          <cell r="B470" t="str">
            <v>BUS CTR-SICK</v>
          </cell>
          <cell r="C470">
            <v>0</v>
          </cell>
          <cell r="E470">
            <v>0</v>
          </cell>
          <cell r="G470">
            <v>92.8</v>
          </cell>
          <cell r="H470">
            <v>92.8</v>
          </cell>
          <cell r="I470">
            <v>92.8</v>
          </cell>
          <cell r="K470">
            <v>0</v>
          </cell>
          <cell r="L470">
            <v>0</v>
          </cell>
        </row>
        <row r="471">
          <cell r="A471" t="str">
            <v>55.3.275</v>
          </cell>
          <cell r="B471" t="str">
            <v>BUS CTR-INCENTIVE</v>
          </cell>
          <cell r="C471" t="str">
            <v>7256920</v>
          </cell>
          <cell r="E471" t="str">
            <v>6920</v>
          </cell>
          <cell r="H471">
            <v>0</v>
          </cell>
          <cell r="I471">
            <v>0</v>
          </cell>
          <cell r="K471">
            <v>0</v>
          </cell>
          <cell r="L471">
            <v>0</v>
          </cell>
        </row>
        <row r="472">
          <cell r="A472" t="str">
            <v>55.3.320</v>
          </cell>
          <cell r="B472" t="str">
            <v>BUS CTR-PAYROLL TAXES &amp; B</v>
          </cell>
          <cell r="C472">
            <v>0</v>
          </cell>
          <cell r="E472">
            <v>0</v>
          </cell>
          <cell r="G472">
            <v>8916.86</v>
          </cell>
          <cell r="H472">
            <v>10022.66</v>
          </cell>
          <cell r="I472">
            <v>11035.39</v>
          </cell>
          <cell r="K472">
            <v>1105.7999999999993</v>
          </cell>
          <cell r="L472">
            <v>1012.7299999999996</v>
          </cell>
        </row>
        <row r="473">
          <cell r="A473" t="str">
            <v>55.4.240</v>
          </cell>
          <cell r="B473" t="str">
            <v>BUS CTR-EQUIPMENT RENTAL</v>
          </cell>
          <cell r="C473" t="str">
            <v>7257540</v>
          </cell>
          <cell r="E473" t="str">
            <v>7540</v>
          </cell>
          <cell r="G473">
            <v>10769.66</v>
          </cell>
          <cell r="H473">
            <v>16296.87</v>
          </cell>
          <cell r="I473">
            <v>17515.87</v>
          </cell>
          <cell r="K473">
            <v>5527.2100000000009</v>
          </cell>
          <cell r="L473">
            <v>1218.9999999999982</v>
          </cell>
        </row>
        <row r="474">
          <cell r="A474" t="str">
            <v>55.4.750</v>
          </cell>
          <cell r="B474" t="str">
            <v>BUS CTR-INSURANCE</v>
          </cell>
          <cell r="C474" t="str">
            <v>7257770</v>
          </cell>
          <cell r="E474" t="str">
            <v>7770</v>
          </cell>
          <cell r="H474">
            <v>0</v>
          </cell>
          <cell r="I474">
            <v>0</v>
          </cell>
          <cell r="K474">
            <v>0</v>
          </cell>
          <cell r="L474">
            <v>0</v>
          </cell>
        </row>
        <row r="475">
          <cell r="A475" t="str">
            <v>55.4.300</v>
          </cell>
          <cell r="B475" t="str">
            <v>BUS CTR-LAUNDRY EXPENSE</v>
          </cell>
          <cell r="C475" t="str">
            <v>7257810</v>
          </cell>
          <cell r="E475" t="str">
            <v>7810</v>
          </cell>
          <cell r="H475">
            <v>0</v>
          </cell>
          <cell r="I475">
            <v>0</v>
          </cell>
          <cell r="K475">
            <v>0</v>
          </cell>
          <cell r="L475">
            <v>0</v>
          </cell>
        </row>
        <row r="476">
          <cell r="A476" t="str">
            <v>55.4.740</v>
          </cell>
          <cell r="B476" t="str">
            <v>BUS CTR-LOSS &amp; DAMAGE GUE</v>
          </cell>
          <cell r="C476" t="str">
            <v>7257890</v>
          </cell>
          <cell r="E476" t="str">
            <v>7890</v>
          </cell>
          <cell r="H476">
            <v>0</v>
          </cell>
          <cell r="I476">
            <v>0</v>
          </cell>
          <cell r="K476">
            <v>0</v>
          </cell>
          <cell r="L476">
            <v>0</v>
          </cell>
        </row>
        <row r="477">
          <cell r="A477" t="str">
            <v>55.4.280</v>
          </cell>
          <cell r="B477" t="str">
            <v>BUS CTR-POSTAGE EXPENSE</v>
          </cell>
          <cell r="C477" t="str">
            <v>7258180</v>
          </cell>
          <cell r="E477" t="str">
            <v>8180</v>
          </cell>
          <cell r="G477">
            <v>4964.3900000000003</v>
          </cell>
          <cell r="H477">
            <v>6278.52</v>
          </cell>
          <cell r="I477">
            <v>7561.43</v>
          </cell>
          <cell r="K477">
            <v>1314.13</v>
          </cell>
          <cell r="L477">
            <v>1282.9099999999999</v>
          </cell>
        </row>
        <row r="478">
          <cell r="A478" t="str">
            <v>55.4.420</v>
          </cell>
          <cell r="B478" t="str">
            <v>BUS CTR-SUPPLIES GUEST</v>
          </cell>
          <cell r="C478" t="str">
            <v>7258360</v>
          </cell>
          <cell r="E478" t="str">
            <v>8360</v>
          </cell>
          <cell r="G478">
            <v>-20</v>
          </cell>
          <cell r="H478">
            <v>-20</v>
          </cell>
          <cell r="I478">
            <v>-20</v>
          </cell>
          <cell r="K478">
            <v>0</v>
          </cell>
          <cell r="L478">
            <v>0</v>
          </cell>
        </row>
        <row r="479">
          <cell r="A479" t="str">
            <v>55.4.260</v>
          </cell>
          <cell r="B479" t="str">
            <v>BUS CTR-MISC EXPENSE</v>
          </cell>
          <cell r="C479" t="str">
            <v>7258380</v>
          </cell>
          <cell r="E479" t="str">
            <v>8380</v>
          </cell>
          <cell r="G479">
            <v>109.54</v>
          </cell>
          <cell r="H479">
            <v>194.14</v>
          </cell>
          <cell r="I479">
            <v>224.49</v>
          </cell>
          <cell r="K479">
            <v>84.59999999999998</v>
          </cell>
          <cell r="L479">
            <v>30.350000000000023</v>
          </cell>
        </row>
        <row r="480">
          <cell r="A480" t="str">
            <v>55.4.440</v>
          </cell>
          <cell r="B480" t="str">
            <v>BUS CTR-SUPPLIES</v>
          </cell>
          <cell r="C480" t="str">
            <v>7258380</v>
          </cell>
          <cell r="E480" t="str">
            <v>8380</v>
          </cell>
          <cell r="G480">
            <v>258.38</v>
          </cell>
          <cell r="H480">
            <v>250.38</v>
          </cell>
          <cell r="I480">
            <v>250.38</v>
          </cell>
          <cell r="K480">
            <v>-8</v>
          </cell>
          <cell r="L480">
            <v>0</v>
          </cell>
        </row>
        <row r="481">
          <cell r="A481" t="str">
            <v>55.4.290</v>
          </cell>
          <cell r="B481" t="str">
            <v>BUS CTR-PRINT/STATIONARY</v>
          </cell>
          <cell r="C481" t="str">
            <v>7258400</v>
          </cell>
          <cell r="E481" t="str">
            <v>8400</v>
          </cell>
          <cell r="G481">
            <v>4130.8</v>
          </cell>
          <cell r="H481">
            <v>5587.51</v>
          </cell>
          <cell r="I481">
            <v>4278.41</v>
          </cell>
          <cell r="K481">
            <v>1456.71</v>
          </cell>
          <cell r="L481">
            <v>-1309.1000000000004</v>
          </cell>
        </row>
        <row r="482">
          <cell r="A482" t="str">
            <v>55.4.600</v>
          </cell>
          <cell r="B482" t="str">
            <v>BUS CTR-TAXES &amp; LICENSES</v>
          </cell>
          <cell r="C482" t="str">
            <v>7258420</v>
          </cell>
          <cell r="E482" t="str">
            <v>8420</v>
          </cell>
          <cell r="G482">
            <v>0</v>
          </cell>
          <cell r="H482">
            <v>0</v>
          </cell>
          <cell r="I482">
            <v>0</v>
          </cell>
          <cell r="K482">
            <v>0</v>
          </cell>
          <cell r="L482">
            <v>0</v>
          </cell>
        </row>
        <row r="483">
          <cell r="A483" t="str">
            <v>55.4.640</v>
          </cell>
          <cell r="B483" t="str">
            <v>BUS CTR-TELEPHONE/POSTAG</v>
          </cell>
          <cell r="C483" t="str">
            <v>7258430</v>
          </cell>
          <cell r="E483" t="str">
            <v>8430</v>
          </cell>
          <cell r="G483">
            <v>1677.95</v>
          </cell>
          <cell r="H483">
            <v>1977.95</v>
          </cell>
          <cell r="I483">
            <v>2227.9499999999998</v>
          </cell>
          <cell r="K483">
            <v>300</v>
          </cell>
          <cell r="L483">
            <v>249.99999999999977</v>
          </cell>
        </row>
        <row r="484">
          <cell r="A484" t="str">
            <v>55.4.650</v>
          </cell>
          <cell r="B484" t="str">
            <v>BUS CTR-UNIFORM CLEANING</v>
          </cell>
          <cell r="C484" t="str">
            <v>7258550</v>
          </cell>
          <cell r="E484" t="str">
            <v>8550</v>
          </cell>
          <cell r="H484">
            <v>0</v>
          </cell>
          <cell r="I484">
            <v>0</v>
          </cell>
          <cell r="K484">
            <v>0</v>
          </cell>
          <cell r="L484">
            <v>0</v>
          </cell>
        </row>
        <row r="485">
          <cell r="A485" t="str">
            <v>55.4.250</v>
          </cell>
          <cell r="B485" t="str">
            <v>BUS CTR-UNIFORM EXPENSE</v>
          </cell>
          <cell r="C485" t="str">
            <v>7258560</v>
          </cell>
          <cell r="E485" t="str">
            <v>8560</v>
          </cell>
          <cell r="H485">
            <v>0</v>
          </cell>
          <cell r="I485">
            <v>0</v>
          </cell>
          <cell r="K485">
            <v>0</v>
          </cell>
          <cell r="L485">
            <v>0</v>
          </cell>
        </row>
        <row r="486">
          <cell r="A486" t="str">
            <v>60.1.500</v>
          </cell>
          <cell r="B486" t="str">
            <v>US AUDIO VISUAL</v>
          </cell>
          <cell r="C486" t="str">
            <v>7454120</v>
          </cell>
          <cell r="E486" t="str">
            <v>4120</v>
          </cell>
          <cell r="G486">
            <v>134657.29</v>
          </cell>
          <cell r="H486">
            <v>154253.29</v>
          </cell>
          <cell r="I486">
            <v>164514.96</v>
          </cell>
          <cell r="K486">
            <v>19596</v>
          </cell>
          <cell r="L486">
            <v>10261.669999999984</v>
          </cell>
        </row>
        <row r="487">
          <cell r="A487" t="str">
            <v>60.1.280</v>
          </cell>
          <cell r="B487" t="str">
            <v>OTHER INCOME -MISC</v>
          </cell>
          <cell r="C487" t="str">
            <v>7454140</v>
          </cell>
          <cell r="E487" t="str">
            <v>4140</v>
          </cell>
          <cell r="G487">
            <v>58531.53</v>
          </cell>
          <cell r="H487">
            <v>91718.99</v>
          </cell>
          <cell r="I487">
            <v>73031.649999999994</v>
          </cell>
          <cell r="K487">
            <v>33187.460000000006</v>
          </cell>
          <cell r="L487">
            <v>-18687.340000000011</v>
          </cell>
        </row>
        <row r="488">
          <cell r="A488" t="str">
            <v>10.1.490</v>
          </cell>
          <cell r="B488" t="str">
            <v>ALLOWANCES - ROOMS</v>
          </cell>
          <cell r="C488" t="str">
            <v>7454140</v>
          </cell>
          <cell r="E488" t="str">
            <v>4140</v>
          </cell>
          <cell r="H488">
            <v>0</v>
          </cell>
          <cell r="I488">
            <v>0</v>
          </cell>
          <cell r="K488">
            <v>0</v>
          </cell>
          <cell r="L488">
            <v>0</v>
          </cell>
        </row>
        <row r="489">
          <cell r="A489" t="str">
            <v>60.1.450</v>
          </cell>
          <cell r="B489" t="str">
            <v>WEST END FITNESS</v>
          </cell>
          <cell r="C489" t="str">
            <v>7454200</v>
          </cell>
          <cell r="E489" t="str">
            <v>4200</v>
          </cell>
          <cell r="G489">
            <v>154835.16</v>
          </cell>
          <cell r="H489">
            <v>179635.16</v>
          </cell>
          <cell r="I489">
            <v>204011.33</v>
          </cell>
          <cell r="K489">
            <v>24800</v>
          </cell>
          <cell r="L489">
            <v>24376.169999999984</v>
          </cell>
        </row>
        <row r="490">
          <cell r="A490" t="str">
            <v>50.1.100</v>
          </cell>
          <cell r="B490" t="str">
            <v>LAUNDRY REVENUE</v>
          </cell>
          <cell r="C490" t="str">
            <v>7454450</v>
          </cell>
          <cell r="E490" t="str">
            <v>4450</v>
          </cell>
          <cell r="G490">
            <v>0</v>
          </cell>
          <cell r="H490">
            <v>0</v>
          </cell>
          <cell r="I490">
            <v>0</v>
          </cell>
          <cell r="K490">
            <v>0</v>
          </cell>
          <cell r="L490">
            <v>0</v>
          </cell>
        </row>
        <row r="491">
          <cell r="A491" t="str">
            <v>50.1.110</v>
          </cell>
          <cell r="B491" t="str">
            <v>DRY CLEANING REVENUE</v>
          </cell>
          <cell r="C491" t="str">
            <v>7454450</v>
          </cell>
          <cell r="E491" t="str">
            <v>4450</v>
          </cell>
          <cell r="H491">
            <v>0</v>
          </cell>
          <cell r="I491">
            <v>68.47</v>
          </cell>
          <cell r="K491">
            <v>0</v>
          </cell>
          <cell r="L491">
            <v>68.47</v>
          </cell>
        </row>
        <row r="492">
          <cell r="A492" t="str">
            <v>50.1.130</v>
          </cell>
          <cell r="B492" t="str">
            <v>PRESSING REVENUE</v>
          </cell>
          <cell r="C492" t="str">
            <v>7454450</v>
          </cell>
          <cell r="E492" t="str">
            <v>4450</v>
          </cell>
          <cell r="H492">
            <v>0</v>
          </cell>
          <cell r="I492">
            <v>0</v>
          </cell>
          <cell r="K492">
            <v>0</v>
          </cell>
          <cell r="L492">
            <v>0</v>
          </cell>
        </row>
        <row r="493">
          <cell r="A493" t="str">
            <v>50.1.120</v>
          </cell>
          <cell r="B493" t="str">
            <v>VALET REVENUE</v>
          </cell>
          <cell r="C493" t="str">
            <v>7454530</v>
          </cell>
          <cell r="E493" t="str">
            <v>4530</v>
          </cell>
          <cell r="G493">
            <v>88724.76</v>
          </cell>
          <cell r="H493">
            <v>108777.02</v>
          </cell>
          <cell r="I493">
            <v>120898.71</v>
          </cell>
          <cell r="K493">
            <v>20052.260000000009</v>
          </cell>
          <cell r="L493">
            <v>12121.690000000002</v>
          </cell>
        </row>
        <row r="494">
          <cell r="A494" t="str">
            <v>60.1.550</v>
          </cell>
          <cell r="B494" t="str">
            <v>BETHANY TRAVEL</v>
          </cell>
          <cell r="C494" t="str">
            <v>7454530</v>
          </cell>
          <cell r="E494" t="str">
            <v>4530</v>
          </cell>
          <cell r="G494">
            <v>15610.41</v>
          </cell>
          <cell r="H494">
            <v>17631.66</v>
          </cell>
          <cell r="I494">
            <v>19652.91</v>
          </cell>
          <cell r="K494">
            <v>2021.25</v>
          </cell>
          <cell r="L494">
            <v>2021.25</v>
          </cell>
        </row>
        <row r="495">
          <cell r="A495" t="str">
            <v>60.1.700</v>
          </cell>
          <cell r="B495" t="str">
            <v>WH SMITH GIFT SHOP</v>
          </cell>
          <cell r="C495" t="str">
            <v>7454530</v>
          </cell>
          <cell r="E495" t="str">
            <v>4530</v>
          </cell>
          <cell r="G495">
            <v>26487.21</v>
          </cell>
          <cell r="H495">
            <v>31163.25</v>
          </cell>
          <cell r="I495">
            <v>33463.25</v>
          </cell>
          <cell r="K495">
            <v>4676.0400000000009</v>
          </cell>
          <cell r="L495">
            <v>2300</v>
          </cell>
        </row>
        <row r="496">
          <cell r="A496" t="str">
            <v>10.4.840</v>
          </cell>
          <cell r="B496" t="str">
            <v>VENDING COST</v>
          </cell>
          <cell r="C496" t="str">
            <v>7454550</v>
          </cell>
          <cell r="E496" t="str">
            <v>4550</v>
          </cell>
          <cell r="H496">
            <v>0</v>
          </cell>
          <cell r="I496">
            <v>0</v>
          </cell>
          <cell r="K496">
            <v>0</v>
          </cell>
          <cell r="L496">
            <v>0</v>
          </cell>
        </row>
        <row r="497">
          <cell r="A497" t="str">
            <v>70.3.110</v>
          </cell>
          <cell r="B497" t="str">
            <v>A&amp;G ACCOUNTING</v>
          </cell>
          <cell r="C497" t="str">
            <v>8006000</v>
          </cell>
          <cell r="E497" t="str">
            <v>6000</v>
          </cell>
          <cell r="G497">
            <v>165447</v>
          </cell>
          <cell r="H497">
            <v>185337.66</v>
          </cell>
          <cell r="I497">
            <v>205000.68</v>
          </cell>
          <cell r="K497">
            <v>19890.660000000003</v>
          </cell>
          <cell r="L497">
            <v>19663.01999999999</v>
          </cell>
        </row>
        <row r="498">
          <cell r="A498" t="str">
            <v>70.3.140</v>
          </cell>
          <cell r="B498" t="str">
            <v>A&amp;G PURCHASING</v>
          </cell>
          <cell r="C498" t="str">
            <v>8006050</v>
          </cell>
          <cell r="E498" t="str">
            <v>6050</v>
          </cell>
          <cell r="G498">
            <v>52553.599999999999</v>
          </cell>
          <cell r="H498">
            <v>63405.61</v>
          </cell>
          <cell r="I498">
            <v>73635.47</v>
          </cell>
          <cell r="K498">
            <v>10852.010000000002</v>
          </cell>
          <cell r="L498">
            <v>10229.86</v>
          </cell>
        </row>
        <row r="499">
          <cell r="A499" t="str">
            <v>70.3.510</v>
          </cell>
          <cell r="B499" t="str">
            <v>A&amp;G CONTRACT LABOR</v>
          </cell>
          <cell r="C499" t="str">
            <v>8006180</v>
          </cell>
          <cell r="E499" t="str">
            <v>6180</v>
          </cell>
          <cell r="G499">
            <v>52145.68</v>
          </cell>
          <cell r="H499">
            <v>69489.2</v>
          </cell>
          <cell r="I499">
            <v>75949.2</v>
          </cell>
          <cell r="K499">
            <v>17343.519999999997</v>
          </cell>
          <cell r="L499">
            <v>6460</v>
          </cell>
        </row>
        <row r="500">
          <cell r="A500" t="str">
            <v>90.3.100</v>
          </cell>
          <cell r="B500" t="str">
            <v>HUMAN RESOURCES WAGES</v>
          </cell>
          <cell r="C500" t="str">
            <v>8006425</v>
          </cell>
          <cell r="E500" t="str">
            <v>6425</v>
          </cell>
          <cell r="G500">
            <v>72562.28</v>
          </cell>
          <cell r="H500">
            <v>86709.9</v>
          </cell>
          <cell r="I500">
            <v>98856.36</v>
          </cell>
          <cell r="K500">
            <v>14147.619999999995</v>
          </cell>
          <cell r="L500">
            <v>12146.460000000006</v>
          </cell>
        </row>
        <row r="501">
          <cell r="A501" t="str">
            <v>70.3.100</v>
          </cell>
          <cell r="B501" t="str">
            <v>A&amp;G EXECUTIVE OFFICE</v>
          </cell>
          <cell r="C501" t="str">
            <v>8006450</v>
          </cell>
          <cell r="E501" t="str">
            <v>6450</v>
          </cell>
          <cell r="G501">
            <v>80679.58</v>
          </cell>
          <cell r="H501">
            <v>101232.32000000001</v>
          </cell>
          <cell r="I501">
            <v>115069.39</v>
          </cell>
          <cell r="K501">
            <v>20552.740000000005</v>
          </cell>
          <cell r="L501">
            <v>13837.069999999992</v>
          </cell>
        </row>
        <row r="502">
          <cell r="A502" t="str">
            <v>70.3.120</v>
          </cell>
          <cell r="B502" t="str">
            <v>A&amp;G NIGHT AUDIT</v>
          </cell>
          <cell r="C502" t="str">
            <v>8006475</v>
          </cell>
          <cell r="E502" t="str">
            <v>6475</v>
          </cell>
          <cell r="G502">
            <v>30000</v>
          </cell>
          <cell r="H502">
            <v>36000</v>
          </cell>
          <cell r="I502">
            <v>42000</v>
          </cell>
          <cell r="K502">
            <v>6000</v>
          </cell>
          <cell r="L502">
            <v>6000</v>
          </cell>
        </row>
        <row r="503">
          <cell r="A503" t="str">
            <v>70.3.160</v>
          </cell>
          <cell r="B503" t="str">
            <v>A&amp;G SECURITY</v>
          </cell>
          <cell r="C503" t="str">
            <v>8006600</v>
          </cell>
          <cell r="E503" t="str">
            <v>6600</v>
          </cell>
          <cell r="G503">
            <v>94885.73</v>
          </cell>
          <cell r="H503">
            <v>110251.15</v>
          </cell>
          <cell r="I503">
            <v>125987.78</v>
          </cell>
          <cell r="K503">
            <v>15365.419999999998</v>
          </cell>
          <cell r="L503">
            <v>15736.630000000005</v>
          </cell>
        </row>
        <row r="504">
          <cell r="A504" t="str">
            <v>70.3.200</v>
          </cell>
          <cell r="B504" t="str">
            <v>A&amp;G-OVERTIME</v>
          </cell>
          <cell r="C504" t="str">
            <v>8006600</v>
          </cell>
          <cell r="E504" t="str">
            <v>6600</v>
          </cell>
          <cell r="G504">
            <v>15991.44</v>
          </cell>
          <cell r="H504">
            <v>19250.13</v>
          </cell>
          <cell r="I504">
            <v>21429.37</v>
          </cell>
          <cell r="K504">
            <v>3258.6900000000005</v>
          </cell>
          <cell r="L504">
            <v>2179.239999999998</v>
          </cell>
        </row>
        <row r="505">
          <cell r="A505" t="str">
            <v>70.3.800</v>
          </cell>
          <cell r="B505" t="str">
            <v>A&amp;G RECOVERED SALARIES</v>
          </cell>
          <cell r="C505" t="str">
            <v>8006600</v>
          </cell>
          <cell r="E505" t="str">
            <v>6600</v>
          </cell>
          <cell r="G505">
            <v>-160</v>
          </cell>
          <cell r="H505">
            <v>-160</v>
          </cell>
          <cell r="I505">
            <v>-160</v>
          </cell>
          <cell r="K505">
            <v>0</v>
          </cell>
          <cell r="L505">
            <v>0</v>
          </cell>
        </row>
        <row r="506">
          <cell r="A506" t="str">
            <v>70.3.500</v>
          </cell>
          <cell r="B506" t="str">
            <v>A&amp;G VACATION</v>
          </cell>
          <cell r="C506">
            <v>0</v>
          </cell>
          <cell r="E506">
            <v>0</v>
          </cell>
          <cell r="G506">
            <v>10669.99</v>
          </cell>
          <cell r="H506">
            <v>13353.59</v>
          </cell>
          <cell r="I506">
            <v>17675.59</v>
          </cell>
          <cell r="K506">
            <v>2683.6000000000004</v>
          </cell>
          <cell r="L506">
            <v>4322</v>
          </cell>
        </row>
        <row r="507">
          <cell r="A507" t="str">
            <v>70.3.250</v>
          </cell>
          <cell r="B507" t="str">
            <v>A&amp;G-HOLIDAY</v>
          </cell>
          <cell r="C507" t="str">
            <v>8006910</v>
          </cell>
          <cell r="E507" t="str">
            <v>6910</v>
          </cell>
          <cell r="G507">
            <v>10268.379999999999</v>
          </cell>
          <cell r="H507">
            <v>13009.79</v>
          </cell>
          <cell r="I507">
            <v>13292.99</v>
          </cell>
          <cell r="K507">
            <v>2741.4100000000017</v>
          </cell>
          <cell r="L507">
            <v>283.19999999999891</v>
          </cell>
        </row>
        <row r="508">
          <cell r="A508" t="str">
            <v>70.3.600</v>
          </cell>
          <cell r="B508" t="str">
            <v>A&amp;G SICK PAY</v>
          </cell>
          <cell r="C508">
            <v>0</v>
          </cell>
          <cell r="E508">
            <v>0</v>
          </cell>
          <cell r="G508">
            <v>2998.66</v>
          </cell>
          <cell r="H508">
            <v>4893.46</v>
          </cell>
          <cell r="I508">
            <v>5364.66</v>
          </cell>
          <cell r="K508">
            <v>1894.8000000000002</v>
          </cell>
          <cell r="L508">
            <v>471.19999999999982</v>
          </cell>
        </row>
        <row r="509">
          <cell r="A509" t="str">
            <v>70.3.275</v>
          </cell>
          <cell r="B509" t="str">
            <v>A&amp;G-INCENTIVE</v>
          </cell>
          <cell r="C509" t="str">
            <v>8006920</v>
          </cell>
          <cell r="E509" t="str">
            <v>6920</v>
          </cell>
          <cell r="G509">
            <v>682.21</v>
          </cell>
          <cell r="H509">
            <v>932.73</v>
          </cell>
          <cell r="I509">
            <v>932.73</v>
          </cell>
          <cell r="K509">
            <v>250.51999999999998</v>
          </cell>
          <cell r="L509">
            <v>0</v>
          </cell>
        </row>
        <row r="510">
          <cell r="A510" t="str">
            <v>70.3.300</v>
          </cell>
          <cell r="B510" t="str">
            <v>A&amp;G PAYROLL TAXES &amp; BENEF</v>
          </cell>
          <cell r="C510">
            <v>0</v>
          </cell>
          <cell r="E510">
            <v>0</v>
          </cell>
          <cell r="G510">
            <v>194951.37</v>
          </cell>
          <cell r="H510">
            <v>229035.37</v>
          </cell>
          <cell r="I510">
            <v>257560.32000000001</v>
          </cell>
          <cell r="K510">
            <v>34084</v>
          </cell>
          <cell r="L510">
            <v>28524.950000000012</v>
          </cell>
        </row>
        <row r="511">
          <cell r="A511" t="str">
            <v>70.4.265</v>
          </cell>
          <cell r="B511" t="str">
            <v>A&amp;G ARMORED CAR SERVICE</v>
          </cell>
          <cell r="C511" t="str">
            <v>8007190</v>
          </cell>
          <cell r="E511" t="str">
            <v>7190</v>
          </cell>
          <cell r="G511">
            <v>2989.13</v>
          </cell>
          <cell r="H511">
            <v>3475.44</v>
          </cell>
          <cell r="I511">
            <v>3988.01</v>
          </cell>
          <cell r="K511">
            <v>486.30999999999995</v>
          </cell>
          <cell r="L511">
            <v>512.57000000000016</v>
          </cell>
        </row>
        <row r="512">
          <cell r="A512" t="str">
            <v>70.4.700</v>
          </cell>
          <cell r="B512" t="str">
            <v>A&amp;G EXTERNAL AUDIT FEES</v>
          </cell>
          <cell r="C512" t="str">
            <v>8007200</v>
          </cell>
          <cell r="E512" t="str">
            <v>7200</v>
          </cell>
          <cell r="G512">
            <v>4000</v>
          </cell>
          <cell r="H512">
            <v>6000</v>
          </cell>
          <cell r="I512">
            <v>-13525.25</v>
          </cell>
          <cell r="K512">
            <v>2000</v>
          </cell>
          <cell r="L512">
            <v>-19525.25</v>
          </cell>
        </row>
        <row r="513">
          <cell r="A513" t="str">
            <v>70.4.440</v>
          </cell>
          <cell r="B513" t="str">
            <v>A&amp;G AUTO EXPENSES</v>
          </cell>
          <cell r="C513" t="str">
            <v>8007210</v>
          </cell>
          <cell r="E513" t="str">
            <v>7210</v>
          </cell>
          <cell r="H513">
            <v>0</v>
          </cell>
          <cell r="I513">
            <v>0</v>
          </cell>
          <cell r="K513">
            <v>0</v>
          </cell>
          <cell r="L513">
            <v>0</v>
          </cell>
        </row>
        <row r="514">
          <cell r="A514" t="str">
            <v>70.4.610</v>
          </cell>
          <cell r="B514" t="str">
            <v>A&amp;G TRANSPORTATION</v>
          </cell>
          <cell r="C514" t="str">
            <v>8007210</v>
          </cell>
          <cell r="E514" t="str">
            <v>7210</v>
          </cell>
          <cell r="G514">
            <v>1501.84</v>
          </cell>
          <cell r="H514">
            <v>2297.84</v>
          </cell>
          <cell r="I514">
            <v>3073.84</v>
          </cell>
          <cell r="K514">
            <v>796.00000000000023</v>
          </cell>
          <cell r="L514">
            <v>776</v>
          </cell>
        </row>
        <row r="515">
          <cell r="A515" t="str">
            <v>70.4.200</v>
          </cell>
          <cell r="B515" t="str">
            <v>A&amp;G BAD DEBT</v>
          </cell>
          <cell r="C515" t="str">
            <v>8007220</v>
          </cell>
          <cell r="E515" t="str">
            <v>7220</v>
          </cell>
          <cell r="G515">
            <v>2080.33</v>
          </cell>
          <cell r="H515">
            <v>3080.33</v>
          </cell>
          <cell r="I515">
            <v>4080.33</v>
          </cell>
          <cell r="K515">
            <v>1000</v>
          </cell>
          <cell r="L515">
            <v>1000</v>
          </cell>
        </row>
        <row r="516">
          <cell r="A516" t="str">
            <v>70.4.400</v>
          </cell>
          <cell r="B516" t="str">
            <v>A&amp;G BANK CHARGES</v>
          </cell>
          <cell r="C516" t="str">
            <v>8007230</v>
          </cell>
          <cell r="E516" t="str">
            <v>7230</v>
          </cell>
          <cell r="G516">
            <v>27</v>
          </cell>
          <cell r="H516">
            <v>27</v>
          </cell>
          <cell r="I516">
            <v>27</v>
          </cell>
          <cell r="K516">
            <v>0</v>
          </cell>
          <cell r="L516">
            <v>0</v>
          </cell>
        </row>
        <row r="517">
          <cell r="A517" t="str">
            <v>70.4.420</v>
          </cell>
          <cell r="B517" t="str">
            <v>A&amp;G CASH (OVER)/SHORT</v>
          </cell>
          <cell r="C517" t="str">
            <v>8007260</v>
          </cell>
          <cell r="E517" t="str">
            <v>7260</v>
          </cell>
          <cell r="G517">
            <v>3091.46</v>
          </cell>
          <cell r="H517">
            <v>3669.43</v>
          </cell>
          <cell r="I517">
            <v>4059.24</v>
          </cell>
          <cell r="K517">
            <v>577.9699999999998</v>
          </cell>
          <cell r="L517">
            <v>389.80999999999995</v>
          </cell>
        </row>
        <row r="518">
          <cell r="A518" t="str">
            <v>70.4.410</v>
          </cell>
          <cell r="B518" t="str">
            <v>A&amp;G COLLECTION EXPENSE</v>
          </cell>
          <cell r="C518" t="str">
            <v>8007360</v>
          </cell>
          <cell r="E518" t="str">
            <v>7360</v>
          </cell>
          <cell r="G518">
            <v>3260.24</v>
          </cell>
          <cell r="H518">
            <v>3260.24</v>
          </cell>
          <cell r="I518">
            <v>3683.43</v>
          </cell>
          <cell r="K518">
            <v>0</v>
          </cell>
          <cell r="L518">
            <v>423.19000000000005</v>
          </cell>
        </row>
        <row r="519">
          <cell r="A519" t="str">
            <v>70.4.100</v>
          </cell>
          <cell r="B519" t="str">
            <v>A&amp;G CREDIT CARD COMMISSIO</v>
          </cell>
          <cell r="C519" t="str">
            <v>8007370</v>
          </cell>
          <cell r="E519" t="str">
            <v>7370</v>
          </cell>
          <cell r="G519">
            <v>282200.24</v>
          </cell>
          <cell r="H519">
            <v>346673.48</v>
          </cell>
          <cell r="I519">
            <v>372904.82</v>
          </cell>
          <cell r="K519">
            <v>64473.239999999991</v>
          </cell>
          <cell r="L519">
            <v>26231.340000000026</v>
          </cell>
        </row>
        <row r="520">
          <cell r="A520" t="str">
            <v>70.4.300</v>
          </cell>
          <cell r="B520" t="str">
            <v>A&amp;G DATA PROCESSING</v>
          </cell>
          <cell r="C520" t="str">
            <v>8007390</v>
          </cell>
          <cell r="E520" t="str">
            <v>7390</v>
          </cell>
          <cell r="G520">
            <v>42099.99</v>
          </cell>
          <cell r="H520">
            <v>45102.05</v>
          </cell>
          <cell r="I520">
            <v>45153.53</v>
          </cell>
          <cell r="K520">
            <v>3002.0600000000049</v>
          </cell>
          <cell r="L520">
            <v>51.479999999995925</v>
          </cell>
        </row>
        <row r="521">
          <cell r="A521" t="str">
            <v>70.4.430</v>
          </cell>
          <cell r="B521" t="str">
            <v>A&amp;G DONATIONS</v>
          </cell>
          <cell r="C521" t="str">
            <v>8007430</v>
          </cell>
          <cell r="E521" t="str">
            <v>7430</v>
          </cell>
          <cell r="G521">
            <v>2125</v>
          </cell>
          <cell r="H521">
            <v>2125</v>
          </cell>
          <cell r="I521">
            <v>3237</v>
          </cell>
          <cell r="K521">
            <v>0</v>
          </cell>
          <cell r="L521">
            <v>1112</v>
          </cell>
        </row>
        <row r="522">
          <cell r="A522" t="str">
            <v>70.4.220</v>
          </cell>
          <cell r="B522" t="str">
            <v>A&amp;G DUES &amp; SUBSCRIPTIONS</v>
          </cell>
          <cell r="C522" t="str">
            <v>8007440</v>
          </cell>
          <cell r="E522" t="str">
            <v>7440</v>
          </cell>
          <cell r="G522">
            <v>19596.48</v>
          </cell>
          <cell r="H522">
            <v>24787.360000000001</v>
          </cell>
          <cell r="I522">
            <v>26427.74</v>
          </cell>
          <cell r="K522">
            <v>5190.880000000001</v>
          </cell>
          <cell r="L522">
            <v>1640.380000000001</v>
          </cell>
        </row>
        <row r="523">
          <cell r="A523" t="str">
            <v>70.4.230</v>
          </cell>
          <cell r="B523" t="str">
            <v>A&amp;G ENTERTAINMENT</v>
          </cell>
          <cell r="C523" t="str">
            <v>8007490</v>
          </cell>
          <cell r="E523" t="str">
            <v>7490</v>
          </cell>
          <cell r="G523">
            <v>1348.15</v>
          </cell>
          <cell r="H523">
            <v>1348.15</v>
          </cell>
          <cell r="I523">
            <v>2849.14</v>
          </cell>
          <cell r="K523">
            <v>0</v>
          </cell>
          <cell r="L523">
            <v>1500.9899999999998</v>
          </cell>
        </row>
        <row r="524">
          <cell r="A524" t="str">
            <v>70.4.240</v>
          </cell>
          <cell r="B524" t="str">
            <v>A&amp;G EQUIPMENT RENTAL</v>
          </cell>
          <cell r="C524" t="str">
            <v>8007540</v>
          </cell>
          <cell r="E524" t="str">
            <v>7540</v>
          </cell>
          <cell r="G524">
            <v>1131.6500000000001</v>
          </cell>
          <cell r="H524">
            <v>1131.6500000000001</v>
          </cell>
          <cell r="I524">
            <v>1359.96</v>
          </cell>
          <cell r="K524">
            <v>0</v>
          </cell>
          <cell r="L524">
            <v>228.30999999999995</v>
          </cell>
        </row>
        <row r="525">
          <cell r="A525" t="str">
            <v>70.4.780</v>
          </cell>
          <cell r="B525" t="str">
            <v>A&amp;G GIFT AMENITIES</v>
          </cell>
          <cell r="C525" t="str">
            <v>8007610</v>
          </cell>
          <cell r="E525" t="str">
            <v>7610</v>
          </cell>
          <cell r="G525">
            <v>635.54999999999995</v>
          </cell>
          <cell r="H525">
            <v>683.02</v>
          </cell>
          <cell r="I525">
            <v>883.02</v>
          </cell>
          <cell r="K525">
            <v>47.470000000000027</v>
          </cell>
          <cell r="L525">
            <v>200</v>
          </cell>
        </row>
        <row r="526">
          <cell r="A526" t="str">
            <v>70.4.825</v>
          </cell>
          <cell r="B526" t="str">
            <v>COMPUTER MAINT CONTRACT</v>
          </cell>
          <cell r="C526" t="str">
            <v>8007760</v>
          </cell>
          <cell r="E526" t="str">
            <v>7760</v>
          </cell>
          <cell r="G526">
            <v>12370.54</v>
          </cell>
          <cell r="H526">
            <v>18580.63</v>
          </cell>
          <cell r="I526">
            <v>21701.84</v>
          </cell>
          <cell r="K526">
            <v>6210.09</v>
          </cell>
          <cell r="L526">
            <v>3121.2099999999991</v>
          </cell>
        </row>
        <row r="527">
          <cell r="A527" t="str">
            <v>70.4.660</v>
          </cell>
          <cell r="B527" t="str">
            <v>A&amp;G LEGAL FEES</v>
          </cell>
          <cell r="C527" t="str">
            <v>8007840</v>
          </cell>
          <cell r="E527" t="str">
            <v>7840</v>
          </cell>
          <cell r="G527">
            <v>1870.06</v>
          </cell>
          <cell r="H527">
            <v>1870.06</v>
          </cell>
          <cell r="I527">
            <v>1870.06</v>
          </cell>
          <cell r="K527">
            <v>0</v>
          </cell>
          <cell r="L527">
            <v>0</v>
          </cell>
        </row>
        <row r="528">
          <cell r="A528" t="str">
            <v>70.4.740</v>
          </cell>
          <cell r="B528" t="str">
            <v>A&amp;G LOSS &amp; DAMAGES</v>
          </cell>
          <cell r="C528" t="str">
            <v>8007890</v>
          </cell>
          <cell r="E528" t="str">
            <v>7890</v>
          </cell>
          <cell r="G528">
            <v>1174.28</v>
          </cell>
          <cell r="H528">
            <v>1314.22</v>
          </cell>
          <cell r="I528">
            <v>1539.22</v>
          </cell>
          <cell r="K528">
            <v>139.94000000000005</v>
          </cell>
          <cell r="L528">
            <v>225</v>
          </cell>
        </row>
        <row r="529">
          <cell r="A529" t="str">
            <v>70.4.770</v>
          </cell>
          <cell r="B529" t="str">
            <v>A&amp;G MANAGERS EXPENSE</v>
          </cell>
          <cell r="C529" t="str">
            <v>8007930</v>
          </cell>
          <cell r="E529" t="str">
            <v>7930</v>
          </cell>
          <cell r="G529">
            <v>10659.7</v>
          </cell>
          <cell r="H529">
            <v>10987.36</v>
          </cell>
          <cell r="I529">
            <v>11638.2</v>
          </cell>
          <cell r="K529">
            <v>327.65999999999985</v>
          </cell>
          <cell r="L529">
            <v>650.84000000000015</v>
          </cell>
        </row>
        <row r="530">
          <cell r="A530" t="str">
            <v>90.4.770</v>
          </cell>
          <cell r="B530" t="str">
            <v>PT&amp;ER-PERSONNEL DEVELOP</v>
          </cell>
          <cell r="C530" t="str">
            <v>8008100</v>
          </cell>
          <cell r="E530" t="str">
            <v>8100</v>
          </cell>
          <cell r="G530">
            <v>24813.15</v>
          </cell>
          <cell r="H530">
            <v>25605.25</v>
          </cell>
          <cell r="I530">
            <v>28880.51</v>
          </cell>
          <cell r="K530">
            <v>792.09999999999854</v>
          </cell>
          <cell r="L530">
            <v>3275.2599999999984</v>
          </cell>
        </row>
        <row r="531">
          <cell r="A531" t="str">
            <v>90.4.750</v>
          </cell>
          <cell r="B531" t="str">
            <v>EMPLOYEE AWARDS GENERAL</v>
          </cell>
          <cell r="C531" t="str">
            <v>8008120</v>
          </cell>
          <cell r="E531" t="str">
            <v>8120</v>
          </cell>
          <cell r="G531">
            <v>950</v>
          </cell>
          <cell r="H531">
            <v>2308</v>
          </cell>
          <cell r="I531">
            <v>3837.3</v>
          </cell>
          <cell r="K531">
            <v>1358</v>
          </cell>
          <cell r="L531">
            <v>1529.3000000000002</v>
          </cell>
        </row>
        <row r="532">
          <cell r="A532" t="str">
            <v>90.4.760</v>
          </cell>
          <cell r="B532" t="str">
            <v>EMPLOYEE AWARDS EXEC</v>
          </cell>
          <cell r="C532" t="str">
            <v>8008120</v>
          </cell>
          <cell r="E532" t="str">
            <v>8120</v>
          </cell>
          <cell r="H532">
            <v>0</v>
          </cell>
          <cell r="I532">
            <v>0</v>
          </cell>
          <cell r="K532">
            <v>0</v>
          </cell>
          <cell r="L532">
            <v>0</v>
          </cell>
        </row>
        <row r="533">
          <cell r="A533" t="str">
            <v>90.4.800</v>
          </cell>
          <cell r="B533" t="str">
            <v>PT&amp;ER-EMPLOYEE RELATIONS</v>
          </cell>
          <cell r="C533" t="str">
            <v>8008120</v>
          </cell>
          <cell r="E533" t="str">
            <v>8120</v>
          </cell>
          <cell r="G533">
            <v>10380.790000000001</v>
          </cell>
          <cell r="H533">
            <v>15988.66</v>
          </cell>
          <cell r="I533">
            <v>21988.77</v>
          </cell>
          <cell r="K533">
            <v>5607.869999999999</v>
          </cell>
          <cell r="L533">
            <v>6000.1100000000006</v>
          </cell>
        </row>
        <row r="534">
          <cell r="A534" t="str">
            <v>70.4.280</v>
          </cell>
          <cell r="B534" t="str">
            <v>A&amp;G POSTAGE</v>
          </cell>
          <cell r="C534" t="str">
            <v>8008180</v>
          </cell>
          <cell r="E534" t="str">
            <v>8180</v>
          </cell>
          <cell r="G534">
            <v>9586.09</v>
          </cell>
          <cell r="H534">
            <v>10879.19</v>
          </cell>
          <cell r="I534">
            <v>14343.43</v>
          </cell>
          <cell r="K534">
            <v>1293.1000000000004</v>
          </cell>
          <cell r="L534">
            <v>3464.24</v>
          </cell>
        </row>
        <row r="535">
          <cell r="A535" t="str">
            <v>70.4.820</v>
          </cell>
          <cell r="B535" t="str">
            <v>A&amp;G PROFESSIONAL FEES</v>
          </cell>
          <cell r="C535" t="str">
            <v>8008190</v>
          </cell>
          <cell r="E535" t="str">
            <v>8190</v>
          </cell>
          <cell r="G535">
            <v>9028</v>
          </cell>
          <cell r="H535">
            <v>9028</v>
          </cell>
          <cell r="I535">
            <v>9028</v>
          </cell>
          <cell r="K535">
            <v>0</v>
          </cell>
          <cell r="L535">
            <v>0</v>
          </cell>
        </row>
        <row r="536">
          <cell r="A536" t="str">
            <v>70.4.260</v>
          </cell>
          <cell r="B536" t="str">
            <v>A&amp;G MISC EXPENSE</v>
          </cell>
          <cell r="C536" t="str">
            <v>8008380</v>
          </cell>
          <cell r="E536" t="str">
            <v>8380</v>
          </cell>
          <cell r="G536">
            <v>4889.3</v>
          </cell>
          <cell r="H536">
            <v>5923.95</v>
          </cell>
          <cell r="I536">
            <v>6536.85</v>
          </cell>
          <cell r="K536">
            <v>1034.6499999999996</v>
          </cell>
          <cell r="L536">
            <v>612.90000000000055</v>
          </cell>
        </row>
        <row r="537">
          <cell r="A537" t="str">
            <v>70.4.450</v>
          </cell>
          <cell r="B537" t="str">
            <v>A&amp;G OTHER SUPPLIES</v>
          </cell>
          <cell r="C537" t="str">
            <v>8008380</v>
          </cell>
          <cell r="E537" t="str">
            <v>8380</v>
          </cell>
          <cell r="G537">
            <v>839.5</v>
          </cell>
          <cell r="H537">
            <v>1169.03</v>
          </cell>
          <cell r="I537">
            <v>1777.5</v>
          </cell>
          <cell r="K537">
            <v>329.53</v>
          </cell>
          <cell r="L537">
            <v>608.47</v>
          </cell>
        </row>
        <row r="538">
          <cell r="A538" t="str">
            <v>70.4.665</v>
          </cell>
          <cell r="B538" t="str">
            <v>A&amp;G FIRST AID SUPPLIES</v>
          </cell>
          <cell r="C538" t="str">
            <v>8008380</v>
          </cell>
          <cell r="E538" t="str">
            <v>8380</v>
          </cell>
          <cell r="G538">
            <v>910.58</v>
          </cell>
          <cell r="H538">
            <v>1084.8</v>
          </cell>
          <cell r="I538">
            <v>1084.8</v>
          </cell>
          <cell r="K538">
            <v>174.21999999999991</v>
          </cell>
          <cell r="L538">
            <v>0</v>
          </cell>
        </row>
        <row r="539">
          <cell r="A539" t="str">
            <v>70.4.290</v>
          </cell>
          <cell r="B539" t="str">
            <v>A&amp;G PRINTING &amp; STATIONARY</v>
          </cell>
          <cell r="C539" t="str">
            <v>8008400</v>
          </cell>
          <cell r="E539" t="str">
            <v>8400</v>
          </cell>
          <cell r="G539">
            <v>25644.58</v>
          </cell>
          <cell r="H539">
            <v>27910.18</v>
          </cell>
          <cell r="I539">
            <v>28853.57</v>
          </cell>
          <cell r="K539">
            <v>2265.5999999999985</v>
          </cell>
          <cell r="L539">
            <v>943.38999999999942</v>
          </cell>
        </row>
        <row r="540">
          <cell r="A540" t="str">
            <v>70.4.640</v>
          </cell>
          <cell r="B540" t="str">
            <v>A&amp;G TELEPHONE &amp; POSTAGE</v>
          </cell>
          <cell r="C540" t="str">
            <v>8008430</v>
          </cell>
          <cell r="E540" t="str">
            <v>8430</v>
          </cell>
          <cell r="G540">
            <v>13344.17</v>
          </cell>
          <cell r="H540">
            <v>16258</v>
          </cell>
          <cell r="I540">
            <v>18187.32</v>
          </cell>
          <cell r="K540">
            <v>2913.83</v>
          </cell>
          <cell r="L540">
            <v>1929.3199999999997</v>
          </cell>
        </row>
        <row r="541">
          <cell r="A541" t="str">
            <v>70.4.840</v>
          </cell>
          <cell r="B541" t="str">
            <v>A&amp;G TRADE ASSOCIATIONS</v>
          </cell>
          <cell r="C541" t="str">
            <v>8008490</v>
          </cell>
          <cell r="E541" t="str">
            <v>8490</v>
          </cell>
          <cell r="G541">
            <v>50</v>
          </cell>
          <cell r="H541">
            <v>50</v>
          </cell>
          <cell r="I541">
            <v>50</v>
          </cell>
          <cell r="K541">
            <v>0</v>
          </cell>
          <cell r="L541">
            <v>0</v>
          </cell>
        </row>
        <row r="542">
          <cell r="A542" t="str">
            <v>70.4.620</v>
          </cell>
          <cell r="B542" t="str">
            <v>A&amp;G TRAVEL &amp; RELATED</v>
          </cell>
          <cell r="C542" t="str">
            <v>8008530</v>
          </cell>
          <cell r="E542" t="str">
            <v>8530</v>
          </cell>
          <cell r="G542">
            <v>20641.830000000002</v>
          </cell>
          <cell r="H542">
            <v>21013.83</v>
          </cell>
          <cell r="I542">
            <v>21310.83</v>
          </cell>
          <cell r="K542">
            <v>372</v>
          </cell>
          <cell r="L542">
            <v>297</v>
          </cell>
        </row>
        <row r="543">
          <cell r="A543" t="str">
            <v>70.4.650</v>
          </cell>
          <cell r="B543" t="str">
            <v>A&amp;G UNIFORM CLEANING</v>
          </cell>
          <cell r="C543" t="str">
            <v>8008550</v>
          </cell>
          <cell r="E543" t="str">
            <v>8550</v>
          </cell>
          <cell r="H543">
            <v>0</v>
          </cell>
          <cell r="I543">
            <v>0</v>
          </cell>
          <cell r="K543">
            <v>0</v>
          </cell>
          <cell r="L543">
            <v>0</v>
          </cell>
        </row>
        <row r="544">
          <cell r="A544" t="str">
            <v>70.4.250</v>
          </cell>
          <cell r="B544" t="str">
            <v>A&amp;G UNIFORM REPLACEMENT</v>
          </cell>
          <cell r="C544" t="str">
            <v>8008560</v>
          </cell>
          <cell r="E544" t="str">
            <v>8560</v>
          </cell>
          <cell r="G544">
            <v>144.44999999999999</v>
          </cell>
          <cell r="H544">
            <v>639.36</v>
          </cell>
          <cell r="I544">
            <v>390.5</v>
          </cell>
          <cell r="K544">
            <v>494.91</v>
          </cell>
          <cell r="L544">
            <v>-248.86</v>
          </cell>
        </row>
        <row r="545">
          <cell r="A545" t="str">
            <v>75.3.101</v>
          </cell>
          <cell r="B545" t="str">
            <v>MKT CLERICAL</v>
          </cell>
          <cell r="C545" t="str">
            <v>8256205</v>
          </cell>
          <cell r="E545" t="str">
            <v>6205</v>
          </cell>
          <cell r="G545">
            <v>86405.01</v>
          </cell>
          <cell r="H545">
            <v>95177.12</v>
          </cell>
          <cell r="I545">
            <v>104130.07</v>
          </cell>
          <cell r="K545">
            <v>8772.11</v>
          </cell>
          <cell r="L545">
            <v>8952.9500000000116</v>
          </cell>
        </row>
        <row r="546">
          <cell r="A546" t="str">
            <v>75.3.130</v>
          </cell>
          <cell r="B546" t="str">
            <v>MKT CONFERENCE SERVICES</v>
          </cell>
          <cell r="C546" t="str">
            <v>8256225</v>
          </cell>
          <cell r="E546" t="str">
            <v>6225</v>
          </cell>
          <cell r="G546">
            <v>54174.57</v>
          </cell>
          <cell r="H546">
            <v>67651.31</v>
          </cell>
          <cell r="I546">
            <v>80558.460000000006</v>
          </cell>
          <cell r="K546">
            <v>13476.739999999998</v>
          </cell>
          <cell r="L546">
            <v>12907.150000000009</v>
          </cell>
        </row>
        <row r="547">
          <cell r="A547" t="str">
            <v>75.3.100</v>
          </cell>
          <cell r="B547" t="str">
            <v>MKT SALES MANAGERS</v>
          </cell>
          <cell r="C547" t="str">
            <v>8256450</v>
          </cell>
          <cell r="E547" t="str">
            <v>6450</v>
          </cell>
          <cell r="G547">
            <v>208512.04</v>
          </cell>
          <cell r="H547">
            <v>246570.85</v>
          </cell>
          <cell r="I547">
            <v>282928.27</v>
          </cell>
          <cell r="K547">
            <v>38058.81</v>
          </cell>
          <cell r="L547">
            <v>36357.420000000013</v>
          </cell>
        </row>
        <row r="548">
          <cell r="A548" t="str">
            <v>75.3.110</v>
          </cell>
          <cell r="B548" t="str">
            <v>MKT PUBLIC RELATIONS</v>
          </cell>
          <cell r="C548" t="str">
            <v>8256450</v>
          </cell>
          <cell r="E548" t="str">
            <v>6450</v>
          </cell>
          <cell r="G548">
            <v>16281.97</v>
          </cell>
          <cell r="H548">
            <v>19812.73</v>
          </cell>
          <cell r="I548">
            <v>23112.720000000001</v>
          </cell>
          <cell r="K548">
            <v>3530.76</v>
          </cell>
          <cell r="L548">
            <v>3299.9900000000016</v>
          </cell>
        </row>
        <row r="549">
          <cell r="A549" t="str">
            <v>75.3.200</v>
          </cell>
          <cell r="B549" t="str">
            <v>MKT-OVERTIME</v>
          </cell>
          <cell r="C549" t="str">
            <v>8256450</v>
          </cell>
          <cell r="E549" t="str">
            <v>6450</v>
          </cell>
          <cell r="G549">
            <v>7716.6</v>
          </cell>
          <cell r="H549">
            <v>8240.8700000000008</v>
          </cell>
          <cell r="I549">
            <v>8942.57</v>
          </cell>
          <cell r="K549">
            <v>524.27000000000044</v>
          </cell>
          <cell r="L549">
            <v>701.69999999999891</v>
          </cell>
        </row>
        <row r="550">
          <cell r="A550" t="str">
            <v>75.3.800</v>
          </cell>
          <cell r="B550" t="str">
            <v>MKT RECOVERED SALARIES</v>
          </cell>
          <cell r="C550" t="str">
            <v>8256450</v>
          </cell>
          <cell r="E550" t="str">
            <v>6450</v>
          </cell>
          <cell r="H550">
            <v>0</v>
          </cell>
          <cell r="I550">
            <v>0</v>
          </cell>
          <cell r="K550">
            <v>0</v>
          </cell>
          <cell r="L550">
            <v>0</v>
          </cell>
        </row>
        <row r="551">
          <cell r="A551" t="str">
            <v>75.3.500</v>
          </cell>
          <cell r="B551" t="str">
            <v>MKT VACATION</v>
          </cell>
          <cell r="C551">
            <v>0</v>
          </cell>
          <cell r="E551">
            <v>0</v>
          </cell>
          <cell r="G551">
            <v>8882.75</v>
          </cell>
          <cell r="H551">
            <v>8977.9500000000007</v>
          </cell>
          <cell r="I551">
            <v>11944.95</v>
          </cell>
          <cell r="K551">
            <v>95.200000000000728</v>
          </cell>
          <cell r="L551">
            <v>2967</v>
          </cell>
        </row>
        <row r="552">
          <cell r="A552" t="str">
            <v>75.3.250</v>
          </cell>
          <cell r="B552" t="str">
            <v>MKT-HOLIDAY</v>
          </cell>
          <cell r="C552" t="str">
            <v>8256910</v>
          </cell>
          <cell r="E552" t="str">
            <v>6910</v>
          </cell>
          <cell r="G552">
            <v>6757.2</v>
          </cell>
          <cell r="H552">
            <v>9475.8700000000008</v>
          </cell>
          <cell r="I552">
            <v>9602.7900000000009</v>
          </cell>
          <cell r="K552">
            <v>2718.670000000001</v>
          </cell>
          <cell r="L552">
            <v>126.92000000000007</v>
          </cell>
        </row>
        <row r="553">
          <cell r="A553" t="str">
            <v>75.3.600</v>
          </cell>
          <cell r="B553" t="str">
            <v>MKT SICK PAY</v>
          </cell>
          <cell r="C553">
            <v>0</v>
          </cell>
          <cell r="E553">
            <v>0</v>
          </cell>
          <cell r="G553">
            <v>2238.33</v>
          </cell>
          <cell r="H553">
            <v>2337.5300000000002</v>
          </cell>
          <cell r="I553">
            <v>3166.64</v>
          </cell>
          <cell r="K553">
            <v>99.200000000000273</v>
          </cell>
          <cell r="L553">
            <v>829.10999999999967</v>
          </cell>
        </row>
        <row r="554">
          <cell r="A554" t="str">
            <v>75.4.200</v>
          </cell>
          <cell r="B554" t="str">
            <v>MKT INCENTIVES</v>
          </cell>
          <cell r="C554" t="str">
            <v>8256920</v>
          </cell>
          <cell r="E554" t="str">
            <v>6920</v>
          </cell>
          <cell r="G554">
            <v>59400</v>
          </cell>
          <cell r="H554">
            <v>69300</v>
          </cell>
          <cell r="I554">
            <v>79200</v>
          </cell>
          <cell r="K554">
            <v>9900</v>
          </cell>
          <cell r="L554">
            <v>9900</v>
          </cell>
        </row>
        <row r="555">
          <cell r="A555" t="str">
            <v>75.3.275</v>
          </cell>
          <cell r="B555" t="str">
            <v>MKT-INCENTIVE</v>
          </cell>
          <cell r="C555" t="str">
            <v>8256920</v>
          </cell>
          <cell r="E555" t="str">
            <v>6920</v>
          </cell>
          <cell r="G555">
            <v>1562</v>
          </cell>
          <cell r="H555">
            <v>16038.14</v>
          </cell>
          <cell r="I555">
            <v>16038.14</v>
          </cell>
          <cell r="K555">
            <v>14476.14</v>
          </cell>
          <cell r="L555">
            <v>0</v>
          </cell>
        </row>
        <row r="556">
          <cell r="A556" t="str">
            <v>75.3.300</v>
          </cell>
          <cell r="B556" t="str">
            <v>MKT PAYROLL TAXES &amp; BENEF</v>
          </cell>
          <cell r="C556">
            <v>0</v>
          </cell>
          <cell r="E556">
            <v>0</v>
          </cell>
          <cell r="G556">
            <v>165823.39000000001</v>
          </cell>
          <cell r="H556">
            <v>200037.54</v>
          </cell>
          <cell r="I556">
            <v>235439.14</v>
          </cell>
          <cell r="K556">
            <v>34214.149999999994</v>
          </cell>
          <cell r="L556">
            <v>35401.600000000006</v>
          </cell>
        </row>
        <row r="557">
          <cell r="A557" t="str">
            <v>75.4.460</v>
          </cell>
          <cell r="B557" t="str">
            <v>MKT BROCHURES &amp; FOLDERS</v>
          </cell>
          <cell r="C557" t="str">
            <v>8257290</v>
          </cell>
          <cell r="E557" t="str">
            <v>7290</v>
          </cell>
          <cell r="G557">
            <v>6033.04</v>
          </cell>
          <cell r="H557">
            <v>8478.2000000000007</v>
          </cell>
          <cell r="I557">
            <v>12249.25</v>
          </cell>
          <cell r="K557">
            <v>2445.1600000000008</v>
          </cell>
          <cell r="L557">
            <v>3771.0499999999993</v>
          </cell>
        </row>
        <row r="558">
          <cell r="A558" t="str">
            <v>75.4.220</v>
          </cell>
          <cell r="B558" t="str">
            <v>MKT DUES &amp; SUBSCRIPTION</v>
          </cell>
          <cell r="C558" t="str">
            <v>8257440</v>
          </cell>
          <cell r="E558" t="str">
            <v>7440</v>
          </cell>
          <cell r="G558">
            <v>2032.19</v>
          </cell>
          <cell r="H558">
            <v>2792.17</v>
          </cell>
          <cell r="I558">
            <v>3011.17</v>
          </cell>
          <cell r="K558">
            <v>759.98</v>
          </cell>
          <cell r="L558">
            <v>219</v>
          </cell>
        </row>
        <row r="559">
          <cell r="A559" t="str">
            <v>75.4.210</v>
          </cell>
          <cell r="B559" t="str">
            <v>MKT FLOWERS &amp; DECORATIONS</v>
          </cell>
          <cell r="C559" t="str">
            <v>8257610</v>
          </cell>
          <cell r="E559" t="str">
            <v>7610</v>
          </cell>
          <cell r="G559">
            <v>2152.0500000000002</v>
          </cell>
          <cell r="H559">
            <v>2442.87</v>
          </cell>
          <cell r="I559">
            <v>2442.87</v>
          </cell>
          <cell r="K559">
            <v>290.81999999999971</v>
          </cell>
          <cell r="L559">
            <v>0</v>
          </cell>
        </row>
        <row r="560">
          <cell r="A560" t="str">
            <v>75.4.780</v>
          </cell>
          <cell r="B560" t="str">
            <v>MKT GIFT AMENITIES</v>
          </cell>
          <cell r="C560" t="str">
            <v>8257610</v>
          </cell>
          <cell r="E560" t="str">
            <v>7610</v>
          </cell>
          <cell r="G560">
            <v>3149.93</v>
          </cell>
          <cell r="H560">
            <v>7642.2</v>
          </cell>
          <cell r="I560">
            <v>7642.2</v>
          </cell>
          <cell r="K560">
            <v>4492.2700000000004</v>
          </cell>
          <cell r="L560">
            <v>0</v>
          </cell>
        </row>
        <row r="561">
          <cell r="A561" t="str">
            <v>75.4.510</v>
          </cell>
          <cell r="B561" t="str">
            <v>MKT F&amp;B ADVERTISING</v>
          </cell>
          <cell r="C561" t="str">
            <v>8257940</v>
          </cell>
          <cell r="E561" t="str">
            <v>7940</v>
          </cell>
          <cell r="G561">
            <v>15888.36</v>
          </cell>
          <cell r="H561">
            <v>23193.360000000001</v>
          </cell>
          <cell r="I561">
            <v>23193.360000000001</v>
          </cell>
          <cell r="K561">
            <v>7305</v>
          </cell>
          <cell r="L561">
            <v>0</v>
          </cell>
        </row>
        <row r="562">
          <cell r="A562" t="str">
            <v>75.4.100</v>
          </cell>
          <cell r="B562" t="str">
            <v>MKT DIRECT MAIL</v>
          </cell>
          <cell r="C562" t="str">
            <v>8257970</v>
          </cell>
          <cell r="E562" t="str">
            <v>7970</v>
          </cell>
          <cell r="G562">
            <v>11245.45</v>
          </cell>
          <cell r="H562">
            <v>19180.22</v>
          </cell>
          <cell r="I562">
            <v>19180.22</v>
          </cell>
          <cell r="K562">
            <v>7934.77</v>
          </cell>
          <cell r="L562">
            <v>0</v>
          </cell>
        </row>
        <row r="563">
          <cell r="A563" t="str">
            <v>75.4.130</v>
          </cell>
          <cell r="B563" t="str">
            <v>MKT PRESS TRIPS</v>
          </cell>
          <cell r="C563" t="str">
            <v>8257970</v>
          </cell>
          <cell r="E563" t="str">
            <v>7970</v>
          </cell>
          <cell r="H563">
            <v>0</v>
          </cell>
          <cell r="I563">
            <v>0</v>
          </cell>
          <cell r="K563">
            <v>0</v>
          </cell>
          <cell r="L563">
            <v>0</v>
          </cell>
        </row>
        <row r="564">
          <cell r="A564" t="str">
            <v>75.4.140</v>
          </cell>
          <cell r="B564" t="str">
            <v>MKT S&amp;P</v>
          </cell>
          <cell r="C564" t="str">
            <v>8257970</v>
          </cell>
          <cell r="E564" t="str">
            <v>7970</v>
          </cell>
          <cell r="G564">
            <v>162391.16</v>
          </cell>
          <cell r="H564">
            <v>180408.26</v>
          </cell>
          <cell r="I564">
            <v>192221.9</v>
          </cell>
          <cell r="K564">
            <v>18017.100000000006</v>
          </cell>
          <cell r="L564">
            <v>11813.639999999985</v>
          </cell>
        </row>
        <row r="565">
          <cell r="A565" t="str">
            <v>75.4.230</v>
          </cell>
          <cell r="B565" t="str">
            <v>MKT TRADE</v>
          </cell>
          <cell r="C565" t="str">
            <v>8257970</v>
          </cell>
          <cell r="E565" t="str">
            <v>7970</v>
          </cell>
          <cell r="H565">
            <v>1698.7</v>
          </cell>
          <cell r="I565">
            <v>1698.7</v>
          </cell>
          <cell r="K565">
            <v>1698.7</v>
          </cell>
          <cell r="L565">
            <v>0</v>
          </cell>
        </row>
        <row r="566">
          <cell r="A566" t="str">
            <v>75.4.300</v>
          </cell>
          <cell r="B566" t="str">
            <v>MKT ADVERTISING INTERNATI</v>
          </cell>
          <cell r="C566" t="str">
            <v>8257970</v>
          </cell>
          <cell r="E566" t="str">
            <v>7970</v>
          </cell>
          <cell r="G566">
            <v>14914</v>
          </cell>
          <cell r="H566">
            <v>18247.61</v>
          </cell>
          <cell r="I566">
            <v>20482.11</v>
          </cell>
          <cell r="K566">
            <v>3333.6100000000006</v>
          </cell>
          <cell r="L566">
            <v>2234.5</v>
          </cell>
        </row>
        <row r="567">
          <cell r="A567" t="str">
            <v>75.4.310</v>
          </cell>
          <cell r="B567" t="str">
            <v>MKT MEDIA CORP OFFICE</v>
          </cell>
          <cell r="C567" t="str">
            <v>8257970</v>
          </cell>
          <cell r="E567" t="str">
            <v>7970</v>
          </cell>
          <cell r="H567">
            <v>0</v>
          </cell>
          <cell r="I567">
            <v>0</v>
          </cell>
          <cell r="K567">
            <v>0</v>
          </cell>
          <cell r="L567">
            <v>0</v>
          </cell>
        </row>
        <row r="568">
          <cell r="A568" t="str">
            <v>75.4.400</v>
          </cell>
          <cell r="B568" t="str">
            <v>MKT MEDIA JAPAN</v>
          </cell>
          <cell r="C568" t="str">
            <v>8257970</v>
          </cell>
          <cell r="E568" t="str">
            <v>7970</v>
          </cell>
          <cell r="H568">
            <v>0</v>
          </cell>
          <cell r="I568">
            <v>0</v>
          </cell>
          <cell r="K568">
            <v>0</v>
          </cell>
          <cell r="L568">
            <v>0</v>
          </cell>
        </row>
        <row r="569">
          <cell r="A569" t="str">
            <v>75.4.410</v>
          </cell>
          <cell r="B569" t="str">
            <v>MKT MEDIA REGIONAL</v>
          </cell>
          <cell r="C569" t="str">
            <v>8257970</v>
          </cell>
          <cell r="E569" t="str">
            <v>7970</v>
          </cell>
          <cell r="H569">
            <v>0</v>
          </cell>
          <cell r="I569">
            <v>0</v>
          </cell>
          <cell r="K569">
            <v>0</v>
          </cell>
          <cell r="L569">
            <v>0</v>
          </cell>
        </row>
        <row r="570">
          <cell r="A570" t="str">
            <v>75.4.420</v>
          </cell>
          <cell r="B570" t="str">
            <v>MKT NATIONAL ADVERTISING</v>
          </cell>
          <cell r="C570" t="str">
            <v>8257970</v>
          </cell>
          <cell r="E570" t="str">
            <v>7970</v>
          </cell>
          <cell r="G570">
            <v>85991.17</v>
          </cell>
          <cell r="H570">
            <v>87791.17</v>
          </cell>
          <cell r="I570">
            <v>87791.17</v>
          </cell>
          <cell r="K570">
            <v>1800</v>
          </cell>
          <cell r="L570">
            <v>0</v>
          </cell>
        </row>
        <row r="571">
          <cell r="A571" t="str">
            <v>75.4.430</v>
          </cell>
          <cell r="B571" t="str">
            <v>MKT LOCAL ADVERTISING</v>
          </cell>
          <cell r="C571" t="str">
            <v>8257970</v>
          </cell>
          <cell r="E571" t="str">
            <v>7970</v>
          </cell>
          <cell r="G571">
            <v>16208.61</v>
          </cell>
          <cell r="H571">
            <v>16933.61</v>
          </cell>
          <cell r="I571">
            <v>17119.490000000002</v>
          </cell>
          <cell r="K571">
            <v>725</v>
          </cell>
          <cell r="L571">
            <v>185.88000000000102</v>
          </cell>
        </row>
        <row r="572">
          <cell r="A572" t="str">
            <v>75.4.470</v>
          </cell>
          <cell r="B572" t="str">
            <v>MKT POS MATERIAL</v>
          </cell>
          <cell r="C572" t="str">
            <v>8257970</v>
          </cell>
          <cell r="E572" t="str">
            <v>7970</v>
          </cell>
          <cell r="H572">
            <v>0</v>
          </cell>
          <cell r="I572">
            <v>0</v>
          </cell>
          <cell r="K572">
            <v>0</v>
          </cell>
          <cell r="L572">
            <v>0</v>
          </cell>
        </row>
        <row r="573">
          <cell r="A573" t="str">
            <v>75.4.480</v>
          </cell>
          <cell r="B573" t="str">
            <v>MKT RADIO &amp; TV</v>
          </cell>
          <cell r="C573" t="str">
            <v>8257970</v>
          </cell>
          <cell r="E573" t="str">
            <v>7970</v>
          </cell>
          <cell r="G573">
            <v>5050</v>
          </cell>
          <cell r="H573">
            <v>5050</v>
          </cell>
          <cell r="I573">
            <v>5050</v>
          </cell>
          <cell r="K573">
            <v>0</v>
          </cell>
          <cell r="L573">
            <v>0</v>
          </cell>
        </row>
        <row r="574">
          <cell r="A574" t="str">
            <v>75.4.500</v>
          </cell>
          <cell r="B574" t="str">
            <v>MKT MEDIA ROOMS</v>
          </cell>
          <cell r="C574" t="str">
            <v>8257970</v>
          </cell>
          <cell r="E574" t="str">
            <v>7970</v>
          </cell>
          <cell r="H574">
            <v>0</v>
          </cell>
          <cell r="I574">
            <v>0</v>
          </cell>
          <cell r="K574">
            <v>0</v>
          </cell>
          <cell r="L574">
            <v>0</v>
          </cell>
        </row>
        <row r="575">
          <cell r="A575" t="str">
            <v>75.4.600</v>
          </cell>
          <cell r="B575" t="str">
            <v>MKT MEDIA CATERING</v>
          </cell>
          <cell r="C575" t="str">
            <v>8257970</v>
          </cell>
          <cell r="E575" t="str">
            <v>7970</v>
          </cell>
          <cell r="H575">
            <v>0</v>
          </cell>
          <cell r="I575">
            <v>0</v>
          </cell>
          <cell r="K575">
            <v>0</v>
          </cell>
          <cell r="L575">
            <v>0</v>
          </cell>
        </row>
        <row r="576">
          <cell r="A576" t="str">
            <v>75.4.610</v>
          </cell>
          <cell r="B576" t="str">
            <v>MKT TAXI &amp; CABFARE</v>
          </cell>
          <cell r="C576" t="str">
            <v>8257970</v>
          </cell>
          <cell r="E576" t="str">
            <v>7970</v>
          </cell>
          <cell r="G576">
            <v>2004.37</v>
          </cell>
          <cell r="H576">
            <v>2445.37</v>
          </cell>
          <cell r="I576">
            <v>2942.72</v>
          </cell>
          <cell r="K576">
            <v>441</v>
          </cell>
          <cell r="L576">
            <v>497.34999999999991</v>
          </cell>
        </row>
        <row r="577">
          <cell r="A577" t="str">
            <v>75.4.650</v>
          </cell>
          <cell r="B577" t="str">
            <v>MKT PRODUCTION COST</v>
          </cell>
          <cell r="C577" t="str">
            <v>8257970</v>
          </cell>
          <cell r="E577" t="str">
            <v>7970</v>
          </cell>
          <cell r="H577">
            <v>0</v>
          </cell>
          <cell r="I577">
            <v>0</v>
          </cell>
          <cell r="K577">
            <v>0</v>
          </cell>
          <cell r="L577">
            <v>0</v>
          </cell>
        </row>
        <row r="578">
          <cell r="A578" t="str">
            <v>75.4.660</v>
          </cell>
          <cell r="B578" t="str">
            <v>MKT DIRECTORIES</v>
          </cell>
          <cell r="C578" t="str">
            <v>8257970</v>
          </cell>
          <cell r="E578" t="str">
            <v>7970</v>
          </cell>
          <cell r="G578">
            <v>6719</v>
          </cell>
          <cell r="H578">
            <v>7109</v>
          </cell>
          <cell r="I578">
            <v>7340.59</v>
          </cell>
          <cell r="K578">
            <v>390</v>
          </cell>
          <cell r="L578">
            <v>231.59000000000015</v>
          </cell>
        </row>
        <row r="579">
          <cell r="A579" t="str">
            <v>75.4.700</v>
          </cell>
          <cell r="B579" t="str">
            <v>MKT GLOBAL DIST SERVICE</v>
          </cell>
          <cell r="C579" t="str">
            <v>8257970</v>
          </cell>
          <cell r="E579" t="str">
            <v>7970</v>
          </cell>
          <cell r="H579">
            <v>0</v>
          </cell>
          <cell r="I579">
            <v>0</v>
          </cell>
          <cell r="K579">
            <v>0</v>
          </cell>
          <cell r="L579">
            <v>0</v>
          </cell>
        </row>
        <row r="580">
          <cell r="A580" t="str">
            <v>75.4.725</v>
          </cell>
          <cell r="B580" t="str">
            <v>MKT ANA MARKETING FEE</v>
          </cell>
          <cell r="C580" t="str">
            <v>8257970</v>
          </cell>
          <cell r="E580" t="str">
            <v>7970</v>
          </cell>
          <cell r="G580">
            <v>100939.15</v>
          </cell>
          <cell r="H580">
            <v>113483.79</v>
          </cell>
          <cell r="I580">
            <v>122859.7</v>
          </cell>
          <cell r="K580">
            <v>12544.64</v>
          </cell>
          <cell r="L580">
            <v>9375.9100000000035</v>
          </cell>
        </row>
        <row r="581">
          <cell r="A581" t="str">
            <v>75.4.750</v>
          </cell>
          <cell r="B581" t="str">
            <v>MKT PROGRAM EXPENSE</v>
          </cell>
          <cell r="C581" t="str">
            <v>8257970</v>
          </cell>
          <cell r="E581" t="str">
            <v>7970</v>
          </cell>
          <cell r="H581">
            <v>0</v>
          </cell>
          <cell r="I581">
            <v>0</v>
          </cell>
          <cell r="K581">
            <v>0</v>
          </cell>
          <cell r="L581">
            <v>0</v>
          </cell>
        </row>
        <row r="582">
          <cell r="A582" t="str">
            <v>75.4.800</v>
          </cell>
          <cell r="B582" t="str">
            <v>MKT SALES OFFICE</v>
          </cell>
          <cell r="C582" t="str">
            <v>8257970</v>
          </cell>
          <cell r="E582" t="str">
            <v>7970</v>
          </cell>
          <cell r="H582">
            <v>0</v>
          </cell>
          <cell r="I582">
            <v>0</v>
          </cell>
          <cell r="K582">
            <v>0</v>
          </cell>
          <cell r="L582">
            <v>0</v>
          </cell>
        </row>
        <row r="583">
          <cell r="A583" t="str">
            <v>75.4.810</v>
          </cell>
          <cell r="B583" t="str">
            <v>MKT GROUP SERVICE FEES</v>
          </cell>
          <cell r="C583" t="str">
            <v>8257970</v>
          </cell>
          <cell r="E583" t="str">
            <v>7970</v>
          </cell>
          <cell r="H583">
            <v>0</v>
          </cell>
          <cell r="I583">
            <v>0</v>
          </cell>
          <cell r="K583">
            <v>0</v>
          </cell>
          <cell r="L583">
            <v>0</v>
          </cell>
        </row>
        <row r="584">
          <cell r="A584" t="str">
            <v>75.4.280</v>
          </cell>
          <cell r="B584" t="str">
            <v>MKT POSTAGE EXPENSE</v>
          </cell>
          <cell r="C584" t="str">
            <v>8257970</v>
          </cell>
          <cell r="E584" t="str">
            <v>7970</v>
          </cell>
          <cell r="G584">
            <v>1674.04</v>
          </cell>
          <cell r="H584">
            <v>2686.8</v>
          </cell>
          <cell r="I584">
            <v>4920.22</v>
          </cell>
          <cell r="K584">
            <v>1012.7600000000002</v>
          </cell>
          <cell r="L584">
            <v>2233.42</v>
          </cell>
        </row>
        <row r="585">
          <cell r="A585" t="str">
            <v>75.4.790</v>
          </cell>
          <cell r="B585" t="str">
            <v>MKT MARKET RESEARCH</v>
          </cell>
          <cell r="C585" t="str">
            <v>8257970</v>
          </cell>
          <cell r="E585" t="str">
            <v>7970</v>
          </cell>
          <cell r="H585">
            <v>0</v>
          </cell>
          <cell r="I585">
            <v>0</v>
          </cell>
          <cell r="K585">
            <v>0</v>
          </cell>
          <cell r="L585">
            <v>0</v>
          </cell>
        </row>
        <row r="586">
          <cell r="A586" t="str">
            <v>75.4.820</v>
          </cell>
          <cell r="B586" t="str">
            <v>MKT PROFESSIONAL SERVICES</v>
          </cell>
          <cell r="C586" t="str">
            <v>8258190</v>
          </cell>
          <cell r="E586" t="str">
            <v>8190</v>
          </cell>
          <cell r="H586">
            <v>0</v>
          </cell>
          <cell r="I586">
            <v>0</v>
          </cell>
          <cell r="K586">
            <v>0</v>
          </cell>
          <cell r="L586">
            <v>0</v>
          </cell>
        </row>
        <row r="587">
          <cell r="A587" t="str">
            <v>75.4.120</v>
          </cell>
          <cell r="B587" t="str">
            <v>MKT PR EXPENSE</v>
          </cell>
          <cell r="C587" t="str">
            <v>8258210</v>
          </cell>
          <cell r="E587" t="str">
            <v>8210</v>
          </cell>
          <cell r="G587">
            <v>35799.730000000003</v>
          </cell>
          <cell r="H587">
            <v>37106.19</v>
          </cell>
          <cell r="I587">
            <v>38658.67</v>
          </cell>
          <cell r="K587">
            <v>1306.4599999999991</v>
          </cell>
          <cell r="L587">
            <v>1552.4799999999959</v>
          </cell>
        </row>
        <row r="588">
          <cell r="A588" t="str">
            <v>75.4.260</v>
          </cell>
          <cell r="B588" t="str">
            <v>MKT MISCELLANEOUS EXPENSE</v>
          </cell>
          <cell r="C588" t="str">
            <v>8258380</v>
          </cell>
          <cell r="E588" t="str">
            <v>8380</v>
          </cell>
          <cell r="G588">
            <v>35756.339999999997</v>
          </cell>
          <cell r="H588">
            <v>36640.68</v>
          </cell>
          <cell r="I588">
            <v>41402.730000000003</v>
          </cell>
          <cell r="K588">
            <v>884.34000000000378</v>
          </cell>
          <cell r="L588">
            <v>4762.0500000000029</v>
          </cell>
        </row>
        <row r="589">
          <cell r="A589" t="str">
            <v>75.4.450</v>
          </cell>
          <cell r="B589" t="str">
            <v>MKT SUPPLIES OTHER</v>
          </cell>
          <cell r="C589" t="str">
            <v>8258380</v>
          </cell>
          <cell r="E589" t="str">
            <v>8380</v>
          </cell>
          <cell r="G589">
            <v>484.1</v>
          </cell>
          <cell r="H589">
            <v>484.1</v>
          </cell>
          <cell r="I589">
            <v>589.11</v>
          </cell>
          <cell r="K589">
            <v>0</v>
          </cell>
          <cell r="L589">
            <v>105.00999999999999</v>
          </cell>
        </row>
        <row r="590">
          <cell r="A590" t="str">
            <v>75.4.290</v>
          </cell>
          <cell r="B590" t="str">
            <v>MKT PRINTING &amp; STATIONARY</v>
          </cell>
          <cell r="C590" t="str">
            <v>8258400</v>
          </cell>
          <cell r="E590" t="str">
            <v>8400</v>
          </cell>
          <cell r="G590">
            <v>22494.37</v>
          </cell>
          <cell r="H590">
            <v>28246.32</v>
          </cell>
          <cell r="I590">
            <v>34829.94</v>
          </cell>
          <cell r="K590">
            <v>5751.9500000000007</v>
          </cell>
          <cell r="L590">
            <v>6583.6200000000026</v>
          </cell>
        </row>
        <row r="591">
          <cell r="A591" t="str">
            <v>75.4.640</v>
          </cell>
          <cell r="B591" t="str">
            <v>MKT TELEPHONE &amp; POSTAGE</v>
          </cell>
          <cell r="C591" t="str">
            <v>8258430</v>
          </cell>
          <cell r="E591" t="str">
            <v>8430</v>
          </cell>
          <cell r="G591">
            <v>22627.72</v>
          </cell>
          <cell r="H591">
            <v>27089.53</v>
          </cell>
          <cell r="I591">
            <v>30980.04</v>
          </cell>
          <cell r="K591">
            <v>4461.8099999999977</v>
          </cell>
          <cell r="L591">
            <v>3890.510000000002</v>
          </cell>
        </row>
        <row r="592">
          <cell r="A592" t="str">
            <v>75.4.840</v>
          </cell>
          <cell r="B592" t="str">
            <v>MKT TRADE SHOW</v>
          </cell>
          <cell r="C592" t="str">
            <v>8258510</v>
          </cell>
          <cell r="E592" t="str">
            <v>8510</v>
          </cell>
          <cell r="G592">
            <v>9170</v>
          </cell>
          <cell r="H592">
            <v>10954.21</v>
          </cell>
          <cell r="I592">
            <v>10954.21</v>
          </cell>
          <cell r="K592">
            <v>1784.2099999999991</v>
          </cell>
          <cell r="L592">
            <v>0</v>
          </cell>
        </row>
        <row r="593">
          <cell r="A593" t="str">
            <v>75.4.620</v>
          </cell>
          <cell r="B593" t="str">
            <v>MKT TRAVEL EXPENSE</v>
          </cell>
          <cell r="C593" t="str">
            <v>8258530</v>
          </cell>
          <cell r="E593" t="str">
            <v>8530</v>
          </cell>
          <cell r="G593">
            <v>30019.5</v>
          </cell>
          <cell r="H593">
            <v>31906.3</v>
          </cell>
          <cell r="I593">
            <v>38217.589999999997</v>
          </cell>
          <cell r="K593">
            <v>1886.7999999999993</v>
          </cell>
          <cell r="L593">
            <v>6311.2899999999972</v>
          </cell>
        </row>
        <row r="594">
          <cell r="A594" t="str">
            <v>75.4.630</v>
          </cell>
          <cell r="B594" t="str">
            <v>MKT TRAVEL 50%</v>
          </cell>
          <cell r="C594" t="str">
            <v>8258530</v>
          </cell>
          <cell r="E594" t="str">
            <v>8530</v>
          </cell>
          <cell r="H594">
            <v>0</v>
          </cell>
          <cell r="I594">
            <v>0</v>
          </cell>
          <cell r="K594">
            <v>0</v>
          </cell>
          <cell r="L594">
            <v>0</v>
          </cell>
        </row>
        <row r="595">
          <cell r="A595" t="str">
            <v>85.3.160</v>
          </cell>
          <cell r="B595" t="str">
            <v>POM CONTRACT LABOR</v>
          </cell>
          <cell r="C595" t="str">
            <v>8506180</v>
          </cell>
          <cell r="E595" t="str">
            <v>6180</v>
          </cell>
          <cell r="G595">
            <v>3820.15</v>
          </cell>
          <cell r="H595">
            <v>3820.15</v>
          </cell>
          <cell r="I595">
            <v>5721.15</v>
          </cell>
          <cell r="K595">
            <v>0</v>
          </cell>
          <cell r="L595">
            <v>1900.9999999999995</v>
          </cell>
        </row>
        <row r="596">
          <cell r="A596" t="str">
            <v>10.3.160</v>
          </cell>
          <cell r="B596" t="str">
            <v>PROPERTY MAINTENANCE</v>
          </cell>
          <cell r="C596" t="str">
            <v>8506460</v>
          </cell>
          <cell r="E596" t="str">
            <v>6460</v>
          </cell>
          <cell r="G596">
            <v>47880.18</v>
          </cell>
          <cell r="H596">
            <v>56321.15</v>
          </cell>
          <cell r="I596">
            <v>63460</v>
          </cell>
          <cell r="K596">
            <v>8440.9700000000012</v>
          </cell>
          <cell r="L596">
            <v>7138.8499999999985</v>
          </cell>
        </row>
        <row r="597">
          <cell r="A597" t="str">
            <v>85.3.100</v>
          </cell>
          <cell r="B597" t="str">
            <v>POM ENGINEERS 3RD CLASS</v>
          </cell>
          <cell r="C597" t="str">
            <v>8506460</v>
          </cell>
          <cell r="E597" t="str">
            <v>6460</v>
          </cell>
          <cell r="G597">
            <v>62395.76</v>
          </cell>
          <cell r="H597">
            <v>76269.070000000007</v>
          </cell>
          <cell r="I597">
            <v>86850.8</v>
          </cell>
          <cell r="K597">
            <v>13873.310000000005</v>
          </cell>
          <cell r="L597">
            <v>10581.729999999996</v>
          </cell>
        </row>
        <row r="598">
          <cell r="A598" t="str">
            <v>85.3.120</v>
          </cell>
          <cell r="B598" t="str">
            <v>POM PAINTERS PAYROLL</v>
          </cell>
          <cell r="C598" t="str">
            <v>8506460</v>
          </cell>
          <cell r="E598" t="str">
            <v>6460</v>
          </cell>
          <cell r="G598">
            <v>11310.95</v>
          </cell>
          <cell r="H598">
            <v>11116.74</v>
          </cell>
          <cell r="I598">
            <v>11116.74</v>
          </cell>
          <cell r="K598">
            <v>-194.21000000000095</v>
          </cell>
          <cell r="L598">
            <v>0</v>
          </cell>
        </row>
        <row r="599">
          <cell r="A599" t="str">
            <v>85.3.125</v>
          </cell>
          <cell r="B599" t="str">
            <v>POM ADMINISTRATION</v>
          </cell>
          <cell r="C599" t="str">
            <v>8506460</v>
          </cell>
          <cell r="E599" t="str">
            <v>6460</v>
          </cell>
          <cell r="G599">
            <v>48552.63</v>
          </cell>
          <cell r="H599">
            <v>58396.959999999999</v>
          </cell>
          <cell r="I599">
            <v>67127.63</v>
          </cell>
          <cell r="K599">
            <v>9844.3300000000017</v>
          </cell>
          <cell r="L599">
            <v>8730.6700000000055</v>
          </cell>
        </row>
        <row r="600">
          <cell r="A600" t="str">
            <v>85.3.130</v>
          </cell>
          <cell r="B600" t="str">
            <v>POM PM MECHANIC</v>
          </cell>
          <cell r="C600" t="str">
            <v>8506460</v>
          </cell>
          <cell r="E600" t="str">
            <v>6460</v>
          </cell>
          <cell r="G600">
            <v>13401.51</v>
          </cell>
          <cell r="H600">
            <v>13257.73</v>
          </cell>
          <cell r="I600">
            <v>13257.73</v>
          </cell>
          <cell r="K600">
            <v>-143.78000000000065</v>
          </cell>
          <cell r="L600">
            <v>0</v>
          </cell>
        </row>
        <row r="601">
          <cell r="A601" t="str">
            <v>85.3.140</v>
          </cell>
          <cell r="B601" t="str">
            <v>POM GENERAL MACHANIC</v>
          </cell>
          <cell r="C601" t="str">
            <v>8506460</v>
          </cell>
          <cell r="E601" t="str">
            <v>6460</v>
          </cell>
          <cell r="G601">
            <v>25674.44</v>
          </cell>
          <cell r="H601">
            <v>27666.04</v>
          </cell>
          <cell r="I601">
            <v>32476.14</v>
          </cell>
          <cell r="K601">
            <v>1991.6000000000022</v>
          </cell>
          <cell r="L601">
            <v>4810.0999999999985</v>
          </cell>
        </row>
        <row r="602">
          <cell r="A602" t="str">
            <v>85.3.150</v>
          </cell>
          <cell r="B602" t="str">
            <v>POM UTILITY LABOR</v>
          </cell>
          <cell r="C602" t="str">
            <v>8506460</v>
          </cell>
          <cell r="E602" t="str">
            <v>6460</v>
          </cell>
          <cell r="G602">
            <v>61321.64</v>
          </cell>
          <cell r="H602">
            <v>72650.720000000001</v>
          </cell>
          <cell r="I602">
            <v>83709.009999999995</v>
          </cell>
          <cell r="K602">
            <v>11329.080000000002</v>
          </cell>
          <cell r="L602">
            <v>11058.289999999994</v>
          </cell>
        </row>
        <row r="603">
          <cell r="A603" t="str">
            <v>85.3.200</v>
          </cell>
          <cell r="B603" t="str">
            <v>POM OVERTIME</v>
          </cell>
          <cell r="C603" t="str">
            <v>8506460</v>
          </cell>
          <cell r="E603" t="str">
            <v>6460</v>
          </cell>
          <cell r="G603">
            <v>8492.48</v>
          </cell>
          <cell r="H603">
            <v>10042.379999999999</v>
          </cell>
          <cell r="I603">
            <v>11093.27</v>
          </cell>
          <cell r="K603">
            <v>1549.8999999999996</v>
          </cell>
          <cell r="L603">
            <v>1050.8900000000012</v>
          </cell>
        </row>
        <row r="604">
          <cell r="A604" t="str">
            <v>85.3.800</v>
          </cell>
          <cell r="B604" t="str">
            <v>POM RECOVERED SALARIES</v>
          </cell>
          <cell r="C604" t="str">
            <v>8506460</v>
          </cell>
          <cell r="E604" t="str">
            <v>6460</v>
          </cell>
          <cell r="G604">
            <v>-240</v>
          </cell>
          <cell r="H604">
            <v>-240</v>
          </cell>
          <cell r="I604">
            <v>-240</v>
          </cell>
          <cell r="K604">
            <v>0</v>
          </cell>
          <cell r="L604">
            <v>0</v>
          </cell>
        </row>
        <row r="605">
          <cell r="A605" t="str">
            <v>85.3.500</v>
          </cell>
          <cell r="B605" t="str">
            <v>POM VACATION</v>
          </cell>
          <cell r="C605">
            <v>0</v>
          </cell>
          <cell r="E605">
            <v>0</v>
          </cell>
          <cell r="G605">
            <v>7218</v>
          </cell>
          <cell r="H605">
            <v>7218</v>
          </cell>
          <cell r="I605">
            <v>10015</v>
          </cell>
          <cell r="K605">
            <v>0</v>
          </cell>
          <cell r="L605">
            <v>2797</v>
          </cell>
        </row>
        <row r="606">
          <cell r="A606" t="str">
            <v>85.3.250</v>
          </cell>
          <cell r="B606" t="str">
            <v>POM-HOLIDAY</v>
          </cell>
          <cell r="C606" t="str">
            <v>8506910</v>
          </cell>
          <cell r="E606" t="str">
            <v>6910</v>
          </cell>
          <cell r="G606">
            <v>9190.4699999999993</v>
          </cell>
          <cell r="H606">
            <v>10665.32</v>
          </cell>
          <cell r="I606">
            <v>10986.17</v>
          </cell>
          <cell r="K606">
            <v>1474.8500000000004</v>
          </cell>
          <cell r="L606">
            <v>320.85000000000036</v>
          </cell>
        </row>
        <row r="607">
          <cell r="A607" t="str">
            <v>85.3.600</v>
          </cell>
          <cell r="B607" t="str">
            <v>POM SICK PAY</v>
          </cell>
          <cell r="C607">
            <v>0</v>
          </cell>
          <cell r="E607">
            <v>0</v>
          </cell>
          <cell r="G607">
            <v>3556.4</v>
          </cell>
          <cell r="H607">
            <v>3979.2</v>
          </cell>
          <cell r="I607">
            <v>4321.25</v>
          </cell>
          <cell r="K607">
            <v>422.79999999999973</v>
          </cell>
          <cell r="L607">
            <v>342.05000000000018</v>
          </cell>
        </row>
        <row r="608">
          <cell r="A608" t="str">
            <v>85.3.275</v>
          </cell>
          <cell r="B608" t="str">
            <v>POM-INCENTIVES</v>
          </cell>
          <cell r="C608" t="str">
            <v>8506920</v>
          </cell>
          <cell r="E608" t="str">
            <v>6920</v>
          </cell>
          <cell r="G608">
            <v>426.85</v>
          </cell>
          <cell r="H608">
            <v>426.85</v>
          </cell>
          <cell r="I608">
            <v>426.85</v>
          </cell>
          <cell r="K608">
            <v>0</v>
          </cell>
          <cell r="L608">
            <v>0</v>
          </cell>
        </row>
        <row r="609">
          <cell r="A609" t="str">
            <v>85.3.300</v>
          </cell>
          <cell r="B609" t="str">
            <v>POM PAYROLL TAXES &amp; BENE</v>
          </cell>
          <cell r="C609">
            <v>0</v>
          </cell>
          <cell r="E609">
            <v>0</v>
          </cell>
          <cell r="G609">
            <v>99497.49</v>
          </cell>
          <cell r="H609">
            <v>119508.19</v>
          </cell>
          <cell r="I609">
            <v>134812.42000000001</v>
          </cell>
          <cell r="K609">
            <v>20010.699999999997</v>
          </cell>
          <cell r="L609">
            <v>15304.23000000001</v>
          </cell>
        </row>
        <row r="610">
          <cell r="A610" t="str">
            <v>85.4.720</v>
          </cell>
          <cell r="B610" t="str">
            <v>POM REFRIGERATION EXPENSE</v>
          </cell>
          <cell r="C610" t="str">
            <v>8507170</v>
          </cell>
          <cell r="E610" t="str">
            <v>7170</v>
          </cell>
          <cell r="G610">
            <v>6509.14</v>
          </cell>
          <cell r="H610">
            <v>11088.16</v>
          </cell>
          <cell r="I610">
            <v>12542.29</v>
          </cell>
          <cell r="K610">
            <v>4579.0199999999995</v>
          </cell>
          <cell r="L610">
            <v>1454.130000000001</v>
          </cell>
        </row>
        <row r="611">
          <cell r="A611" t="str">
            <v>85.4.823</v>
          </cell>
          <cell r="B611" t="str">
            <v>POM PM CHILLERS</v>
          </cell>
          <cell r="C611" t="str">
            <v>8507170</v>
          </cell>
          <cell r="E611" t="str">
            <v>7170</v>
          </cell>
          <cell r="G611">
            <v>1750</v>
          </cell>
          <cell r="H611">
            <v>2100</v>
          </cell>
          <cell r="I611">
            <v>2450</v>
          </cell>
          <cell r="K611">
            <v>350</v>
          </cell>
          <cell r="L611">
            <v>350</v>
          </cell>
        </row>
        <row r="612">
          <cell r="A612" t="str">
            <v>85.4.610</v>
          </cell>
          <cell r="B612" t="str">
            <v>POM TRANSPORTATION</v>
          </cell>
          <cell r="C612" t="str">
            <v>8507210</v>
          </cell>
          <cell r="E612" t="str">
            <v>7210</v>
          </cell>
          <cell r="G612">
            <v>462</v>
          </cell>
          <cell r="H612">
            <v>462</v>
          </cell>
          <cell r="I612">
            <v>462</v>
          </cell>
          <cell r="K612">
            <v>0</v>
          </cell>
          <cell r="L612">
            <v>0</v>
          </cell>
        </row>
        <row r="613">
          <cell r="A613" t="str">
            <v>85.4.760</v>
          </cell>
          <cell r="B613" t="str">
            <v>POM VECHILES EXPENSE</v>
          </cell>
          <cell r="C613" t="str">
            <v>8507210</v>
          </cell>
          <cell r="E613" t="str">
            <v>7210</v>
          </cell>
          <cell r="H613">
            <v>0</v>
          </cell>
          <cell r="I613">
            <v>0</v>
          </cell>
          <cell r="K613">
            <v>0</v>
          </cell>
          <cell r="L613">
            <v>0</v>
          </cell>
        </row>
        <row r="614">
          <cell r="A614" t="str">
            <v>85.4.750</v>
          </cell>
          <cell r="B614" t="str">
            <v>POM BOILER EXPENSE</v>
          </cell>
          <cell r="C614" t="str">
            <v>8507240</v>
          </cell>
          <cell r="E614" t="str">
            <v>7240</v>
          </cell>
          <cell r="G614">
            <v>668.34</v>
          </cell>
          <cell r="H614">
            <v>668.34</v>
          </cell>
          <cell r="I614">
            <v>705.45</v>
          </cell>
          <cell r="K614">
            <v>0</v>
          </cell>
          <cell r="L614">
            <v>37.110000000000014</v>
          </cell>
        </row>
        <row r="615">
          <cell r="A615" t="str">
            <v>85.4.400</v>
          </cell>
          <cell r="B615" t="str">
            <v>POM BUILDING EXPENSE</v>
          </cell>
          <cell r="C615" t="str">
            <v>8507250</v>
          </cell>
          <cell r="E615" t="str">
            <v>7250</v>
          </cell>
          <cell r="G615">
            <v>13791.2</v>
          </cell>
          <cell r="H615">
            <v>19751.47</v>
          </cell>
          <cell r="I615">
            <v>22859.34</v>
          </cell>
          <cell r="K615">
            <v>5960.27</v>
          </cell>
          <cell r="L615">
            <v>3107.869999999999</v>
          </cell>
        </row>
        <row r="616">
          <cell r="A616" t="str">
            <v>85.4.810</v>
          </cell>
          <cell r="B616" t="str">
            <v>POM GLASS EXPENSE</v>
          </cell>
          <cell r="C616" t="str">
            <v>8507250</v>
          </cell>
          <cell r="E616" t="str">
            <v>7250</v>
          </cell>
          <cell r="G616">
            <v>2198.59</v>
          </cell>
          <cell r="H616">
            <v>2198.59</v>
          </cell>
          <cell r="I616">
            <v>2198.59</v>
          </cell>
          <cell r="K616">
            <v>0</v>
          </cell>
          <cell r="L616">
            <v>0</v>
          </cell>
        </row>
        <row r="617">
          <cell r="A617" t="str">
            <v>85.4.410</v>
          </cell>
          <cell r="B617" t="str">
            <v>POM CURTAIN/DRAPE EXPENSE</v>
          </cell>
          <cell r="C617" t="str">
            <v>8507380</v>
          </cell>
          <cell r="E617" t="str">
            <v>7380</v>
          </cell>
          <cell r="H617">
            <v>0</v>
          </cell>
          <cell r="I617">
            <v>0</v>
          </cell>
          <cell r="K617">
            <v>0</v>
          </cell>
          <cell r="L617">
            <v>0</v>
          </cell>
        </row>
        <row r="618">
          <cell r="A618" t="str">
            <v>85.4.220</v>
          </cell>
          <cell r="B618" t="str">
            <v>POM DUES &amp; SUBSCRIPTIONS</v>
          </cell>
          <cell r="C618" t="str">
            <v>8507440</v>
          </cell>
          <cell r="E618" t="str">
            <v>7440</v>
          </cell>
          <cell r="G618">
            <v>395</v>
          </cell>
          <cell r="H618">
            <v>395</v>
          </cell>
          <cell r="I618">
            <v>395</v>
          </cell>
          <cell r="K618">
            <v>0</v>
          </cell>
          <cell r="L618">
            <v>0</v>
          </cell>
        </row>
        <row r="619">
          <cell r="A619" t="str">
            <v>85.4.120</v>
          </cell>
          <cell r="B619" t="str">
            <v>POM ELECTRIC BULBS</v>
          </cell>
          <cell r="C619" t="str">
            <v>8507450</v>
          </cell>
          <cell r="E619" t="str">
            <v>7450</v>
          </cell>
          <cell r="G619">
            <v>5588.45</v>
          </cell>
          <cell r="H619">
            <v>6204.29</v>
          </cell>
          <cell r="I619">
            <v>6495.43</v>
          </cell>
          <cell r="K619">
            <v>615.84000000000015</v>
          </cell>
          <cell r="L619">
            <v>291.14000000000033</v>
          </cell>
        </row>
        <row r="620">
          <cell r="A620" t="str">
            <v>85.4.420</v>
          </cell>
          <cell r="B620" t="str">
            <v>POM ELECTRICIAL EXPENSE</v>
          </cell>
          <cell r="C620" t="str">
            <v>8507450</v>
          </cell>
          <cell r="E620" t="str">
            <v>7450</v>
          </cell>
          <cell r="G620">
            <v>6057.54</v>
          </cell>
          <cell r="H620">
            <v>6176.6</v>
          </cell>
          <cell r="I620">
            <v>7957.83</v>
          </cell>
          <cell r="K620">
            <v>119.0600000000004</v>
          </cell>
          <cell r="L620">
            <v>1781.2299999999996</v>
          </cell>
        </row>
        <row r="621">
          <cell r="A621" t="str">
            <v>85.4.510</v>
          </cell>
          <cell r="B621" t="str">
            <v>POM MECHANICAL EXPENSE</v>
          </cell>
          <cell r="C621" t="str">
            <v>8507450</v>
          </cell>
          <cell r="E621" t="str">
            <v>7450</v>
          </cell>
          <cell r="G621">
            <v>5685.46</v>
          </cell>
          <cell r="H621">
            <v>8020.67</v>
          </cell>
          <cell r="I621">
            <v>9957.9699999999993</v>
          </cell>
          <cell r="K621">
            <v>2335.21</v>
          </cell>
          <cell r="L621">
            <v>1937.2999999999993</v>
          </cell>
        </row>
        <row r="622">
          <cell r="A622" t="str">
            <v>85.4.831</v>
          </cell>
          <cell r="B622" t="str">
            <v>POM ENERGY GENERATORS</v>
          </cell>
          <cell r="C622" t="str">
            <v>8607460</v>
          </cell>
          <cell r="E622" t="str">
            <v>7460</v>
          </cell>
          <cell r="G622">
            <v>621.28</v>
          </cell>
          <cell r="H622">
            <v>621.28</v>
          </cell>
          <cell r="I622">
            <v>1062.26</v>
          </cell>
          <cell r="K622">
            <v>0</v>
          </cell>
          <cell r="L622">
            <v>440.98</v>
          </cell>
        </row>
        <row r="623">
          <cell r="A623" t="str">
            <v>85.4.430</v>
          </cell>
          <cell r="B623" t="str">
            <v>POM ELEVATOR EXPENSE</v>
          </cell>
          <cell r="C623" t="str">
            <v>8507480</v>
          </cell>
          <cell r="E623" t="str">
            <v>7480</v>
          </cell>
          <cell r="G623">
            <v>16289.47</v>
          </cell>
          <cell r="H623">
            <v>18686.93</v>
          </cell>
          <cell r="I623">
            <v>20580.93</v>
          </cell>
          <cell r="K623">
            <v>2397.4600000000009</v>
          </cell>
          <cell r="L623">
            <v>1894</v>
          </cell>
        </row>
        <row r="624">
          <cell r="A624" t="str">
            <v>85.4.832</v>
          </cell>
          <cell r="B624" t="str">
            <v>POM ELEVATOR INSPECTION</v>
          </cell>
          <cell r="C624" t="str">
            <v>8507480</v>
          </cell>
          <cell r="E624" t="str">
            <v>7480</v>
          </cell>
          <cell r="G624">
            <v>680</v>
          </cell>
          <cell r="H624">
            <v>680</v>
          </cell>
          <cell r="I624">
            <v>680</v>
          </cell>
          <cell r="K624">
            <v>0</v>
          </cell>
          <cell r="L624">
            <v>0</v>
          </cell>
        </row>
        <row r="625">
          <cell r="A625" t="str">
            <v>85.4.500</v>
          </cell>
          <cell r="B625" t="str">
            <v>POM KITCHEN EXPENSE</v>
          </cell>
          <cell r="C625" t="str">
            <v>8507500</v>
          </cell>
          <cell r="E625" t="str">
            <v>7500</v>
          </cell>
          <cell r="G625">
            <v>7050.26</v>
          </cell>
          <cell r="H625">
            <v>8726.9500000000007</v>
          </cell>
          <cell r="I625">
            <v>9173.76</v>
          </cell>
          <cell r="K625">
            <v>1676.6900000000005</v>
          </cell>
          <cell r="L625">
            <v>446.80999999999949</v>
          </cell>
        </row>
        <row r="626">
          <cell r="A626" t="str">
            <v>85.4.130</v>
          </cell>
          <cell r="B626" t="str">
            <v>POM OFFICE EQUIPMENT</v>
          </cell>
          <cell r="C626" t="str">
            <v>8507530</v>
          </cell>
          <cell r="E626" t="str">
            <v>7530</v>
          </cell>
          <cell r="G626">
            <v>380.7</v>
          </cell>
          <cell r="H626">
            <v>380.7</v>
          </cell>
          <cell r="I626">
            <v>380.7</v>
          </cell>
          <cell r="K626">
            <v>0</v>
          </cell>
          <cell r="L626">
            <v>0</v>
          </cell>
        </row>
        <row r="627">
          <cell r="A627" t="str">
            <v>85.4.240</v>
          </cell>
          <cell r="B627" t="str">
            <v>POM EQUIPMENT RENTAL</v>
          </cell>
          <cell r="C627" t="str">
            <v>8507540</v>
          </cell>
          <cell r="E627" t="str">
            <v>7540</v>
          </cell>
          <cell r="G627">
            <v>215</v>
          </cell>
          <cell r="H627">
            <v>215</v>
          </cell>
          <cell r="I627">
            <v>215</v>
          </cell>
          <cell r="K627">
            <v>0</v>
          </cell>
          <cell r="L627">
            <v>0</v>
          </cell>
        </row>
        <row r="628">
          <cell r="A628" t="str">
            <v>85.4.620</v>
          </cell>
          <cell r="B628" t="str">
            <v>POM SMALL TOOLS</v>
          </cell>
          <cell r="C628" t="str">
            <v>8508480</v>
          </cell>
          <cell r="E628" t="str">
            <v>8480</v>
          </cell>
          <cell r="G628">
            <v>1261.55</v>
          </cell>
          <cell r="H628">
            <v>1261.55</v>
          </cell>
          <cell r="I628">
            <v>1261.55</v>
          </cell>
          <cell r="K628">
            <v>0</v>
          </cell>
          <cell r="L628">
            <v>0</v>
          </cell>
        </row>
        <row r="629">
          <cell r="A629" t="str">
            <v>85.4.440</v>
          </cell>
          <cell r="B629" t="str">
            <v>POM FLOORS &amp; CARPETS</v>
          </cell>
          <cell r="C629" t="str">
            <v>8507590</v>
          </cell>
          <cell r="E629" t="str">
            <v>7590</v>
          </cell>
          <cell r="G629">
            <v>4520.59</v>
          </cell>
          <cell r="H629">
            <v>4520.59</v>
          </cell>
          <cell r="I629">
            <v>4520.59</v>
          </cell>
          <cell r="K629">
            <v>0</v>
          </cell>
          <cell r="L629">
            <v>0</v>
          </cell>
        </row>
        <row r="630">
          <cell r="A630" t="str">
            <v>85.4.470</v>
          </cell>
          <cell r="B630" t="str">
            <v>POM FURNITURE EXPENSE</v>
          </cell>
          <cell r="C630" t="str">
            <v>8507630</v>
          </cell>
          <cell r="E630" t="str">
            <v>7630</v>
          </cell>
          <cell r="G630">
            <v>3587.65</v>
          </cell>
          <cell r="H630">
            <v>3873.41</v>
          </cell>
          <cell r="I630">
            <v>3873.41</v>
          </cell>
          <cell r="K630">
            <v>285.75999999999976</v>
          </cell>
          <cell r="L630">
            <v>0</v>
          </cell>
        </row>
        <row r="631">
          <cell r="A631" t="str">
            <v>85.4.450</v>
          </cell>
          <cell r="B631" t="str">
            <v>POM GROUNDSKEEPING</v>
          </cell>
          <cell r="C631" t="str">
            <v>8507670</v>
          </cell>
          <cell r="E631" t="str">
            <v>7670</v>
          </cell>
          <cell r="G631">
            <v>72449.509999999995</v>
          </cell>
          <cell r="H631">
            <v>82126.64</v>
          </cell>
          <cell r="I631">
            <v>94175.22</v>
          </cell>
          <cell r="K631">
            <v>9677.1300000000047</v>
          </cell>
          <cell r="L631">
            <v>12048.580000000002</v>
          </cell>
        </row>
        <row r="632">
          <cell r="A632" t="str">
            <v>85.4.300</v>
          </cell>
          <cell r="B632" t="str">
            <v>POM AIR CONDITIONING</v>
          </cell>
          <cell r="C632" t="str">
            <v>8507720</v>
          </cell>
          <cell r="E632" t="str">
            <v>7720</v>
          </cell>
          <cell r="G632">
            <v>11694.95</v>
          </cell>
          <cell r="H632">
            <v>11694.95</v>
          </cell>
          <cell r="I632">
            <v>11694.95</v>
          </cell>
          <cell r="K632">
            <v>0</v>
          </cell>
          <cell r="L632">
            <v>0</v>
          </cell>
        </row>
        <row r="633">
          <cell r="A633" t="str">
            <v>85.4.480</v>
          </cell>
          <cell r="B633" t="str">
            <v>POM HEATING EXPENSE</v>
          </cell>
          <cell r="C633" t="str">
            <v>8507720</v>
          </cell>
          <cell r="E633" t="str">
            <v>7720</v>
          </cell>
          <cell r="G633">
            <v>3701.69</v>
          </cell>
          <cell r="H633">
            <v>5041.8599999999997</v>
          </cell>
          <cell r="I633">
            <v>7333.7</v>
          </cell>
          <cell r="K633">
            <v>1340.1699999999996</v>
          </cell>
          <cell r="L633">
            <v>2291.84</v>
          </cell>
        </row>
        <row r="634">
          <cell r="A634" t="str">
            <v>85.4.515</v>
          </cell>
          <cell r="B634" t="str">
            <v>POM HVAC EXPENSE</v>
          </cell>
          <cell r="C634" t="str">
            <v>8507720</v>
          </cell>
          <cell r="E634" t="str">
            <v>7720</v>
          </cell>
          <cell r="G634">
            <v>520</v>
          </cell>
          <cell r="H634">
            <v>520</v>
          </cell>
          <cell r="I634">
            <v>603.30999999999995</v>
          </cell>
          <cell r="K634">
            <v>0</v>
          </cell>
          <cell r="L634">
            <v>83.309999999999945</v>
          </cell>
        </row>
        <row r="635">
          <cell r="A635" t="str">
            <v>85.4.840</v>
          </cell>
          <cell r="B635" t="str">
            <v>POM LAUNDRY/VALET EXPENSE</v>
          </cell>
          <cell r="C635" t="str">
            <v>8507810</v>
          </cell>
          <cell r="E635" t="str">
            <v>7810</v>
          </cell>
          <cell r="G635">
            <v>3718.57</v>
          </cell>
          <cell r="H635">
            <v>4135.96</v>
          </cell>
          <cell r="I635">
            <v>4283.96</v>
          </cell>
          <cell r="K635">
            <v>417.38999999999987</v>
          </cell>
          <cell r="L635">
            <v>148</v>
          </cell>
        </row>
        <row r="636">
          <cell r="A636" t="str">
            <v>85.4.822</v>
          </cell>
          <cell r="B636" t="str">
            <v>POM WINDOW WASHING</v>
          </cell>
          <cell r="C636" t="str">
            <v>8507900</v>
          </cell>
          <cell r="E636" t="str">
            <v>7900</v>
          </cell>
          <cell r="G636">
            <v>2528.61</v>
          </cell>
          <cell r="H636">
            <v>5214.66</v>
          </cell>
          <cell r="I636">
            <v>5214.66</v>
          </cell>
          <cell r="K636">
            <v>2686.0499999999997</v>
          </cell>
          <cell r="L636">
            <v>0</v>
          </cell>
        </row>
        <row r="637">
          <cell r="A637" t="str">
            <v>85.4.100</v>
          </cell>
          <cell r="B637" t="str">
            <v>POM FIRE PROTECTION</v>
          </cell>
          <cell r="C637" t="str">
            <v>8507900</v>
          </cell>
          <cell r="E637" t="str">
            <v>7900</v>
          </cell>
          <cell r="G637">
            <v>195</v>
          </cell>
          <cell r="H637">
            <v>195</v>
          </cell>
          <cell r="I637">
            <v>195</v>
          </cell>
          <cell r="K637">
            <v>0</v>
          </cell>
          <cell r="L637">
            <v>0</v>
          </cell>
        </row>
        <row r="638">
          <cell r="A638" t="str">
            <v>85.4.730</v>
          </cell>
          <cell r="B638" t="str">
            <v>POM SIGN EXPENSE</v>
          </cell>
          <cell r="C638" t="str">
            <v>8507900</v>
          </cell>
          <cell r="E638" t="str">
            <v>7900</v>
          </cell>
          <cell r="G638">
            <v>734.01</v>
          </cell>
          <cell r="H638">
            <v>734.01</v>
          </cell>
          <cell r="I638">
            <v>734.01</v>
          </cell>
          <cell r="K638">
            <v>0</v>
          </cell>
          <cell r="L638">
            <v>0</v>
          </cell>
        </row>
        <row r="639">
          <cell r="A639" t="str">
            <v>85.4.770</v>
          </cell>
          <cell r="B639" t="str">
            <v>POM ENERGY MGMT SYSTEM</v>
          </cell>
          <cell r="C639" t="str">
            <v>8507900</v>
          </cell>
          <cell r="E639" t="str">
            <v>7900</v>
          </cell>
          <cell r="H639">
            <v>0</v>
          </cell>
          <cell r="I639">
            <v>0</v>
          </cell>
          <cell r="K639">
            <v>0</v>
          </cell>
          <cell r="L639">
            <v>0</v>
          </cell>
        </row>
        <row r="640">
          <cell r="A640" t="str">
            <v>85.4.820</v>
          </cell>
          <cell r="B640" t="str">
            <v>POM MAINTENANCE CONTRACTS</v>
          </cell>
          <cell r="C640" t="str">
            <v>8507900</v>
          </cell>
          <cell r="E640" t="str">
            <v>7900</v>
          </cell>
          <cell r="G640">
            <v>7928.23</v>
          </cell>
          <cell r="H640">
            <v>7928.23</v>
          </cell>
          <cell r="I640">
            <v>7928.23</v>
          </cell>
          <cell r="K640">
            <v>0</v>
          </cell>
          <cell r="L640">
            <v>0</v>
          </cell>
        </row>
        <row r="641">
          <cell r="A641" t="str">
            <v>85.4.826</v>
          </cell>
          <cell r="B641" t="str">
            <v>POM HOOD CLEANING</v>
          </cell>
          <cell r="C641" t="str">
            <v>8507900</v>
          </cell>
          <cell r="E641" t="str">
            <v>7900</v>
          </cell>
          <cell r="G641">
            <v>8081.48</v>
          </cell>
          <cell r="H641">
            <v>10081.48</v>
          </cell>
          <cell r="I641">
            <v>10081.48</v>
          </cell>
          <cell r="K641">
            <v>2000</v>
          </cell>
          <cell r="L641">
            <v>0</v>
          </cell>
        </row>
        <row r="642">
          <cell r="A642" t="str">
            <v>85.4.827</v>
          </cell>
          <cell r="B642" t="str">
            <v>POM FIRE SAFETY</v>
          </cell>
          <cell r="C642" t="str">
            <v>8507900</v>
          </cell>
          <cell r="E642" t="str">
            <v>7900</v>
          </cell>
          <cell r="G642">
            <v>7583.92</v>
          </cell>
          <cell r="H642">
            <v>8933.7199999999993</v>
          </cell>
          <cell r="I642">
            <v>16367.82</v>
          </cell>
          <cell r="K642">
            <v>1349.7999999999993</v>
          </cell>
          <cell r="L642">
            <v>7434.1</v>
          </cell>
        </row>
        <row r="643">
          <cell r="A643" t="str">
            <v>85.4.828</v>
          </cell>
          <cell r="B643" t="str">
            <v>POM HOOD SYSTEM MAINTEN</v>
          </cell>
          <cell r="C643" t="str">
            <v>8507900</v>
          </cell>
          <cell r="E643" t="str">
            <v>7900</v>
          </cell>
          <cell r="H643">
            <v>0</v>
          </cell>
          <cell r="I643">
            <v>0</v>
          </cell>
          <cell r="K643">
            <v>0</v>
          </cell>
          <cell r="L643">
            <v>0</v>
          </cell>
        </row>
        <row r="644">
          <cell r="A644" t="str">
            <v>85.4.824</v>
          </cell>
          <cell r="B644" t="str">
            <v>POM GASES</v>
          </cell>
          <cell r="C644" t="str">
            <v>8507910</v>
          </cell>
          <cell r="E644" t="str">
            <v>7910</v>
          </cell>
          <cell r="G644">
            <v>303.08</v>
          </cell>
          <cell r="H644">
            <v>382.61</v>
          </cell>
          <cell r="I644">
            <v>464.65</v>
          </cell>
          <cell r="K644">
            <v>79.53000000000003</v>
          </cell>
          <cell r="L644">
            <v>82.039999999999964</v>
          </cell>
        </row>
        <row r="645">
          <cell r="A645" t="str">
            <v>85.4.660</v>
          </cell>
          <cell r="B645" t="str">
            <v>POM PAINTING EXPENSE</v>
          </cell>
          <cell r="C645" t="str">
            <v>8508080</v>
          </cell>
          <cell r="E645" t="str">
            <v>8080</v>
          </cell>
          <cell r="G645">
            <v>13120.68</v>
          </cell>
          <cell r="H645">
            <v>13476.95</v>
          </cell>
          <cell r="I645">
            <v>15351.8</v>
          </cell>
          <cell r="K645">
            <v>356.27000000000044</v>
          </cell>
          <cell r="L645">
            <v>1874.8499999999985</v>
          </cell>
        </row>
        <row r="646">
          <cell r="A646" t="str">
            <v>29.4.270</v>
          </cell>
          <cell r="B646" t="str">
            <v>BQT-PEST CONTROL</v>
          </cell>
          <cell r="C646" t="str">
            <v>8508160</v>
          </cell>
          <cell r="E646" t="str">
            <v>8160</v>
          </cell>
          <cell r="H646">
            <v>0</v>
          </cell>
          <cell r="I646">
            <v>0</v>
          </cell>
          <cell r="K646">
            <v>0</v>
          </cell>
          <cell r="L646">
            <v>0</v>
          </cell>
        </row>
        <row r="647">
          <cell r="A647" t="str">
            <v>28.4.270</v>
          </cell>
          <cell r="B647" t="str">
            <v>RM SVC-PEST CONTROL</v>
          </cell>
          <cell r="C647" t="str">
            <v>8508160</v>
          </cell>
          <cell r="E647" t="str">
            <v>8160</v>
          </cell>
          <cell r="H647">
            <v>0</v>
          </cell>
          <cell r="I647">
            <v>0</v>
          </cell>
          <cell r="K647">
            <v>0</v>
          </cell>
          <cell r="L647">
            <v>0</v>
          </cell>
        </row>
        <row r="648">
          <cell r="A648" t="str">
            <v>22.4.270</v>
          </cell>
          <cell r="B648" t="str">
            <v>COLONNADE-PEST CONTROL</v>
          </cell>
          <cell r="C648" t="str">
            <v>8508160</v>
          </cell>
          <cell r="E648" t="str">
            <v>8160</v>
          </cell>
          <cell r="H648">
            <v>0</v>
          </cell>
          <cell r="I648">
            <v>0</v>
          </cell>
          <cell r="K648">
            <v>0</v>
          </cell>
          <cell r="L648">
            <v>0</v>
          </cell>
        </row>
        <row r="649">
          <cell r="A649" t="str">
            <v>23.4.270</v>
          </cell>
          <cell r="B649" t="str">
            <v>BISTRO-PEST CONTROL</v>
          </cell>
          <cell r="C649" t="str">
            <v>8508160</v>
          </cell>
          <cell r="E649" t="str">
            <v>8160</v>
          </cell>
          <cell r="H649">
            <v>0</v>
          </cell>
          <cell r="I649">
            <v>0</v>
          </cell>
          <cell r="K649">
            <v>0</v>
          </cell>
          <cell r="L649">
            <v>0</v>
          </cell>
        </row>
        <row r="650">
          <cell r="A650" t="str">
            <v>24.4.270</v>
          </cell>
          <cell r="B650" t="str">
            <v>LOBBY LOUNGE-PEST CONTROL</v>
          </cell>
          <cell r="C650" t="str">
            <v>8508160</v>
          </cell>
          <cell r="E650" t="str">
            <v>8160</v>
          </cell>
          <cell r="H650">
            <v>0</v>
          </cell>
          <cell r="I650">
            <v>0</v>
          </cell>
          <cell r="K650">
            <v>0</v>
          </cell>
          <cell r="L650">
            <v>0</v>
          </cell>
        </row>
        <row r="651">
          <cell r="A651" t="str">
            <v>85.4.825</v>
          </cell>
          <cell r="B651" t="str">
            <v>POM PEST CONTROL</v>
          </cell>
          <cell r="C651" t="str">
            <v>8508160</v>
          </cell>
          <cell r="E651" t="str">
            <v>8160</v>
          </cell>
          <cell r="G651">
            <v>2712.8</v>
          </cell>
          <cell r="H651">
            <v>4330.25</v>
          </cell>
          <cell r="I651">
            <v>5967.57</v>
          </cell>
          <cell r="K651">
            <v>1617.4499999999998</v>
          </cell>
          <cell r="L651">
            <v>1637.3199999999997</v>
          </cell>
        </row>
        <row r="652">
          <cell r="A652" t="str">
            <v>85.4.700</v>
          </cell>
          <cell r="B652" t="str">
            <v>POM PLUMING EXPENSE</v>
          </cell>
          <cell r="C652" t="str">
            <v>8508170</v>
          </cell>
          <cell r="E652" t="str">
            <v>8170</v>
          </cell>
          <cell r="G652">
            <v>13134.04</v>
          </cell>
          <cell r="H652">
            <v>14444.13</v>
          </cell>
          <cell r="I652">
            <v>15527.19</v>
          </cell>
          <cell r="K652">
            <v>1310.0899999999983</v>
          </cell>
          <cell r="L652">
            <v>1083.0600000000013</v>
          </cell>
        </row>
        <row r="653">
          <cell r="A653" t="str">
            <v>85.4.280</v>
          </cell>
          <cell r="B653" t="str">
            <v>POM POSTAGE EXPENSE</v>
          </cell>
          <cell r="C653" t="str">
            <v>8508180</v>
          </cell>
          <cell r="E653" t="str">
            <v>8180</v>
          </cell>
          <cell r="G653">
            <v>24.14</v>
          </cell>
          <cell r="H653">
            <v>24.14</v>
          </cell>
          <cell r="I653">
            <v>24.14</v>
          </cell>
          <cell r="K653">
            <v>0</v>
          </cell>
          <cell r="L653">
            <v>0</v>
          </cell>
        </row>
        <row r="654">
          <cell r="A654" t="str">
            <v>85.4.780</v>
          </cell>
          <cell r="B654" t="str">
            <v>POM SECURITY SYSTEM</v>
          </cell>
          <cell r="C654" t="str">
            <v>8508280</v>
          </cell>
          <cell r="E654" t="str">
            <v>8280</v>
          </cell>
          <cell r="G654">
            <v>935.29</v>
          </cell>
          <cell r="H654">
            <v>935.29</v>
          </cell>
          <cell r="I654">
            <v>1688.2</v>
          </cell>
          <cell r="K654">
            <v>0</v>
          </cell>
          <cell r="L654">
            <v>752.91000000000008</v>
          </cell>
        </row>
        <row r="655">
          <cell r="A655" t="str">
            <v>85.4.830</v>
          </cell>
          <cell r="B655" t="str">
            <v>POM SECURITY SYSTEM</v>
          </cell>
          <cell r="C655" t="str">
            <v>8508280</v>
          </cell>
          <cell r="E655" t="str">
            <v>8280</v>
          </cell>
          <cell r="G655">
            <v>1938.53</v>
          </cell>
          <cell r="H655">
            <v>1452.53</v>
          </cell>
          <cell r="I655">
            <v>967.01</v>
          </cell>
          <cell r="K655">
            <v>-486</v>
          </cell>
          <cell r="L655">
            <v>-485.52</v>
          </cell>
        </row>
        <row r="656">
          <cell r="A656" t="str">
            <v>85.4.260</v>
          </cell>
          <cell r="B656" t="str">
            <v>POM MISCELLANEOUS EXPENSE</v>
          </cell>
          <cell r="C656" t="str">
            <v>8508380</v>
          </cell>
          <cell r="E656" t="str">
            <v>8380</v>
          </cell>
          <cell r="G656">
            <v>7340.23</v>
          </cell>
          <cell r="H656">
            <v>9154.23</v>
          </cell>
          <cell r="I656">
            <v>11100.14</v>
          </cell>
          <cell r="K656">
            <v>1814</v>
          </cell>
          <cell r="L656">
            <v>1945.9099999999999</v>
          </cell>
        </row>
        <row r="657">
          <cell r="A657" t="str">
            <v>85.4.630</v>
          </cell>
          <cell r="B657" t="str">
            <v>POM SUPPLIES EXPENSE</v>
          </cell>
          <cell r="C657" t="str">
            <v>8508380</v>
          </cell>
          <cell r="E657" t="str">
            <v>8380</v>
          </cell>
          <cell r="G657">
            <v>12287.21</v>
          </cell>
          <cell r="H657">
            <v>12287.21</v>
          </cell>
          <cell r="I657">
            <v>13806.89</v>
          </cell>
          <cell r="K657">
            <v>0</v>
          </cell>
          <cell r="L657">
            <v>1519.6800000000003</v>
          </cell>
        </row>
        <row r="658">
          <cell r="A658" t="str">
            <v>85.4.290</v>
          </cell>
          <cell r="B658" t="str">
            <v>POM PRINTING &amp; STATIONARY</v>
          </cell>
          <cell r="C658" t="str">
            <v>8508400</v>
          </cell>
          <cell r="E658" t="str">
            <v>8400</v>
          </cell>
          <cell r="G658">
            <v>521.41999999999996</v>
          </cell>
          <cell r="H658">
            <v>556.48</v>
          </cell>
          <cell r="I658">
            <v>556.48</v>
          </cell>
          <cell r="K658">
            <v>35.060000000000059</v>
          </cell>
          <cell r="L658">
            <v>0</v>
          </cell>
        </row>
        <row r="659">
          <cell r="A659" t="str">
            <v>85.4.640</v>
          </cell>
          <cell r="B659" t="str">
            <v>POM TELEPHONE EXPENSE</v>
          </cell>
          <cell r="C659" t="str">
            <v>8508430</v>
          </cell>
          <cell r="E659" t="str">
            <v>8430</v>
          </cell>
          <cell r="H659">
            <v>0</v>
          </cell>
          <cell r="I659">
            <v>0</v>
          </cell>
          <cell r="K659">
            <v>0</v>
          </cell>
          <cell r="L659">
            <v>0</v>
          </cell>
        </row>
        <row r="660">
          <cell r="A660" t="str">
            <v>85.4.833</v>
          </cell>
          <cell r="B660" t="str">
            <v>POM WASHINGTON CABLE</v>
          </cell>
          <cell r="C660" t="str">
            <v>8508440</v>
          </cell>
          <cell r="E660" t="str">
            <v>8440</v>
          </cell>
          <cell r="G660">
            <v>2977.73</v>
          </cell>
          <cell r="H660">
            <v>3258.57</v>
          </cell>
          <cell r="I660">
            <v>3550.85</v>
          </cell>
          <cell r="K660">
            <v>280.84000000000015</v>
          </cell>
          <cell r="L660">
            <v>292.27999999999975</v>
          </cell>
        </row>
        <row r="661">
          <cell r="A661" t="str">
            <v>85.4.520</v>
          </cell>
          <cell r="B661" t="str">
            <v>POM RADIO/TV EXPENSE</v>
          </cell>
          <cell r="C661" t="str">
            <v>8508460</v>
          </cell>
          <cell r="E661" t="str">
            <v>8460</v>
          </cell>
          <cell r="G661">
            <v>1132.06</v>
          </cell>
          <cell r="H661">
            <v>1132.06</v>
          </cell>
          <cell r="I661">
            <v>1132.06</v>
          </cell>
          <cell r="K661">
            <v>0</v>
          </cell>
          <cell r="L661">
            <v>0</v>
          </cell>
        </row>
        <row r="662">
          <cell r="A662" t="str">
            <v>85.4.650</v>
          </cell>
          <cell r="B662" t="str">
            <v>POM UNIFORM CLEANING</v>
          </cell>
          <cell r="C662" t="str">
            <v>8508550</v>
          </cell>
          <cell r="E662" t="str">
            <v>8550</v>
          </cell>
          <cell r="H662">
            <v>0</v>
          </cell>
          <cell r="I662">
            <v>0</v>
          </cell>
          <cell r="K662">
            <v>0</v>
          </cell>
          <cell r="L662">
            <v>0</v>
          </cell>
        </row>
        <row r="663">
          <cell r="A663" t="str">
            <v>85.4.250</v>
          </cell>
          <cell r="B663" t="str">
            <v>POM UNIFORM REPLACEMENT</v>
          </cell>
          <cell r="C663" t="str">
            <v>8508560</v>
          </cell>
          <cell r="E663" t="str">
            <v>8560</v>
          </cell>
          <cell r="G663">
            <v>1745.23</v>
          </cell>
          <cell r="H663">
            <v>1745.23</v>
          </cell>
          <cell r="I663">
            <v>1745.23</v>
          </cell>
          <cell r="K663">
            <v>0</v>
          </cell>
          <cell r="L663">
            <v>0</v>
          </cell>
        </row>
        <row r="664">
          <cell r="A664" t="str">
            <v>85.4.110</v>
          </cell>
          <cell r="B664" t="str">
            <v>POM WASTE REMOVAL</v>
          </cell>
          <cell r="C664" t="str">
            <v>8508580</v>
          </cell>
          <cell r="E664" t="str">
            <v>8580</v>
          </cell>
          <cell r="G664">
            <v>21747.19</v>
          </cell>
          <cell r="H664">
            <v>25538.19</v>
          </cell>
          <cell r="I664">
            <v>29079.599999999999</v>
          </cell>
          <cell r="K664">
            <v>3791</v>
          </cell>
          <cell r="L664">
            <v>3541.41</v>
          </cell>
        </row>
        <row r="665">
          <cell r="A665" t="str">
            <v>85.4.829</v>
          </cell>
          <cell r="B665" t="str">
            <v>POM WASTE MANGEMENT</v>
          </cell>
          <cell r="C665" t="str">
            <v>8508580</v>
          </cell>
          <cell r="E665" t="str">
            <v>8580</v>
          </cell>
          <cell r="G665">
            <v>292</v>
          </cell>
          <cell r="H665">
            <v>584</v>
          </cell>
          <cell r="I665">
            <v>584</v>
          </cell>
          <cell r="K665">
            <v>292</v>
          </cell>
          <cell r="L665">
            <v>0</v>
          </cell>
        </row>
        <row r="666">
          <cell r="A666" t="str">
            <v>80.4.100</v>
          </cell>
          <cell r="B666" t="str">
            <v>UTILITIES-ELECTRIC</v>
          </cell>
          <cell r="C666" t="str">
            <v>8607460</v>
          </cell>
          <cell r="E666" t="str">
            <v>7460</v>
          </cell>
          <cell r="G666">
            <v>324605.15999999997</v>
          </cell>
          <cell r="H666">
            <v>395764.76</v>
          </cell>
          <cell r="I666">
            <v>464155.28</v>
          </cell>
          <cell r="K666">
            <v>71159.600000000035</v>
          </cell>
          <cell r="L666">
            <v>68390.520000000019</v>
          </cell>
        </row>
        <row r="667">
          <cell r="A667" t="str">
            <v>80.4.140</v>
          </cell>
          <cell r="B667" t="str">
            <v>UTILITIES-RECOVERIES</v>
          </cell>
          <cell r="C667" t="str">
            <v>8607460</v>
          </cell>
          <cell r="E667" t="str">
            <v>7460</v>
          </cell>
          <cell r="G667">
            <v>-24130</v>
          </cell>
          <cell r="H667">
            <v>-28130</v>
          </cell>
          <cell r="I667">
            <v>-32280</v>
          </cell>
          <cell r="K667">
            <v>-4000</v>
          </cell>
          <cell r="L667">
            <v>-4150</v>
          </cell>
        </row>
        <row r="668">
          <cell r="A668" t="str">
            <v>80.4.110</v>
          </cell>
          <cell r="B668" t="str">
            <v>UTILITIES-GAS</v>
          </cell>
          <cell r="C668" t="str">
            <v>8607640</v>
          </cell>
          <cell r="E668" t="str">
            <v>7640</v>
          </cell>
          <cell r="G668">
            <v>82201.350000000006</v>
          </cell>
          <cell r="H668">
            <v>93399.37</v>
          </cell>
          <cell r="I668">
            <v>102766.07</v>
          </cell>
          <cell r="K668">
            <v>11198.01999999999</v>
          </cell>
          <cell r="L668">
            <v>9366.7000000000116</v>
          </cell>
        </row>
        <row r="669">
          <cell r="A669" t="str">
            <v>80.4.130</v>
          </cell>
          <cell r="B669" t="str">
            <v>UTILITIES-WATER</v>
          </cell>
          <cell r="C669" t="str">
            <v>8608590</v>
          </cell>
          <cell r="E669" t="str">
            <v>8590</v>
          </cell>
          <cell r="G669">
            <v>41812.93</v>
          </cell>
          <cell r="H669">
            <v>47182.93</v>
          </cell>
          <cell r="I669">
            <v>53027.41</v>
          </cell>
          <cell r="K669">
            <v>5370</v>
          </cell>
          <cell r="L669">
            <v>5844.4800000000032</v>
          </cell>
        </row>
        <row r="670">
          <cell r="A670" t="str">
            <v>85.4.821</v>
          </cell>
          <cell r="B670" t="str">
            <v>POM WATER TREATMENT</v>
          </cell>
          <cell r="C670" t="str">
            <v>8608600</v>
          </cell>
          <cell r="E670" t="str">
            <v>8600</v>
          </cell>
          <cell r="G670">
            <v>5663.27</v>
          </cell>
          <cell r="H670">
            <v>6656.95</v>
          </cell>
          <cell r="I670">
            <v>7590.63</v>
          </cell>
          <cell r="K670">
            <v>993.67999999999938</v>
          </cell>
          <cell r="L670">
            <v>933.68000000000029</v>
          </cell>
        </row>
        <row r="671">
          <cell r="A671" t="str">
            <v>95.4.700</v>
          </cell>
          <cell r="B671" t="str">
            <v>AMORTIZATION</v>
          </cell>
          <cell r="C671" t="str">
            <v>9007180</v>
          </cell>
          <cell r="E671" t="str">
            <v>7180</v>
          </cell>
          <cell r="G671">
            <v>330000</v>
          </cell>
          <cell r="H671">
            <v>385000</v>
          </cell>
          <cell r="I671">
            <v>440000</v>
          </cell>
          <cell r="K671">
            <v>55000</v>
          </cell>
          <cell r="L671">
            <v>55000</v>
          </cell>
        </row>
        <row r="672">
          <cell r="A672" t="str">
            <v>95.4.600</v>
          </cell>
          <cell r="B672" t="str">
            <v>DEPRECIATION</v>
          </cell>
          <cell r="C672" t="str">
            <v>9007410</v>
          </cell>
          <cell r="E672" t="str">
            <v>7410</v>
          </cell>
          <cell r="G672">
            <v>1560000</v>
          </cell>
          <cell r="H672">
            <v>1820000</v>
          </cell>
          <cell r="I672">
            <v>2080000</v>
          </cell>
          <cell r="K672">
            <v>260000</v>
          </cell>
          <cell r="L672">
            <v>260000</v>
          </cell>
        </row>
        <row r="673">
          <cell r="A673" t="str">
            <v>70.4.830</v>
          </cell>
          <cell r="B673" t="str">
            <v>A&amp;G INSURANCE</v>
          </cell>
          <cell r="C673" t="str">
            <v>9007770</v>
          </cell>
          <cell r="E673" t="str">
            <v>7770</v>
          </cell>
          <cell r="G673">
            <v>50235.29</v>
          </cell>
          <cell r="H673">
            <v>57047.88</v>
          </cell>
          <cell r="I673">
            <v>54830.76</v>
          </cell>
          <cell r="K673">
            <v>6812.5899999999965</v>
          </cell>
          <cell r="L673">
            <v>-2217.1199999999953</v>
          </cell>
        </row>
        <row r="674">
          <cell r="A674" t="str">
            <v>95.4.220</v>
          </cell>
          <cell r="B674" t="str">
            <v>BUILDING INSURANCE</v>
          </cell>
          <cell r="C674" t="str">
            <v>9007770</v>
          </cell>
          <cell r="E674" t="str">
            <v>7770</v>
          </cell>
          <cell r="H674">
            <v>0</v>
          </cell>
          <cell r="I674">
            <v>0</v>
          </cell>
          <cell r="K674">
            <v>0</v>
          </cell>
          <cell r="L674">
            <v>0</v>
          </cell>
        </row>
        <row r="675">
          <cell r="A675" t="str">
            <v>95.4.230</v>
          </cell>
          <cell r="B675" t="str">
            <v>MISCELLANEOUS INSURANCE</v>
          </cell>
          <cell r="C675" t="str">
            <v>9007770</v>
          </cell>
          <cell r="E675" t="str">
            <v>7770</v>
          </cell>
          <cell r="H675">
            <v>0</v>
          </cell>
          <cell r="I675">
            <v>0</v>
          </cell>
          <cell r="K675">
            <v>0</v>
          </cell>
          <cell r="L675">
            <v>0</v>
          </cell>
        </row>
        <row r="676">
          <cell r="A676" t="str">
            <v>95.4.300</v>
          </cell>
          <cell r="B676" t="str">
            <v>LEASES</v>
          </cell>
          <cell r="C676" t="str">
            <v>9007520</v>
          </cell>
          <cell r="E676" t="str">
            <v>7520</v>
          </cell>
          <cell r="H676">
            <v>0</v>
          </cell>
          <cell r="I676">
            <v>0</v>
          </cell>
          <cell r="K676">
            <v>0</v>
          </cell>
          <cell r="L676">
            <v>0</v>
          </cell>
        </row>
        <row r="677">
          <cell r="A677" t="str">
            <v>95.4.301</v>
          </cell>
          <cell r="B677" t="str">
            <v>SECURITY RADIO'S LEASE</v>
          </cell>
          <cell r="C677" t="str">
            <v>9007520</v>
          </cell>
          <cell r="E677" t="str">
            <v>7520</v>
          </cell>
          <cell r="G677">
            <v>5168.92</v>
          </cell>
          <cell r="H677">
            <v>5168.92</v>
          </cell>
          <cell r="I677">
            <v>5168.92</v>
          </cell>
          <cell r="K677">
            <v>0</v>
          </cell>
          <cell r="L677">
            <v>0</v>
          </cell>
        </row>
        <row r="678">
          <cell r="A678" t="str">
            <v>95.4.302</v>
          </cell>
          <cell r="B678" t="str">
            <v>MINI BAR TRON LEASES</v>
          </cell>
          <cell r="C678" t="str">
            <v>9007520</v>
          </cell>
          <cell r="E678" t="str">
            <v>7520</v>
          </cell>
          <cell r="G678">
            <v>2198.6999999999998</v>
          </cell>
          <cell r="H678">
            <v>5965.3</v>
          </cell>
          <cell r="I678">
            <v>5965.3</v>
          </cell>
          <cell r="K678">
            <v>3766.6000000000004</v>
          </cell>
          <cell r="L678">
            <v>0</v>
          </cell>
        </row>
        <row r="679">
          <cell r="A679" t="str">
            <v>95.4.100</v>
          </cell>
          <cell r="B679" t="str">
            <v>BASE MANAGEMENT FEE</v>
          </cell>
          <cell r="C679" t="str">
            <v>9007920</v>
          </cell>
          <cell r="E679" t="str">
            <v>7920</v>
          </cell>
          <cell r="G679">
            <v>165538.72</v>
          </cell>
          <cell r="H679">
            <v>185998.69</v>
          </cell>
          <cell r="I679">
            <v>200986.71</v>
          </cell>
          <cell r="K679">
            <v>20459.97</v>
          </cell>
          <cell r="L679">
            <v>14988.01999999999</v>
          </cell>
        </row>
        <row r="680">
          <cell r="A680" t="str">
            <v>95.4.110</v>
          </cell>
          <cell r="B680" t="str">
            <v>INCENTIVE MANAGEMENT FEE</v>
          </cell>
          <cell r="C680" t="str">
            <v>9007920</v>
          </cell>
          <cell r="E680" t="str">
            <v>7920</v>
          </cell>
          <cell r="G680">
            <v>785119.37</v>
          </cell>
          <cell r="H680">
            <v>830413.75</v>
          </cell>
          <cell r="I680">
            <v>847477.2</v>
          </cell>
          <cell r="K680">
            <v>45294.380000000005</v>
          </cell>
          <cell r="L680">
            <v>17063.449999999953</v>
          </cell>
        </row>
        <row r="681">
          <cell r="A681" t="str">
            <v>70.4.600</v>
          </cell>
          <cell r="B681" t="str">
            <v>A&amp;G TAXES &amp; LICENSES</v>
          </cell>
          <cell r="C681" t="str">
            <v>9008420</v>
          </cell>
          <cell r="E681" t="str">
            <v>8420</v>
          </cell>
          <cell r="G681">
            <v>11370.87</v>
          </cell>
          <cell r="H681">
            <v>13768.38</v>
          </cell>
          <cell r="I681">
            <v>13768.38</v>
          </cell>
          <cell r="K681">
            <v>2397.5099999999984</v>
          </cell>
          <cell r="L681">
            <v>0</v>
          </cell>
        </row>
        <row r="682">
          <cell r="A682" t="str">
            <v>85.4.600</v>
          </cell>
          <cell r="B682" t="str">
            <v>POM TAXES &amp; LICENSES</v>
          </cell>
          <cell r="C682" t="str">
            <v>9008420</v>
          </cell>
          <cell r="E682" t="str">
            <v>8420</v>
          </cell>
          <cell r="H682">
            <v>0</v>
          </cell>
          <cell r="I682">
            <v>0</v>
          </cell>
          <cell r="K682">
            <v>0</v>
          </cell>
          <cell r="L682">
            <v>0</v>
          </cell>
        </row>
        <row r="683">
          <cell r="A683" t="str">
            <v>50.4.600</v>
          </cell>
          <cell r="B683" t="str">
            <v>LAUNDRY TAXES &amp; LICENSES</v>
          </cell>
          <cell r="C683" t="str">
            <v>9008420</v>
          </cell>
          <cell r="E683" t="str">
            <v>8420</v>
          </cell>
          <cell r="G683">
            <v>371</v>
          </cell>
          <cell r="H683">
            <v>371</v>
          </cell>
          <cell r="I683">
            <v>371</v>
          </cell>
          <cell r="K683">
            <v>0</v>
          </cell>
          <cell r="L683">
            <v>0</v>
          </cell>
        </row>
        <row r="684">
          <cell r="A684" t="str">
            <v>95.4.200</v>
          </cell>
          <cell r="B684" t="str">
            <v>REAL ESTATE TAXES</v>
          </cell>
          <cell r="C684" t="str">
            <v>9008420</v>
          </cell>
          <cell r="E684" t="str">
            <v>8420</v>
          </cell>
          <cell r="G684">
            <v>315997</v>
          </cell>
          <cell r="H684">
            <v>368663</v>
          </cell>
          <cell r="I684">
            <v>408011.01</v>
          </cell>
          <cell r="K684">
            <v>52666</v>
          </cell>
          <cell r="L684">
            <v>39348.010000000009</v>
          </cell>
        </row>
        <row r="685">
          <cell r="A685" t="str">
            <v>95.4.210</v>
          </cell>
          <cell r="B685" t="str">
            <v>PERSONAL PROPERTY TAXES</v>
          </cell>
          <cell r="C685" t="str">
            <v>9008420</v>
          </cell>
          <cell r="E685" t="str">
            <v>8420</v>
          </cell>
          <cell r="G685">
            <v>84000</v>
          </cell>
          <cell r="H685">
            <v>98000</v>
          </cell>
          <cell r="I685">
            <v>98000</v>
          </cell>
          <cell r="K685">
            <v>14000</v>
          </cell>
          <cell r="L685">
            <v>0</v>
          </cell>
        </row>
        <row r="686">
          <cell r="A686" t="str">
            <v>90.3.300</v>
          </cell>
          <cell r="B686" t="str">
            <v>CAFETERIA COST OF FOOD</v>
          </cell>
          <cell r="C686" t="str">
            <v>9255000</v>
          </cell>
          <cell r="E686" t="str">
            <v>5000</v>
          </cell>
          <cell r="G686">
            <v>105234.57</v>
          </cell>
          <cell r="H686">
            <v>108423.25</v>
          </cell>
          <cell r="I686">
            <v>120803.81</v>
          </cell>
          <cell r="K686">
            <v>3188.679999999993</v>
          </cell>
          <cell r="L686">
            <v>12380.559999999998</v>
          </cell>
        </row>
        <row r="687">
          <cell r="A687" t="str">
            <v>90.4.790</v>
          </cell>
          <cell r="B687" t="str">
            <v>STAFF DINING-COST OF FOOD</v>
          </cell>
          <cell r="C687" t="str">
            <v>9255000</v>
          </cell>
          <cell r="E687" t="str">
            <v>5000</v>
          </cell>
          <cell r="H687">
            <v>0</v>
          </cell>
          <cell r="I687">
            <v>0</v>
          </cell>
          <cell r="K687">
            <v>0</v>
          </cell>
          <cell r="L687">
            <v>0</v>
          </cell>
        </row>
        <row r="688">
          <cell r="A688" t="str">
            <v>90.3.310</v>
          </cell>
          <cell r="B688" t="str">
            <v>STF DINING-EMPLOYEE MEALS</v>
          </cell>
          <cell r="C688" t="str">
            <v>9255000</v>
          </cell>
          <cell r="E688" t="str">
            <v>5000</v>
          </cell>
          <cell r="G688">
            <v>307.39999999999998</v>
          </cell>
          <cell r="H688">
            <v>345.45</v>
          </cell>
          <cell r="I688">
            <v>345.45</v>
          </cell>
          <cell r="K688">
            <v>38.050000000000011</v>
          </cell>
          <cell r="L688">
            <v>0</v>
          </cell>
        </row>
        <row r="689">
          <cell r="A689" t="str">
            <v>90.3.110</v>
          </cell>
          <cell r="B689" t="str">
            <v>KITCH, STEW &amp; ATTENDANT</v>
          </cell>
          <cell r="C689" t="str">
            <v>5056650</v>
          </cell>
          <cell r="E689" t="str">
            <v>6650</v>
          </cell>
          <cell r="G689">
            <v>61633.03</v>
          </cell>
          <cell r="H689">
            <v>72486.210000000006</v>
          </cell>
          <cell r="I689">
            <v>81965.13</v>
          </cell>
          <cell r="K689">
            <v>10853.180000000008</v>
          </cell>
          <cell r="L689">
            <v>9478.9199999999983</v>
          </cell>
        </row>
        <row r="690">
          <cell r="A690" t="str">
            <v>90.3.200</v>
          </cell>
          <cell r="B690" t="str">
            <v>OVERTIME</v>
          </cell>
          <cell r="C690" t="str">
            <v>5056650</v>
          </cell>
          <cell r="E690" t="str">
            <v>6650</v>
          </cell>
          <cell r="G690">
            <v>1332</v>
          </cell>
          <cell r="H690">
            <v>1617.25</v>
          </cell>
          <cell r="I690">
            <v>1703.95</v>
          </cell>
          <cell r="K690">
            <v>285.25</v>
          </cell>
          <cell r="L690">
            <v>86.700000000000045</v>
          </cell>
        </row>
        <row r="691">
          <cell r="A691" t="str">
            <v>90.3.500</v>
          </cell>
          <cell r="B691" t="str">
            <v>PT&amp;EB VACATION</v>
          </cell>
          <cell r="C691" t="str">
            <v>9006900</v>
          </cell>
          <cell r="E691" t="str">
            <v>6900</v>
          </cell>
          <cell r="G691">
            <v>106833.47</v>
          </cell>
          <cell r="H691">
            <v>102056.81</v>
          </cell>
          <cell r="I691">
            <v>106270.57</v>
          </cell>
          <cell r="K691">
            <v>-4776.6600000000035</v>
          </cell>
          <cell r="L691">
            <v>4213.7600000000093</v>
          </cell>
        </row>
        <row r="692">
          <cell r="A692" t="str">
            <v>90.3.250</v>
          </cell>
          <cell r="B692" t="str">
            <v>PT&amp;ER-HOLIDAY</v>
          </cell>
          <cell r="C692" t="str">
            <v>9006910</v>
          </cell>
          <cell r="E692" t="str">
            <v>6910</v>
          </cell>
          <cell r="G692">
            <v>3931.39</v>
          </cell>
          <cell r="H692">
            <v>4811.28</v>
          </cell>
          <cell r="I692">
            <v>5011.46</v>
          </cell>
          <cell r="K692">
            <v>879.88999999999987</v>
          </cell>
          <cell r="L692">
            <v>200.18000000000029</v>
          </cell>
        </row>
        <row r="693">
          <cell r="A693" t="str">
            <v>90.3.600</v>
          </cell>
          <cell r="B693" t="str">
            <v>PT&amp;EB-SICK PAY</v>
          </cell>
          <cell r="C693" t="str">
            <v>9006915</v>
          </cell>
          <cell r="E693" t="str">
            <v>6915</v>
          </cell>
          <cell r="G693">
            <v>19526.71</v>
          </cell>
          <cell r="H693">
            <v>19526.71</v>
          </cell>
          <cell r="I693">
            <v>19526.71</v>
          </cell>
          <cell r="K693">
            <v>0</v>
          </cell>
          <cell r="L693">
            <v>0</v>
          </cell>
        </row>
        <row r="694">
          <cell r="A694" t="str">
            <v>90.3.610</v>
          </cell>
          <cell r="B694" t="str">
            <v>HR &amp; CAFE SICK PAY</v>
          </cell>
          <cell r="C694" t="str">
            <v>9256915</v>
          </cell>
          <cell r="E694" t="str">
            <v>6915</v>
          </cell>
          <cell r="G694">
            <v>0</v>
          </cell>
          <cell r="H694">
            <v>0</v>
          </cell>
          <cell r="I694">
            <v>0</v>
          </cell>
          <cell r="K694">
            <v>0</v>
          </cell>
          <cell r="L694">
            <v>0</v>
          </cell>
        </row>
        <row r="695">
          <cell r="A695" t="str">
            <v>90.4.840</v>
          </cell>
          <cell r="B695" t="str">
            <v>PT&amp;ER-ALL EMPLOYEE BONUS</v>
          </cell>
          <cell r="C695" t="str">
            <v>8006920</v>
          </cell>
          <cell r="E695" t="str">
            <v>6920</v>
          </cell>
          <cell r="G695">
            <v>105000</v>
          </cell>
          <cell r="H695">
            <v>105000</v>
          </cell>
          <cell r="I695">
            <v>115000</v>
          </cell>
          <cell r="K695">
            <v>0</v>
          </cell>
          <cell r="L695">
            <v>10000</v>
          </cell>
        </row>
        <row r="696">
          <cell r="A696" t="str">
            <v>90.3.275</v>
          </cell>
          <cell r="B696" t="str">
            <v>PT&amp;ER-INCENTIVES</v>
          </cell>
          <cell r="C696">
            <v>0</v>
          </cell>
          <cell r="E696">
            <v>0</v>
          </cell>
          <cell r="G696">
            <v>113.53</v>
          </cell>
          <cell r="H696">
            <v>113.53</v>
          </cell>
          <cell r="I696">
            <v>113.53</v>
          </cell>
          <cell r="K696">
            <v>0</v>
          </cell>
          <cell r="L696">
            <v>0</v>
          </cell>
        </row>
        <row r="697">
          <cell r="A697" t="str">
            <v>90.5.100</v>
          </cell>
          <cell r="B697" t="str">
            <v>PT&amp;ER-ALLOCATION</v>
          </cell>
          <cell r="C697">
            <v>0</v>
          </cell>
          <cell r="E697">
            <v>0</v>
          </cell>
          <cell r="G697">
            <v>-1755687.39</v>
          </cell>
          <cell r="H697">
            <v>-2000635.03</v>
          </cell>
          <cell r="I697">
            <v>-2229418.0699999998</v>
          </cell>
          <cell r="K697">
            <v>-244947.64000000013</v>
          </cell>
          <cell r="L697">
            <v>-228783.0399999998</v>
          </cell>
        </row>
        <row r="698">
          <cell r="A698" t="str">
            <v>90.3.135</v>
          </cell>
          <cell r="B698" t="str">
            <v>PT&amp;EB FOR HR &amp; CAFETERIA</v>
          </cell>
          <cell r="C698" t="str">
            <v>9006935</v>
          </cell>
          <cell r="E698" t="str">
            <v>6935</v>
          </cell>
          <cell r="G698">
            <v>800</v>
          </cell>
          <cell r="H698">
            <v>800</v>
          </cell>
          <cell r="I698">
            <v>800</v>
          </cell>
          <cell r="K698">
            <v>0</v>
          </cell>
          <cell r="L698">
            <v>0</v>
          </cell>
        </row>
        <row r="699">
          <cell r="A699" t="str">
            <v>90.4.100</v>
          </cell>
          <cell r="B699" t="str">
            <v>PT&amp;ER-FICA/SOC SEC/MEDICA</v>
          </cell>
          <cell r="C699" t="str">
            <v>9006935</v>
          </cell>
          <cell r="E699" t="str">
            <v>6935</v>
          </cell>
          <cell r="G699">
            <v>397032.56</v>
          </cell>
          <cell r="H699">
            <v>458019.59</v>
          </cell>
          <cell r="I699">
            <v>509181.73</v>
          </cell>
          <cell r="K699">
            <v>60987.030000000028</v>
          </cell>
          <cell r="L699">
            <v>51162.139999999956</v>
          </cell>
        </row>
        <row r="700">
          <cell r="A700" t="str">
            <v>90.4.110</v>
          </cell>
          <cell r="B700" t="str">
            <v>PT&amp;ER-FUTA/FED UNEMPLY TX</v>
          </cell>
          <cell r="C700" t="str">
            <v>9006935</v>
          </cell>
          <cell r="E700" t="str">
            <v>6935</v>
          </cell>
          <cell r="G700">
            <v>17733.8</v>
          </cell>
          <cell r="H700">
            <v>18525.810000000001</v>
          </cell>
          <cell r="I700">
            <v>19365.68</v>
          </cell>
          <cell r="K700">
            <v>792.01000000000204</v>
          </cell>
          <cell r="L700">
            <v>839.86999999999898</v>
          </cell>
        </row>
        <row r="701">
          <cell r="A701" t="str">
            <v>90.4.120</v>
          </cell>
          <cell r="B701" t="str">
            <v>PT&amp;ER-STATE UNEMPLOY TAX</v>
          </cell>
          <cell r="C701" t="str">
            <v>9006935</v>
          </cell>
          <cell r="E701" t="str">
            <v>6935</v>
          </cell>
          <cell r="G701">
            <v>40938.79</v>
          </cell>
          <cell r="H701">
            <v>43235.6</v>
          </cell>
          <cell r="I701">
            <v>45739.29</v>
          </cell>
          <cell r="K701">
            <v>2296.8099999999977</v>
          </cell>
          <cell r="L701">
            <v>2503.6900000000023</v>
          </cell>
        </row>
        <row r="702">
          <cell r="A702" t="str">
            <v>90.4.440</v>
          </cell>
          <cell r="B702" t="str">
            <v>PT&amp;EB-WORKERS COMPENSATIO</v>
          </cell>
          <cell r="C702" t="str">
            <v>9006980</v>
          </cell>
          <cell r="E702" t="str">
            <v>6980</v>
          </cell>
          <cell r="G702">
            <v>76028</v>
          </cell>
          <cell r="H702">
            <v>89163.83</v>
          </cell>
          <cell r="I702">
            <v>100675.66</v>
          </cell>
          <cell r="K702">
            <v>13135.830000000002</v>
          </cell>
          <cell r="L702">
            <v>11511.830000000002</v>
          </cell>
        </row>
        <row r="703">
          <cell r="A703" t="str">
            <v>90.4.470</v>
          </cell>
          <cell r="B703" t="str">
            <v>PT&amp;ER-HLTH/WELFR/GRP INSU</v>
          </cell>
          <cell r="C703" t="str">
            <v>9006990</v>
          </cell>
          <cell r="E703" t="str">
            <v>6990</v>
          </cell>
          <cell r="G703">
            <v>539310.54</v>
          </cell>
          <cell r="H703">
            <v>629881.18000000005</v>
          </cell>
          <cell r="I703">
            <v>724085.96</v>
          </cell>
          <cell r="K703">
            <v>90570.640000000014</v>
          </cell>
          <cell r="L703">
            <v>94204.779999999912</v>
          </cell>
        </row>
        <row r="704">
          <cell r="A704" t="str">
            <v>90.4.420</v>
          </cell>
          <cell r="B704" t="str">
            <v>PT&amp;EB-401K PENSION</v>
          </cell>
          <cell r="C704" t="str">
            <v>8008150</v>
          </cell>
          <cell r="E704" t="str">
            <v>8150</v>
          </cell>
          <cell r="G704">
            <v>64923.78</v>
          </cell>
          <cell r="H704">
            <v>76142.86</v>
          </cell>
          <cell r="I704">
            <v>76142.86</v>
          </cell>
          <cell r="K704">
            <v>11219.080000000002</v>
          </cell>
          <cell r="L704">
            <v>0</v>
          </cell>
        </row>
        <row r="705">
          <cell r="A705" t="str">
            <v>90.4.300</v>
          </cell>
          <cell r="B705" t="str">
            <v>PT&amp;ER-DISABILITY INSURANC</v>
          </cell>
          <cell r="C705" t="str">
            <v>9006990</v>
          </cell>
          <cell r="E705" t="str">
            <v>6990</v>
          </cell>
          <cell r="G705">
            <v>27532.58</v>
          </cell>
          <cell r="H705">
            <v>31532.58</v>
          </cell>
          <cell r="I705">
            <v>34532.58</v>
          </cell>
          <cell r="K705">
            <v>4000</v>
          </cell>
          <cell r="L705">
            <v>3000</v>
          </cell>
        </row>
        <row r="706">
          <cell r="A706" t="str">
            <v>90.4.710</v>
          </cell>
          <cell r="B706" t="str">
            <v>PT&amp;ER-PAYROLL PROCESSING</v>
          </cell>
          <cell r="C706" t="str">
            <v>8007390</v>
          </cell>
          <cell r="E706" t="str">
            <v>7390</v>
          </cell>
          <cell r="G706">
            <v>18973.96</v>
          </cell>
          <cell r="H706">
            <v>25767.7</v>
          </cell>
          <cell r="I706">
            <v>25804.84</v>
          </cell>
          <cell r="K706">
            <v>6793.7400000000016</v>
          </cell>
          <cell r="L706">
            <v>37.139999999999418</v>
          </cell>
        </row>
        <row r="707">
          <cell r="A707" t="str">
            <v>90.4.210</v>
          </cell>
          <cell r="B707" t="str">
            <v>FLOWERS &amp; DECORATIONS</v>
          </cell>
          <cell r="C707" t="str">
            <v>8007400</v>
          </cell>
          <cell r="E707" t="str">
            <v>7400</v>
          </cell>
          <cell r="G707">
            <v>731.38</v>
          </cell>
          <cell r="H707">
            <v>731.38</v>
          </cell>
          <cell r="I707">
            <v>852.56</v>
          </cell>
          <cell r="K707">
            <v>0</v>
          </cell>
          <cell r="L707">
            <v>121.17999999999995</v>
          </cell>
        </row>
        <row r="708">
          <cell r="A708" t="str">
            <v>90.4.220</v>
          </cell>
          <cell r="B708" t="str">
            <v>PT&amp;ER-DUES/SUBSCRIPTIONS</v>
          </cell>
          <cell r="C708" t="str">
            <v>8007440</v>
          </cell>
          <cell r="E708" t="str">
            <v>7440</v>
          </cell>
          <cell r="G708">
            <v>74.64</v>
          </cell>
          <cell r="H708">
            <v>74.64</v>
          </cell>
          <cell r="I708">
            <v>133.12</v>
          </cell>
          <cell r="K708">
            <v>0</v>
          </cell>
          <cell r="L708">
            <v>58.480000000000004</v>
          </cell>
        </row>
        <row r="709">
          <cell r="A709" t="str">
            <v>90.4.230</v>
          </cell>
          <cell r="B709" t="str">
            <v>ENTERTAINMENT S&amp;P</v>
          </cell>
          <cell r="C709" t="str">
            <v>8007490</v>
          </cell>
          <cell r="E709" t="str">
            <v>7490</v>
          </cell>
          <cell r="G709">
            <v>20485.91</v>
          </cell>
          <cell r="H709">
            <v>36888.14</v>
          </cell>
          <cell r="I709">
            <v>37591.46</v>
          </cell>
          <cell r="K709">
            <v>16402.23</v>
          </cell>
          <cell r="L709">
            <v>703.31999999999971</v>
          </cell>
        </row>
        <row r="710">
          <cell r="A710" t="str">
            <v>95.4.310</v>
          </cell>
          <cell r="B710" t="str">
            <v>RENTAL EXPENSE EQUIPMENT</v>
          </cell>
          <cell r="C710" t="str">
            <v>8007540</v>
          </cell>
          <cell r="E710" t="str">
            <v>7540</v>
          </cell>
          <cell r="H710">
            <v>0</v>
          </cell>
          <cell r="I710">
            <v>0</v>
          </cell>
          <cell r="K710">
            <v>0</v>
          </cell>
          <cell r="L710">
            <v>0</v>
          </cell>
        </row>
        <row r="711">
          <cell r="A711" t="str">
            <v>90.4.801</v>
          </cell>
          <cell r="B711" t="str">
            <v>SOCIAL &amp; SPORT ACTIVITIES</v>
          </cell>
          <cell r="C711" t="str">
            <v>8008120</v>
          </cell>
          <cell r="E711" t="str">
            <v>8120</v>
          </cell>
          <cell r="G711">
            <v>11325.63</v>
          </cell>
          <cell r="H711">
            <v>11325.63</v>
          </cell>
          <cell r="I711">
            <v>11325.63</v>
          </cell>
          <cell r="K711">
            <v>0</v>
          </cell>
          <cell r="L711">
            <v>0</v>
          </cell>
        </row>
        <row r="712">
          <cell r="A712" t="str">
            <v>90.4.700</v>
          </cell>
          <cell r="B712" t="str">
            <v>PT&amp;EB - RECRUITING</v>
          </cell>
          <cell r="C712" t="str">
            <v>8008130</v>
          </cell>
          <cell r="E712" t="str">
            <v>8130</v>
          </cell>
          <cell r="G712">
            <v>17700.419999999998</v>
          </cell>
          <cell r="H712">
            <v>20589.990000000002</v>
          </cell>
          <cell r="I712">
            <v>23542.91</v>
          </cell>
          <cell r="K712">
            <v>2889.5700000000033</v>
          </cell>
          <cell r="L712">
            <v>2952.9199999999983</v>
          </cell>
        </row>
        <row r="713">
          <cell r="A713" t="str">
            <v>90.4.280</v>
          </cell>
          <cell r="B713" t="str">
            <v>POSTAGE</v>
          </cell>
          <cell r="C713" t="str">
            <v>8008180</v>
          </cell>
          <cell r="E713" t="str">
            <v>8180</v>
          </cell>
          <cell r="G713">
            <v>305.3</v>
          </cell>
          <cell r="H713">
            <v>305.3</v>
          </cell>
          <cell r="I713">
            <v>305.3</v>
          </cell>
          <cell r="K713">
            <v>0</v>
          </cell>
          <cell r="L713">
            <v>0</v>
          </cell>
        </row>
        <row r="714">
          <cell r="A714" t="str">
            <v>90.4.820</v>
          </cell>
          <cell r="B714" t="str">
            <v>PT&amp;ER-PROFESS/LEGAL FEES</v>
          </cell>
          <cell r="C714" t="str">
            <v>8008190</v>
          </cell>
          <cell r="E714" t="str">
            <v>8190</v>
          </cell>
          <cell r="G714">
            <v>370</v>
          </cell>
          <cell r="H714">
            <v>2919.14</v>
          </cell>
          <cell r="I714">
            <v>3419.14</v>
          </cell>
          <cell r="K714">
            <v>2549.14</v>
          </cell>
          <cell r="L714">
            <v>500</v>
          </cell>
        </row>
        <row r="715">
          <cell r="A715" t="str">
            <v>90.4.260</v>
          </cell>
          <cell r="B715" t="str">
            <v>PT&amp;ER-MISCELLANEOUS</v>
          </cell>
          <cell r="C715" t="str">
            <v>8008380</v>
          </cell>
          <cell r="E715" t="str">
            <v>8380</v>
          </cell>
          <cell r="G715">
            <v>1426.04</v>
          </cell>
          <cell r="H715">
            <v>1426.04</v>
          </cell>
          <cell r="I715">
            <v>1654.61</v>
          </cell>
          <cell r="K715">
            <v>0</v>
          </cell>
          <cell r="L715">
            <v>228.56999999999994</v>
          </cell>
        </row>
        <row r="716">
          <cell r="A716" t="str">
            <v>90.4.450</v>
          </cell>
          <cell r="B716" t="str">
            <v>OTHER SUPPLIES</v>
          </cell>
          <cell r="C716" t="str">
            <v>8008380</v>
          </cell>
          <cell r="E716" t="str">
            <v>8380</v>
          </cell>
          <cell r="G716">
            <v>1910.55</v>
          </cell>
          <cell r="H716">
            <v>2113.0500000000002</v>
          </cell>
          <cell r="I716">
            <v>2256.59</v>
          </cell>
          <cell r="K716">
            <v>202.50000000000023</v>
          </cell>
          <cell r="L716">
            <v>143.53999999999996</v>
          </cell>
        </row>
        <row r="717">
          <cell r="A717" t="str">
            <v>90.4.290</v>
          </cell>
          <cell r="B717" t="str">
            <v>PT&amp;ER-PRINTING/STATIONARY</v>
          </cell>
          <cell r="C717" t="str">
            <v>8008400</v>
          </cell>
          <cell r="E717" t="str">
            <v>8400</v>
          </cell>
          <cell r="G717">
            <v>4564.1899999999996</v>
          </cell>
          <cell r="H717">
            <v>5299.27</v>
          </cell>
          <cell r="I717">
            <v>6045.6</v>
          </cell>
          <cell r="K717">
            <v>735.08000000000084</v>
          </cell>
          <cell r="L717">
            <v>746.32999999999993</v>
          </cell>
        </row>
        <row r="718">
          <cell r="A718" t="str">
            <v>90.4.620</v>
          </cell>
          <cell r="B718" t="str">
            <v>PT&amp;ER-TRAVEL &amp; RELATED</v>
          </cell>
          <cell r="C718" t="str">
            <v>8008530</v>
          </cell>
          <cell r="E718" t="str">
            <v>8530</v>
          </cell>
          <cell r="G718">
            <v>901</v>
          </cell>
          <cell r="H718">
            <v>901</v>
          </cell>
          <cell r="I718">
            <v>1659</v>
          </cell>
          <cell r="K718">
            <v>0</v>
          </cell>
          <cell r="L718">
            <v>758</v>
          </cell>
        </row>
        <row r="719">
          <cell r="A719" t="str">
            <v>50.3.100</v>
          </cell>
          <cell r="B719" t="str">
            <v>LAUNDRY PAYROLL</v>
          </cell>
          <cell r="C719" t="str">
            <v>9456050</v>
          </cell>
          <cell r="E719" t="str">
            <v>6050</v>
          </cell>
          <cell r="G719">
            <v>72344.67</v>
          </cell>
          <cell r="H719">
            <v>85107.74</v>
          </cell>
          <cell r="I719">
            <v>96436.62</v>
          </cell>
          <cell r="K719">
            <v>12763.070000000007</v>
          </cell>
          <cell r="L719">
            <v>11328.87999999999</v>
          </cell>
        </row>
        <row r="720">
          <cell r="A720" t="str">
            <v>50.3.200</v>
          </cell>
          <cell r="B720" t="str">
            <v>LAUNDRY OVERTIME</v>
          </cell>
          <cell r="C720" t="str">
            <v>9456050</v>
          </cell>
          <cell r="E720" t="str">
            <v>6050</v>
          </cell>
          <cell r="G720">
            <v>656.23</v>
          </cell>
          <cell r="H720">
            <v>1579.26</v>
          </cell>
          <cell r="I720">
            <v>1662.06</v>
          </cell>
          <cell r="K720">
            <v>923.03</v>
          </cell>
          <cell r="L720">
            <v>82.799999999999955</v>
          </cell>
        </row>
        <row r="721">
          <cell r="A721" t="str">
            <v>50.3.800</v>
          </cell>
          <cell r="B721" t="str">
            <v>LAUNDRT SALARIES RECOVER</v>
          </cell>
          <cell r="C721" t="str">
            <v>9456050</v>
          </cell>
          <cell r="E721" t="str">
            <v>6050</v>
          </cell>
          <cell r="H721">
            <v>0</v>
          </cell>
          <cell r="I721">
            <v>0</v>
          </cell>
          <cell r="K721">
            <v>0</v>
          </cell>
          <cell r="L721">
            <v>0</v>
          </cell>
        </row>
        <row r="722">
          <cell r="A722" t="str">
            <v>50.3.500</v>
          </cell>
          <cell r="B722" t="str">
            <v>LAUNDRY VACATION</v>
          </cell>
          <cell r="C722">
            <v>0</v>
          </cell>
          <cell r="E722">
            <v>0</v>
          </cell>
          <cell r="H722">
            <v>956.76</v>
          </cell>
          <cell r="I722">
            <v>956.76</v>
          </cell>
          <cell r="K722">
            <v>956.76</v>
          </cell>
          <cell r="L722">
            <v>0</v>
          </cell>
        </row>
        <row r="723">
          <cell r="A723" t="str">
            <v>50.3.250</v>
          </cell>
          <cell r="B723" t="str">
            <v>LAUNDRY-HOLIDAY</v>
          </cell>
          <cell r="C723" t="str">
            <v>9456910</v>
          </cell>
          <cell r="E723" t="str">
            <v>6910</v>
          </cell>
          <cell r="G723">
            <v>1940.09</v>
          </cell>
          <cell r="H723">
            <v>2575.04</v>
          </cell>
          <cell r="I723">
            <v>2575.04</v>
          </cell>
          <cell r="K723">
            <v>634.95000000000005</v>
          </cell>
          <cell r="L723">
            <v>0</v>
          </cell>
        </row>
        <row r="724">
          <cell r="A724" t="str">
            <v>50.3.600</v>
          </cell>
          <cell r="B724" t="str">
            <v>LAUNDRY SICK</v>
          </cell>
          <cell r="C724">
            <v>0</v>
          </cell>
          <cell r="E724">
            <v>0</v>
          </cell>
          <cell r="G724">
            <v>701.95</v>
          </cell>
          <cell r="H724">
            <v>784.75</v>
          </cell>
          <cell r="I724">
            <v>784.75</v>
          </cell>
          <cell r="K724">
            <v>82.799999999999955</v>
          </cell>
          <cell r="L724">
            <v>0</v>
          </cell>
        </row>
        <row r="725">
          <cell r="A725" t="str">
            <v>50.3.275</v>
          </cell>
          <cell r="B725" t="str">
            <v>LAUNDRY-INCENTIVE</v>
          </cell>
          <cell r="C725" t="str">
            <v>9456920</v>
          </cell>
          <cell r="E725" t="str">
            <v>6920</v>
          </cell>
          <cell r="H725">
            <v>0</v>
          </cell>
          <cell r="I725">
            <v>0</v>
          </cell>
          <cell r="K725">
            <v>0</v>
          </cell>
          <cell r="L725">
            <v>0</v>
          </cell>
        </row>
        <row r="726">
          <cell r="A726" t="str">
            <v>50.3.300</v>
          </cell>
          <cell r="B726" t="str">
            <v>LAUNDRY PAYROLL TAXES &amp; B</v>
          </cell>
          <cell r="C726">
            <v>0</v>
          </cell>
          <cell r="E726">
            <v>0</v>
          </cell>
          <cell r="G726">
            <v>24123.73</v>
          </cell>
          <cell r="H726">
            <v>27981.73</v>
          </cell>
          <cell r="I726">
            <v>30621.14</v>
          </cell>
          <cell r="K726">
            <v>3858</v>
          </cell>
          <cell r="L726">
            <v>2639.41</v>
          </cell>
        </row>
        <row r="727">
          <cell r="A727" t="str">
            <v>50.5.100</v>
          </cell>
          <cell r="B727" t="str">
            <v>LAUNDRY CREDIT TO ROOMS</v>
          </cell>
          <cell r="C727" t="str">
            <v>9457177</v>
          </cell>
          <cell r="E727" t="str">
            <v>7177</v>
          </cell>
          <cell r="G727">
            <v>-17566.34</v>
          </cell>
          <cell r="H727">
            <v>-19565.73</v>
          </cell>
          <cell r="I727">
            <v>-22276.65</v>
          </cell>
          <cell r="K727">
            <v>-1999.3899999999994</v>
          </cell>
          <cell r="L727">
            <v>-2710.9200000000019</v>
          </cell>
        </row>
        <row r="728">
          <cell r="A728" t="str">
            <v>50.5.200</v>
          </cell>
          <cell r="B728" t="str">
            <v>LAUNDRY CREDIT TO F&amp;B</v>
          </cell>
          <cell r="C728" t="str">
            <v>9457177</v>
          </cell>
          <cell r="E728" t="str">
            <v>7177</v>
          </cell>
          <cell r="G728">
            <v>-24984.28</v>
          </cell>
          <cell r="H728">
            <v>-28002.560000000001</v>
          </cell>
          <cell r="I728">
            <v>-31397.39</v>
          </cell>
          <cell r="K728">
            <v>-3018.2800000000025</v>
          </cell>
          <cell r="L728">
            <v>-3394.8299999999981</v>
          </cell>
        </row>
        <row r="729">
          <cell r="A729" t="str">
            <v>50.2.100</v>
          </cell>
          <cell r="B729" t="str">
            <v>COST OF LAUNDRY</v>
          </cell>
          <cell r="C729" t="str">
            <v>9458380</v>
          </cell>
          <cell r="E729" t="str">
            <v>8380</v>
          </cell>
          <cell r="H729">
            <v>0</v>
          </cell>
          <cell r="I729">
            <v>0</v>
          </cell>
          <cell r="K729">
            <v>0</v>
          </cell>
          <cell r="L729">
            <v>0</v>
          </cell>
        </row>
        <row r="730">
          <cell r="A730" t="str">
            <v>50.2.200</v>
          </cell>
          <cell r="B730" t="str">
            <v>COST OF DRY CLEANING</v>
          </cell>
          <cell r="C730" t="str">
            <v>9458380</v>
          </cell>
          <cell r="E730" t="str">
            <v>8380</v>
          </cell>
          <cell r="H730">
            <v>0</v>
          </cell>
          <cell r="I730">
            <v>0</v>
          </cell>
          <cell r="K730">
            <v>0</v>
          </cell>
          <cell r="L730">
            <v>0</v>
          </cell>
        </row>
        <row r="731">
          <cell r="A731" t="str">
            <v>50.4.260</v>
          </cell>
          <cell r="B731" t="str">
            <v>LAUNDRY MISC EXPENSE</v>
          </cell>
          <cell r="C731" t="str">
            <v>9458380</v>
          </cell>
          <cell r="E731" t="str">
            <v>8380</v>
          </cell>
          <cell r="G731">
            <v>591.22</v>
          </cell>
          <cell r="H731">
            <v>591.22</v>
          </cell>
          <cell r="I731">
            <v>591.22</v>
          </cell>
          <cell r="K731">
            <v>0</v>
          </cell>
          <cell r="L731">
            <v>0</v>
          </cell>
        </row>
        <row r="732">
          <cell r="A732" t="str">
            <v>50.4.400</v>
          </cell>
          <cell r="B732" t="str">
            <v>LAUNDRY SUPPLIES</v>
          </cell>
          <cell r="C732" t="str">
            <v>9458380</v>
          </cell>
          <cell r="E732" t="str">
            <v>8380</v>
          </cell>
          <cell r="G732">
            <v>10103.91</v>
          </cell>
          <cell r="H732">
            <v>11432.14</v>
          </cell>
          <cell r="I732">
            <v>12421.15</v>
          </cell>
          <cell r="K732">
            <v>1328.2299999999996</v>
          </cell>
          <cell r="L732">
            <v>989.01000000000022</v>
          </cell>
        </row>
        <row r="733">
          <cell r="A733" t="str">
            <v>50.4.450</v>
          </cell>
          <cell r="B733" t="str">
            <v>LAUNDRY SUPPLIES OTHER</v>
          </cell>
          <cell r="C733" t="str">
            <v>9458380</v>
          </cell>
          <cell r="E733" t="str">
            <v>8380</v>
          </cell>
          <cell r="H733">
            <v>0</v>
          </cell>
          <cell r="I733">
            <v>0</v>
          </cell>
          <cell r="K733">
            <v>0</v>
          </cell>
          <cell r="L733">
            <v>0</v>
          </cell>
        </row>
        <row r="734">
          <cell r="A734" t="str">
            <v>50.4.290</v>
          </cell>
          <cell r="B734" t="str">
            <v>LAUNDRY PRINTING &amp; STATIO</v>
          </cell>
          <cell r="C734" t="str">
            <v>9458400</v>
          </cell>
          <cell r="E734" t="str">
            <v>8400</v>
          </cell>
          <cell r="G734">
            <v>102.86</v>
          </cell>
          <cell r="H734">
            <v>102.86</v>
          </cell>
          <cell r="I734">
            <v>102.86</v>
          </cell>
          <cell r="K734">
            <v>0</v>
          </cell>
          <cell r="L734">
            <v>0</v>
          </cell>
        </row>
        <row r="735">
          <cell r="A735" t="str">
            <v>50.4.640</v>
          </cell>
          <cell r="B735" t="str">
            <v>LAUNDRY TELEPHONE EXPENSE</v>
          </cell>
          <cell r="C735" t="str">
            <v>9458430</v>
          </cell>
          <cell r="E735" t="str">
            <v>8430</v>
          </cell>
          <cell r="H735">
            <v>0</v>
          </cell>
          <cell r="I735">
            <v>0</v>
          </cell>
          <cell r="K735">
            <v>0</v>
          </cell>
          <cell r="L735">
            <v>0</v>
          </cell>
        </row>
        <row r="736">
          <cell r="A736" t="str">
            <v>50.4.650</v>
          </cell>
          <cell r="B736" t="str">
            <v>LAUNDRY UNIFORM CLEANING</v>
          </cell>
          <cell r="C736" t="str">
            <v>9458550</v>
          </cell>
          <cell r="E736" t="str">
            <v>8550</v>
          </cell>
          <cell r="H736">
            <v>0</v>
          </cell>
          <cell r="I736">
            <v>0</v>
          </cell>
          <cell r="K736">
            <v>0</v>
          </cell>
          <cell r="L736">
            <v>0</v>
          </cell>
        </row>
        <row r="737">
          <cell r="A737" t="str">
            <v>50.4.250</v>
          </cell>
          <cell r="B737" t="str">
            <v>LAUNDRY UNIFORM EXPENSE</v>
          </cell>
          <cell r="C737" t="str">
            <v>9458560</v>
          </cell>
          <cell r="E737" t="str">
            <v>8560</v>
          </cell>
          <cell r="G737">
            <v>66.44</v>
          </cell>
          <cell r="H737">
            <v>66.44</v>
          </cell>
          <cell r="I737">
            <v>66.44</v>
          </cell>
          <cell r="K737">
            <v>0</v>
          </cell>
          <cell r="L737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STR"/>
      <sheetName val="Comp"/>
      <sheetName val="Pen"/>
      <sheetName val="Assumptions"/>
      <sheetName val="ProForma"/>
      <sheetName val="Taxes"/>
      <sheetName val="Inv"/>
      <sheetName val="Dist"/>
      <sheetName val="Ref"/>
    </sheetNames>
    <sheetDataSet>
      <sheetData sheetId="0">
        <row r="6">
          <cell r="C6" t="str">
            <v>Driskill</v>
          </cell>
        </row>
        <row r="12">
          <cell r="E12">
            <v>2005</v>
          </cell>
        </row>
        <row r="14">
          <cell r="F14">
            <v>38718</v>
          </cell>
        </row>
        <row r="16">
          <cell r="C16" t="str">
            <v>Acquisition</v>
          </cell>
        </row>
        <row r="18">
          <cell r="C18" t="str">
            <v>Existing</v>
          </cell>
        </row>
        <row r="19">
          <cell r="C19">
            <v>188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6">
          <cell r="C36">
            <v>7</v>
          </cell>
        </row>
      </sheetData>
      <sheetData sheetId="8"/>
      <sheetData sheetId="9" refreshError="1">
        <row r="24">
          <cell r="C24">
            <v>2001</v>
          </cell>
          <cell r="D24">
            <v>2002</v>
          </cell>
          <cell r="E24">
            <v>2003</v>
          </cell>
          <cell r="F24">
            <v>2004</v>
          </cell>
          <cell r="G24">
            <v>2005</v>
          </cell>
        </row>
        <row r="25">
          <cell r="C25">
            <v>365</v>
          </cell>
          <cell r="D25">
            <v>365</v>
          </cell>
          <cell r="E25">
            <v>365</v>
          </cell>
          <cell r="G25">
            <v>365</v>
          </cell>
        </row>
        <row r="55">
          <cell r="G55">
            <v>2006</v>
          </cell>
          <cell r="H55">
            <v>2007</v>
          </cell>
          <cell r="I55">
            <v>2008</v>
          </cell>
          <cell r="J55">
            <v>2009</v>
          </cell>
          <cell r="K55">
            <v>2010</v>
          </cell>
          <cell r="L55">
            <v>2011</v>
          </cell>
          <cell r="M55">
            <v>2012</v>
          </cell>
          <cell r="N55">
            <v>2013</v>
          </cell>
          <cell r="O55">
            <v>2014</v>
          </cell>
          <cell r="P55">
            <v>2015</v>
          </cell>
        </row>
        <row r="56">
          <cell r="G56">
            <v>365</v>
          </cell>
          <cell r="H56">
            <v>365</v>
          </cell>
          <cell r="I56">
            <v>366</v>
          </cell>
          <cell r="J56">
            <v>365</v>
          </cell>
          <cell r="K56">
            <v>365</v>
          </cell>
          <cell r="L56">
            <v>365</v>
          </cell>
          <cell r="M56">
            <v>366</v>
          </cell>
          <cell r="N56">
            <v>365</v>
          </cell>
          <cell r="P56">
            <v>365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4"/>
      <sheetName val="Instructions"/>
      <sheetName val="Summary(CP1)"/>
      <sheetName val="Major Projects(CP2)"/>
      <sheetName val="Budget Reallocation (CP3)"/>
      <sheetName val="Project Plan (CP4)"/>
      <sheetName val="Monthly Capital Projects (CP5)"/>
      <sheetName val="Capital Purchase Detail (CP6)"/>
      <sheetName val="CONSOLIDATION"/>
      <sheetName val="Setup"/>
      <sheetName val="Ref"/>
      <sheetName val="In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STR"/>
      <sheetName val="Comp"/>
      <sheetName val="Pen"/>
      <sheetName val="Assumptions"/>
      <sheetName val="ExpansionInventory"/>
      <sheetName val="ExpansionInventoryLockoffs"/>
      <sheetName val="BASE PROFORMA"/>
      <sheetName val="BASE INV"/>
      <sheetName val="CONDO PROFORMA"/>
      <sheetName val="CONDO INV"/>
      <sheetName val="CONDO PROFORMA 36"/>
      <sheetName val="CONDO INV 36"/>
      <sheetName val="Allocation"/>
      <sheetName val="Proforma No Expansion"/>
      <sheetName val="BASE INV No Expansion"/>
      <sheetName val="Condo"/>
      <sheetName val="AssumptionSummary"/>
      <sheetName val="CapEx"/>
      <sheetName val="Amort"/>
      <sheetName val="Mtg Space Add"/>
      <sheetName val="Monthly 2007"/>
      <sheetName val="Sensitivity"/>
      <sheetName val="MK"/>
      <sheetName val="FB FxVar"/>
      <sheetName val="FBProForma"/>
      <sheetName val="Amortization"/>
      <sheetName val="Dist"/>
      <sheetName val="RP Comp"/>
      <sheetName val="Ref"/>
    </sheetNames>
    <sheetDataSet>
      <sheetData sheetId="0" refreshError="1">
        <row r="6">
          <cell r="C6" t="str">
            <v>Inn &amp; Spa at Loretto</v>
          </cell>
        </row>
        <row r="12">
          <cell r="C12">
            <v>1</v>
          </cell>
          <cell r="D12">
            <v>1</v>
          </cell>
        </row>
        <row r="13">
          <cell r="E13">
            <v>2006</v>
          </cell>
          <cell r="F13">
            <v>38718</v>
          </cell>
        </row>
        <row r="14">
          <cell r="E14">
            <v>2007</v>
          </cell>
        </row>
        <row r="17">
          <cell r="C17" t="str">
            <v>Management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4">
          <cell r="C24">
            <v>2001</v>
          </cell>
          <cell r="H24">
            <v>2006</v>
          </cell>
          <cell r="I24">
            <v>2007</v>
          </cell>
          <cell r="J24">
            <v>2008</v>
          </cell>
          <cell r="K24">
            <v>2009</v>
          </cell>
          <cell r="L24">
            <v>2010</v>
          </cell>
          <cell r="M24">
            <v>2011</v>
          </cell>
          <cell r="N24">
            <v>2012</v>
          </cell>
          <cell r="O24">
            <v>2013</v>
          </cell>
          <cell r="P24">
            <v>2014</v>
          </cell>
          <cell r="Q24">
            <v>2015</v>
          </cell>
        </row>
        <row r="25">
          <cell r="F25">
            <v>366</v>
          </cell>
          <cell r="H25">
            <v>365</v>
          </cell>
          <cell r="I25">
            <v>365</v>
          </cell>
          <cell r="J25">
            <v>366</v>
          </cell>
          <cell r="K25">
            <v>365</v>
          </cell>
          <cell r="L25">
            <v>365</v>
          </cell>
          <cell r="M25">
            <v>365</v>
          </cell>
          <cell r="N25">
            <v>366</v>
          </cell>
          <cell r="O25">
            <v>365</v>
          </cell>
          <cell r="P25">
            <v>365</v>
          </cell>
          <cell r="Q25">
            <v>365</v>
          </cell>
        </row>
        <row r="58">
          <cell r="B58" t="str">
            <v>Apr</v>
          </cell>
          <cell r="D58">
            <v>120</v>
          </cell>
          <cell r="E58">
            <v>121</v>
          </cell>
          <cell r="F58">
            <v>120</v>
          </cell>
          <cell r="G58">
            <v>0</v>
          </cell>
        </row>
        <row r="59">
          <cell r="B59" t="str">
            <v>Aug</v>
          </cell>
          <cell r="D59">
            <v>243</v>
          </cell>
          <cell r="E59">
            <v>244</v>
          </cell>
          <cell r="F59">
            <v>243</v>
          </cell>
          <cell r="G59">
            <v>0</v>
          </cell>
        </row>
        <row r="60">
          <cell r="B60" t="str">
            <v>Dec</v>
          </cell>
          <cell r="D60">
            <v>365</v>
          </cell>
          <cell r="E60">
            <v>366</v>
          </cell>
          <cell r="F60">
            <v>365</v>
          </cell>
          <cell r="G60">
            <v>0</v>
          </cell>
        </row>
        <row r="61">
          <cell r="B61" t="str">
            <v>Feb</v>
          </cell>
          <cell r="D61">
            <v>59</v>
          </cell>
          <cell r="E61">
            <v>60</v>
          </cell>
          <cell r="F61">
            <v>59</v>
          </cell>
          <cell r="G61">
            <v>0</v>
          </cell>
        </row>
        <row r="62">
          <cell r="B62" t="str">
            <v>Jan</v>
          </cell>
          <cell r="D62">
            <v>31</v>
          </cell>
          <cell r="E62">
            <v>31</v>
          </cell>
          <cell r="F62">
            <v>31</v>
          </cell>
          <cell r="G62">
            <v>0</v>
          </cell>
        </row>
        <row r="63">
          <cell r="B63" t="str">
            <v>Jul</v>
          </cell>
          <cell r="D63">
            <v>212</v>
          </cell>
          <cell r="E63">
            <v>213</v>
          </cell>
          <cell r="F63">
            <v>212</v>
          </cell>
          <cell r="G63">
            <v>0</v>
          </cell>
        </row>
        <row r="64">
          <cell r="B64" t="str">
            <v>Jun</v>
          </cell>
          <cell r="D64">
            <v>181</v>
          </cell>
          <cell r="E64">
            <v>182</v>
          </cell>
          <cell r="F64">
            <v>181</v>
          </cell>
          <cell r="G64">
            <v>0</v>
          </cell>
        </row>
        <row r="65">
          <cell r="B65" t="str">
            <v>Mar</v>
          </cell>
          <cell r="D65">
            <v>90</v>
          </cell>
          <cell r="E65">
            <v>91</v>
          </cell>
          <cell r="F65">
            <v>90</v>
          </cell>
          <cell r="G65">
            <v>0</v>
          </cell>
        </row>
        <row r="66">
          <cell r="B66" t="str">
            <v>May</v>
          </cell>
          <cell r="D66">
            <v>151</v>
          </cell>
          <cell r="E66">
            <v>152</v>
          </cell>
          <cell r="F66">
            <v>151</v>
          </cell>
          <cell r="G66">
            <v>0</v>
          </cell>
        </row>
        <row r="67">
          <cell r="B67" t="str">
            <v>Nov</v>
          </cell>
          <cell r="D67">
            <v>334</v>
          </cell>
          <cell r="E67">
            <v>335</v>
          </cell>
          <cell r="F67">
            <v>334</v>
          </cell>
          <cell r="G67">
            <v>0</v>
          </cell>
        </row>
        <row r="68">
          <cell r="B68" t="str">
            <v>Oct</v>
          </cell>
          <cell r="D68">
            <v>304</v>
          </cell>
          <cell r="E68">
            <v>305</v>
          </cell>
          <cell r="F68">
            <v>304</v>
          </cell>
          <cell r="G68">
            <v>0</v>
          </cell>
        </row>
        <row r="69">
          <cell r="B69" t="str">
            <v>Sep</v>
          </cell>
          <cell r="D69">
            <v>273</v>
          </cell>
          <cell r="E69">
            <v>274</v>
          </cell>
          <cell r="F69">
            <v>273</v>
          </cell>
          <cell r="G69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 22 UPLOAD"/>
      <sheetName val="JV22 Shell"/>
      <sheetName val="ESTIMATE"/>
      <sheetName val="DEPR"/>
      <sheetName val="M &amp; S"/>
      <sheetName val="Sheet1"/>
      <sheetName val="JV 92"/>
      <sheetName val="JV92 Shell"/>
      <sheetName val="JV 92 Upload"/>
      <sheetName val="FocusDownload "/>
      <sheetName val="OH DISTB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itivity Analysis"/>
      <sheetName val="Budget"/>
      <sheetName val="Statistics"/>
      <sheetName val="Room Rates 1999~2002"/>
      <sheetName val="Room History 1998~2002"/>
      <sheetName val="Sheet1"/>
      <sheetName val="A"/>
      <sheetName val="A (2)"/>
      <sheetName val="C"/>
      <sheetName val="Breakeven Analysis"/>
      <sheetName val="Operating Expense Fix~V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A4" t="str">
            <v>THE DRISKILL HOTEL</v>
          </cell>
        </row>
        <row r="5">
          <cell r="A5" t="str">
            <v>ROOM MIX/POTENTIAL</v>
          </cell>
        </row>
        <row r="7">
          <cell r="A7" t="str">
            <v>AS STATED IN</v>
          </cell>
          <cell r="B7">
            <v>2000</v>
          </cell>
          <cell r="C7" t="str">
            <v>DOLLARS</v>
          </cell>
          <cell r="G7" t="str">
            <v xml:space="preserve">DBL OCCUPANCY  </v>
          </cell>
          <cell r="J7">
            <v>20</v>
          </cell>
        </row>
        <row r="8">
          <cell r="G8" t="str">
            <v xml:space="preserve">DBL OCCUPANCY RATE= </v>
          </cell>
          <cell r="J8">
            <v>0.3</v>
          </cell>
        </row>
        <row r="9">
          <cell r="C9" t="str">
            <v>Rooms Inventory</v>
          </cell>
          <cell r="E9" t="str">
            <v>Square Footage</v>
          </cell>
          <cell r="G9" t="str">
            <v>Rack</v>
          </cell>
          <cell r="H9" t="str">
            <v>Usage</v>
          </cell>
          <cell r="I9" t="str">
            <v>Rooms</v>
          </cell>
          <cell r="K9" t="str">
            <v>Average</v>
          </cell>
        </row>
        <row r="10">
          <cell r="C10" t="str">
            <v>Units</v>
          </cell>
          <cell r="D10" t="str">
            <v>%</v>
          </cell>
          <cell r="E10" t="str">
            <v>Unit</v>
          </cell>
          <cell r="F10" t="str">
            <v>Total</v>
          </cell>
          <cell r="G10" t="str">
            <v>Rate</v>
          </cell>
          <cell r="H10" t="str">
            <v>Factor</v>
          </cell>
          <cell r="I10" t="str">
            <v>Occupied</v>
          </cell>
          <cell r="J10" t="str">
            <v>Revenue</v>
          </cell>
          <cell r="K10" t="str">
            <v>Rate</v>
          </cell>
        </row>
        <row r="13">
          <cell r="A13" t="str">
            <v>Historic King</v>
          </cell>
          <cell r="B13" t="str">
            <v>H1B</v>
          </cell>
          <cell r="C13">
            <v>46</v>
          </cell>
          <cell r="D13">
            <v>0.69696969696969702</v>
          </cell>
          <cell r="E13">
            <v>350</v>
          </cell>
          <cell r="F13">
            <v>16100</v>
          </cell>
          <cell r="G13">
            <v>275</v>
          </cell>
          <cell r="H13">
            <v>1</v>
          </cell>
          <cell r="I13">
            <v>46</v>
          </cell>
          <cell r="J13">
            <v>13229.6</v>
          </cell>
          <cell r="K13">
            <v>287.60000000000002</v>
          </cell>
        </row>
        <row r="14">
          <cell r="A14" t="str">
            <v>Historic Queen/Queen</v>
          </cell>
          <cell r="B14" t="str">
            <v>H2B</v>
          </cell>
          <cell r="C14">
            <v>4</v>
          </cell>
          <cell r="D14">
            <v>6.0606060606060608E-2</v>
          </cell>
          <cell r="E14">
            <v>350</v>
          </cell>
          <cell r="F14">
            <v>1400</v>
          </cell>
          <cell r="G14">
            <v>275</v>
          </cell>
          <cell r="H14">
            <v>1</v>
          </cell>
          <cell r="I14">
            <v>4</v>
          </cell>
          <cell r="J14">
            <v>1150.4000000000001</v>
          </cell>
          <cell r="K14">
            <v>287.60000000000002</v>
          </cell>
        </row>
        <row r="15">
          <cell r="A15" t="str">
            <v>Historic Balcony</v>
          </cell>
          <cell r="B15" t="str">
            <v>HBL</v>
          </cell>
          <cell r="C15">
            <v>2</v>
          </cell>
          <cell r="D15">
            <v>3.0303030303030304E-2</v>
          </cell>
          <cell r="E15">
            <v>350</v>
          </cell>
          <cell r="F15">
            <v>700</v>
          </cell>
          <cell r="G15">
            <v>340</v>
          </cell>
          <cell r="H15">
            <v>1</v>
          </cell>
          <cell r="I15">
            <v>2</v>
          </cell>
          <cell r="J15">
            <v>705.2</v>
          </cell>
          <cell r="K15">
            <v>352.6</v>
          </cell>
        </row>
        <row r="16">
          <cell r="A16" t="str">
            <v>Historic Premiere</v>
          </cell>
          <cell r="B16" t="str">
            <v>HPR</v>
          </cell>
          <cell r="C16">
            <v>4</v>
          </cell>
          <cell r="D16">
            <v>6.0606060606060608E-2</v>
          </cell>
          <cell r="E16">
            <v>350</v>
          </cell>
          <cell r="F16">
            <v>1400</v>
          </cell>
          <cell r="G16">
            <v>340</v>
          </cell>
          <cell r="H16">
            <v>1</v>
          </cell>
          <cell r="I16">
            <v>4</v>
          </cell>
          <cell r="J16">
            <v>1410.4</v>
          </cell>
          <cell r="K16">
            <v>352.6</v>
          </cell>
        </row>
        <row r="17">
          <cell r="A17" t="str">
            <v>Historic Senate</v>
          </cell>
          <cell r="B17" t="str">
            <v>HSN</v>
          </cell>
          <cell r="C17">
            <v>10</v>
          </cell>
          <cell r="D17">
            <v>0.15151515151515152</v>
          </cell>
          <cell r="E17">
            <v>350</v>
          </cell>
          <cell r="F17">
            <v>3500</v>
          </cell>
          <cell r="G17">
            <v>300</v>
          </cell>
          <cell r="H17">
            <v>1</v>
          </cell>
          <cell r="I17">
            <v>10</v>
          </cell>
          <cell r="J17">
            <v>3126</v>
          </cell>
          <cell r="K17">
            <v>312.60000000000002</v>
          </cell>
        </row>
        <row r="18">
          <cell r="C18">
            <v>66</v>
          </cell>
          <cell r="D18">
            <v>0.35106382978723405</v>
          </cell>
          <cell r="F18">
            <v>23100</v>
          </cell>
          <cell r="I18">
            <v>66</v>
          </cell>
          <cell r="J18">
            <v>19621.600000000002</v>
          </cell>
          <cell r="K18">
            <v>297.29696969696971</v>
          </cell>
        </row>
        <row r="21">
          <cell r="A21" t="str">
            <v>Traditional King</v>
          </cell>
          <cell r="B21" t="str">
            <v>T1B</v>
          </cell>
          <cell r="C21">
            <v>48</v>
          </cell>
          <cell r="D21">
            <v>0.43636363636363634</v>
          </cell>
          <cell r="E21">
            <v>280</v>
          </cell>
          <cell r="F21">
            <v>13440</v>
          </cell>
          <cell r="G21">
            <v>255</v>
          </cell>
          <cell r="H21">
            <v>1</v>
          </cell>
          <cell r="I21">
            <v>48</v>
          </cell>
          <cell r="J21">
            <v>12844.8</v>
          </cell>
          <cell r="K21">
            <v>267.59999999999997</v>
          </cell>
        </row>
        <row r="22">
          <cell r="A22" t="str">
            <v>Traditional King Smoke</v>
          </cell>
          <cell r="B22" t="str">
            <v>T1S</v>
          </cell>
          <cell r="C22">
            <v>12</v>
          </cell>
          <cell r="D22">
            <v>0.10909090909090909</v>
          </cell>
          <cell r="E22">
            <v>280</v>
          </cell>
          <cell r="F22">
            <v>3360</v>
          </cell>
          <cell r="G22">
            <v>255</v>
          </cell>
          <cell r="H22">
            <v>1</v>
          </cell>
          <cell r="I22">
            <v>12</v>
          </cell>
          <cell r="J22">
            <v>3211.2</v>
          </cell>
          <cell r="K22">
            <v>267.59999999999997</v>
          </cell>
        </row>
        <row r="23">
          <cell r="A23" t="str">
            <v>Traditional Queen/Queen</v>
          </cell>
          <cell r="B23" t="str">
            <v>T2B</v>
          </cell>
          <cell r="C23">
            <v>32</v>
          </cell>
          <cell r="D23">
            <v>0.29090909090909089</v>
          </cell>
          <cell r="E23">
            <v>280</v>
          </cell>
          <cell r="F23">
            <v>8960</v>
          </cell>
          <cell r="G23">
            <v>255</v>
          </cell>
          <cell r="H23">
            <v>1</v>
          </cell>
          <cell r="I23">
            <v>32</v>
          </cell>
          <cell r="J23">
            <v>8563.2000000000007</v>
          </cell>
          <cell r="K23">
            <v>267.60000000000002</v>
          </cell>
        </row>
        <row r="24">
          <cell r="A24" t="str">
            <v>Traditional Qu/Qu Smoke</v>
          </cell>
          <cell r="B24" t="str">
            <v>T2S</v>
          </cell>
          <cell r="C24">
            <v>8</v>
          </cell>
          <cell r="D24">
            <v>7.2727272727272724E-2</v>
          </cell>
          <cell r="E24">
            <v>280</v>
          </cell>
          <cell r="F24">
            <v>2240</v>
          </cell>
          <cell r="G24">
            <v>255</v>
          </cell>
          <cell r="H24">
            <v>1</v>
          </cell>
          <cell r="I24">
            <v>8</v>
          </cell>
          <cell r="J24">
            <v>2140.8000000000002</v>
          </cell>
          <cell r="K24">
            <v>267.60000000000002</v>
          </cell>
        </row>
        <row r="25">
          <cell r="A25" t="str">
            <v>Traditional Senate</v>
          </cell>
          <cell r="B25" t="str">
            <v>TSN</v>
          </cell>
          <cell r="C25">
            <v>10</v>
          </cell>
          <cell r="D25">
            <v>9.0909090909090912E-2</v>
          </cell>
          <cell r="E25">
            <v>280</v>
          </cell>
          <cell r="F25">
            <v>2800</v>
          </cell>
          <cell r="G25">
            <v>300</v>
          </cell>
          <cell r="H25">
            <v>1</v>
          </cell>
          <cell r="I25">
            <v>10</v>
          </cell>
          <cell r="J25">
            <v>3126</v>
          </cell>
          <cell r="K25">
            <v>312.60000000000002</v>
          </cell>
        </row>
        <row r="26">
          <cell r="C26">
            <v>110</v>
          </cell>
          <cell r="D26">
            <v>0.58510638297872342</v>
          </cell>
          <cell r="F26">
            <v>30800</v>
          </cell>
          <cell r="I26">
            <v>110</v>
          </cell>
          <cell r="J26">
            <v>29886</v>
          </cell>
          <cell r="K26">
            <v>271.69090909090909</v>
          </cell>
        </row>
        <row r="29">
          <cell r="A29" t="str">
            <v>Bridal Suite</v>
          </cell>
          <cell r="B29" t="str">
            <v>BRD</v>
          </cell>
          <cell r="C29">
            <v>1</v>
          </cell>
          <cell r="D29">
            <v>8.3333333333333329E-2</v>
          </cell>
          <cell r="E29">
            <v>550</v>
          </cell>
          <cell r="F29">
            <v>550</v>
          </cell>
          <cell r="G29">
            <v>750</v>
          </cell>
          <cell r="H29">
            <v>1</v>
          </cell>
          <cell r="I29">
            <v>1</v>
          </cell>
          <cell r="J29">
            <v>750</v>
          </cell>
          <cell r="K29">
            <v>750</v>
          </cell>
        </row>
        <row r="30">
          <cell r="A30" t="str">
            <v>Contemporary Suite</v>
          </cell>
          <cell r="B30" t="str">
            <v>CON</v>
          </cell>
          <cell r="C30">
            <v>1</v>
          </cell>
          <cell r="D30">
            <v>8.3333333333333329E-2</v>
          </cell>
          <cell r="E30">
            <v>550</v>
          </cell>
          <cell r="F30">
            <v>550</v>
          </cell>
          <cell r="G30">
            <v>600</v>
          </cell>
          <cell r="H30">
            <v>1</v>
          </cell>
          <cell r="I30">
            <v>1</v>
          </cell>
          <cell r="J30">
            <v>600</v>
          </cell>
          <cell r="K30">
            <v>600</v>
          </cell>
        </row>
        <row r="31">
          <cell r="A31" t="str">
            <v>Capitol Suite</v>
          </cell>
          <cell r="B31" t="str">
            <v>CPT</v>
          </cell>
          <cell r="C31">
            <v>1</v>
          </cell>
          <cell r="D31">
            <v>8.3333333333333329E-2</v>
          </cell>
          <cell r="E31">
            <v>500</v>
          </cell>
          <cell r="F31">
            <v>500</v>
          </cell>
          <cell r="G31">
            <v>600</v>
          </cell>
          <cell r="H31">
            <v>1</v>
          </cell>
          <cell r="I31">
            <v>1</v>
          </cell>
          <cell r="J31">
            <v>600</v>
          </cell>
          <cell r="K31">
            <v>600</v>
          </cell>
        </row>
        <row r="32">
          <cell r="A32" t="str">
            <v>Cattle Baron's Suite</v>
          </cell>
          <cell r="B32" t="str">
            <v>CTL</v>
          </cell>
          <cell r="C32">
            <v>1</v>
          </cell>
          <cell r="D32">
            <v>8.3333333333333329E-2</v>
          </cell>
          <cell r="E32">
            <v>1500</v>
          </cell>
          <cell r="F32">
            <v>1500</v>
          </cell>
          <cell r="G32">
            <v>2500</v>
          </cell>
          <cell r="H32">
            <v>1</v>
          </cell>
          <cell r="I32">
            <v>1</v>
          </cell>
          <cell r="J32">
            <v>2500</v>
          </cell>
          <cell r="K32">
            <v>2500</v>
          </cell>
        </row>
        <row r="33">
          <cell r="A33" t="str">
            <v>Governor Suite</v>
          </cell>
          <cell r="B33" t="str">
            <v>GOV</v>
          </cell>
          <cell r="C33">
            <v>2</v>
          </cell>
          <cell r="D33">
            <v>0.16666666666666666</v>
          </cell>
          <cell r="E33">
            <v>700</v>
          </cell>
          <cell r="F33">
            <v>1400</v>
          </cell>
          <cell r="G33">
            <v>900</v>
          </cell>
          <cell r="H33">
            <v>1</v>
          </cell>
          <cell r="I33">
            <v>2</v>
          </cell>
          <cell r="J33">
            <v>1800</v>
          </cell>
          <cell r="K33">
            <v>900</v>
          </cell>
        </row>
        <row r="34">
          <cell r="A34" t="str">
            <v>Heritage Suite</v>
          </cell>
          <cell r="B34" t="str">
            <v>HER</v>
          </cell>
          <cell r="C34">
            <v>1</v>
          </cell>
          <cell r="D34">
            <v>8.3333333333333329E-2</v>
          </cell>
          <cell r="E34">
            <v>550</v>
          </cell>
          <cell r="F34">
            <v>550</v>
          </cell>
          <cell r="G34">
            <v>1000</v>
          </cell>
          <cell r="H34">
            <v>1</v>
          </cell>
          <cell r="I34">
            <v>1</v>
          </cell>
          <cell r="J34">
            <v>1000</v>
          </cell>
          <cell r="K34">
            <v>1000</v>
          </cell>
        </row>
        <row r="35">
          <cell r="A35" t="str">
            <v>Victorian Suite</v>
          </cell>
          <cell r="B35" t="str">
            <v>VIC</v>
          </cell>
          <cell r="C35">
            <v>5</v>
          </cell>
          <cell r="D35">
            <v>0.41666666666666669</v>
          </cell>
          <cell r="E35">
            <v>600</v>
          </cell>
          <cell r="F35">
            <v>3000</v>
          </cell>
          <cell r="G35">
            <v>400</v>
          </cell>
          <cell r="H35">
            <v>1</v>
          </cell>
          <cell r="I35">
            <v>5</v>
          </cell>
          <cell r="J35">
            <v>2000</v>
          </cell>
          <cell r="K35">
            <v>400</v>
          </cell>
        </row>
        <row r="36">
          <cell r="C36">
            <v>12</v>
          </cell>
          <cell r="D36">
            <v>6.3829787234042548E-2</v>
          </cell>
          <cell r="F36">
            <v>8050</v>
          </cell>
          <cell r="I36">
            <v>12</v>
          </cell>
          <cell r="J36">
            <v>9250</v>
          </cell>
          <cell r="K36">
            <v>770.83333333333337</v>
          </cell>
        </row>
        <row r="39">
          <cell r="A39" t="str">
            <v>TOTAL</v>
          </cell>
          <cell r="C39">
            <v>188</v>
          </cell>
          <cell r="D39">
            <v>1</v>
          </cell>
          <cell r="F39">
            <v>61950</v>
          </cell>
          <cell r="H39">
            <v>1</v>
          </cell>
          <cell r="I39">
            <v>188</v>
          </cell>
          <cell r="J39">
            <v>58757.600000000006</v>
          </cell>
          <cell r="K39">
            <v>312.54042553191493</v>
          </cell>
        </row>
        <row r="44">
          <cell r="A44" t="str">
            <v>BUDGET YEAR</v>
          </cell>
          <cell r="B44">
            <v>2001</v>
          </cell>
          <cell r="D44" t="str">
            <v>Rate Achievement</v>
          </cell>
          <cell r="F44" t="str">
            <v>Mix%</v>
          </cell>
          <cell r="G44" t="str">
            <v>Weighted</v>
          </cell>
        </row>
        <row r="45">
          <cell r="A45" t="str">
            <v xml:space="preserve">  Transient/BAR</v>
          </cell>
          <cell r="D45">
            <v>0.74721420976363273</v>
          </cell>
          <cell r="E45">
            <v>233.53464708301934</v>
          </cell>
          <cell r="F45">
            <v>0.3370368197800378</v>
          </cell>
          <cell r="G45">
            <v>78.709774761314321</v>
          </cell>
        </row>
        <row r="46">
          <cell r="A46" t="str">
            <v xml:space="preserve">  Corporate-Standard</v>
          </cell>
          <cell r="D46">
            <v>0.74720692472242356</v>
          </cell>
          <cell r="E46">
            <v>233.53237021313979</v>
          </cell>
          <cell r="F46">
            <v>6.0272901233139276E-2</v>
          </cell>
          <cell r="G46">
            <v>14.075673484597491</v>
          </cell>
        </row>
        <row r="47">
          <cell r="A47" t="str">
            <v xml:space="preserve">  Corporate-Negotiated</v>
          </cell>
          <cell r="D47">
            <v>0.59192342777785334</v>
          </cell>
          <cell r="E47">
            <v>185</v>
          </cell>
          <cell r="F47">
            <v>9.4089244066725156E-2</v>
          </cell>
          <cell r="G47">
            <v>17.406510152344154</v>
          </cell>
        </row>
        <row r="48">
          <cell r="A48" t="str">
            <v xml:space="preserve">  Consortia</v>
          </cell>
          <cell r="D48">
            <v>0.6627281408648078</v>
          </cell>
          <cell r="E48">
            <v>207.1293351578619</v>
          </cell>
          <cell r="F48">
            <v>7.8845241226090282E-2</v>
          </cell>
          <cell r="G48">
            <v>16.331162395521325</v>
          </cell>
        </row>
        <row r="49">
          <cell r="A49" t="str">
            <v xml:space="preserve">  Weekend</v>
          </cell>
          <cell r="D49">
            <v>0.6239192887388183</v>
          </cell>
          <cell r="E49">
            <v>194.99999999999997</v>
          </cell>
          <cell r="F49">
            <v>5.4720380556291338E-2</v>
          </cell>
          <cell r="G49">
            <v>10.67047420847681</v>
          </cell>
        </row>
        <row r="50">
          <cell r="A50" t="str">
            <v xml:space="preserve">  Discount</v>
          </cell>
          <cell r="D50">
            <v>0.4799379144144757</v>
          </cell>
          <cell r="E50">
            <v>150</v>
          </cell>
          <cell r="F50">
            <v>2.9097853855779426E-2</v>
          </cell>
          <cell r="G50">
            <v>4.3646780783669143</v>
          </cell>
        </row>
        <row r="51">
          <cell r="A51" t="str">
            <v xml:space="preserve">  Government</v>
          </cell>
          <cell r="D51">
            <v>0.46111233151616426</v>
          </cell>
          <cell r="E51">
            <v>144.11624431007542</v>
          </cell>
          <cell r="F51">
            <v>5.7083607214549912E-3</v>
          </cell>
          <cell r="G51">
            <v>0.82266750834324587</v>
          </cell>
        </row>
        <row r="52">
          <cell r="A52" t="str">
            <v xml:space="preserve">  Group</v>
          </cell>
          <cell r="D52">
            <v>0.53559122714542351</v>
          </cell>
          <cell r="E52">
            <v>167.39391004319117</v>
          </cell>
          <cell r="F52">
            <v>0.32894477004187161</v>
          </cell>
          <cell r="G52">
            <v>55.063351245567262</v>
          </cell>
        </row>
        <row r="53">
          <cell r="A53" t="str">
            <v xml:space="preserve">  Complementary</v>
          </cell>
          <cell r="D53">
            <v>0</v>
          </cell>
          <cell r="E53">
            <v>0</v>
          </cell>
          <cell r="F53">
            <v>1.1284428518610281E-2</v>
          </cell>
          <cell r="G53">
            <v>0</v>
          </cell>
        </row>
        <row r="54">
          <cell r="A54" t="str">
            <v xml:space="preserve">  Other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 t="str">
            <v>SUBTOTAL</v>
          </cell>
          <cell r="F55">
            <v>1.0000000000000002</v>
          </cell>
          <cell r="G55">
            <v>197.4442918345315</v>
          </cell>
        </row>
        <row r="56">
          <cell r="A56" t="str">
            <v>ExtraRev/Occ Rm</v>
          </cell>
          <cell r="G56">
            <v>1.1522426998785016</v>
          </cell>
        </row>
        <row r="57">
          <cell r="A57" t="str">
            <v>Average Rate Constant</v>
          </cell>
          <cell r="G57">
            <v>198.59653453441001</v>
          </cell>
        </row>
        <row r="58">
          <cell r="A58" t="str">
            <v>Inflation Factor</v>
          </cell>
          <cell r="B58">
            <v>0</v>
          </cell>
          <cell r="G58">
            <v>1</v>
          </cell>
        </row>
        <row r="59">
          <cell r="A59" t="str">
            <v>Inflated Rate</v>
          </cell>
          <cell r="G59">
            <v>198.59653453441001</v>
          </cell>
        </row>
        <row r="60">
          <cell r="F60" t="str">
            <v>% OCC</v>
          </cell>
          <cell r="G60">
            <v>0.78414614273972594</v>
          </cell>
        </row>
        <row r="69">
          <cell r="A69" t="str">
            <v>THE DRISKILL HOTEL</v>
          </cell>
        </row>
        <row r="70">
          <cell r="A70" t="str">
            <v>Calculation of Average Rate by Room Type</v>
          </cell>
        </row>
        <row r="71">
          <cell r="A71" t="str">
            <v>Budget 2001</v>
          </cell>
        </row>
        <row r="73">
          <cell r="A73" t="str">
            <v>SEASONAL MONTHS</v>
          </cell>
          <cell r="C73" t="str">
            <v>March, May, October</v>
          </cell>
          <cell r="H73" t="str">
            <v>February, April, June</v>
          </cell>
          <cell r="L73" t="str">
            <v>January, July</v>
          </cell>
        </row>
        <row r="74">
          <cell r="H74" t="str">
            <v>September, November</v>
          </cell>
          <cell r="L74" t="str">
            <v>August, December</v>
          </cell>
        </row>
        <row r="75">
          <cell r="A75" t="str">
            <v>Discount - Historic</v>
          </cell>
          <cell r="F75">
            <v>0.2</v>
          </cell>
          <cell r="J75">
            <v>0.25</v>
          </cell>
          <cell r="N75">
            <v>0.27500000000000002</v>
          </cell>
        </row>
        <row r="76">
          <cell r="A76" t="str">
            <v>Discount - Traditional</v>
          </cell>
          <cell r="F76">
            <v>0.35</v>
          </cell>
          <cell r="J76">
            <v>0.35</v>
          </cell>
          <cell r="N76">
            <v>0.38</v>
          </cell>
        </row>
        <row r="77">
          <cell r="A77" t="str">
            <v>Discount - Suites</v>
          </cell>
          <cell r="F77">
            <v>0.32</v>
          </cell>
          <cell r="J77">
            <v>0.5</v>
          </cell>
          <cell r="N77">
            <v>0.53</v>
          </cell>
        </row>
        <row r="79">
          <cell r="A79" t="str">
            <v>SEASONAL</v>
          </cell>
          <cell r="E79" t="str">
            <v>Peak</v>
          </cell>
          <cell r="I79" t="str">
            <v>Shoulder</v>
          </cell>
          <cell r="M79" t="str">
            <v>Valley</v>
          </cell>
        </row>
        <row r="80">
          <cell r="A80" t="str">
            <v>Room Type</v>
          </cell>
          <cell r="C80" t="str">
            <v>#</v>
          </cell>
          <cell r="D80" t="str">
            <v>Occ</v>
          </cell>
          <cell r="E80" t="str">
            <v>Rate</v>
          </cell>
          <cell r="F80" t="str">
            <v>Days</v>
          </cell>
          <cell r="H80" t="str">
            <v>Occ</v>
          </cell>
          <cell r="I80" t="str">
            <v>Rate</v>
          </cell>
          <cell r="J80" t="str">
            <v>Days</v>
          </cell>
          <cell r="L80" t="str">
            <v>Occ</v>
          </cell>
          <cell r="M80" t="str">
            <v>Rate</v>
          </cell>
          <cell r="N80" t="str">
            <v>Days</v>
          </cell>
        </row>
        <row r="81">
          <cell r="A81" t="str">
            <v>Historic King</v>
          </cell>
          <cell r="C81">
            <v>46</v>
          </cell>
          <cell r="D81">
            <v>0.9</v>
          </cell>
          <cell r="E81">
            <v>230</v>
          </cell>
          <cell r="F81">
            <v>93</v>
          </cell>
          <cell r="H81">
            <v>0.82</v>
          </cell>
          <cell r="I81">
            <v>216</v>
          </cell>
          <cell r="J81">
            <v>148</v>
          </cell>
          <cell r="L81">
            <v>0.54449999999999998</v>
          </cell>
          <cell r="M81">
            <v>209</v>
          </cell>
          <cell r="N81">
            <v>124</v>
          </cell>
        </row>
        <row r="82">
          <cell r="A82" t="str">
            <v>Historic Queen/Queen</v>
          </cell>
          <cell r="C82">
            <v>4</v>
          </cell>
          <cell r="D82">
            <v>0.9</v>
          </cell>
          <cell r="E82">
            <v>230</v>
          </cell>
          <cell r="F82">
            <v>93</v>
          </cell>
          <cell r="H82">
            <v>0.81</v>
          </cell>
          <cell r="I82">
            <v>216</v>
          </cell>
          <cell r="J82">
            <v>148</v>
          </cell>
          <cell r="L82">
            <v>0.54449999999999998</v>
          </cell>
          <cell r="M82">
            <v>209</v>
          </cell>
          <cell r="N82">
            <v>124</v>
          </cell>
        </row>
        <row r="83">
          <cell r="A83" t="str">
            <v>Historic Balcony</v>
          </cell>
          <cell r="C83">
            <v>2</v>
          </cell>
          <cell r="D83">
            <v>0.85</v>
          </cell>
          <cell r="E83">
            <v>282</v>
          </cell>
          <cell r="F83">
            <v>93</v>
          </cell>
          <cell r="H83">
            <v>0.79500000000000004</v>
          </cell>
          <cell r="I83">
            <v>264</v>
          </cell>
          <cell r="J83">
            <v>148</v>
          </cell>
          <cell r="L83">
            <v>0.52500000000000002</v>
          </cell>
          <cell r="M83">
            <v>256</v>
          </cell>
          <cell r="N83">
            <v>124</v>
          </cell>
        </row>
        <row r="84">
          <cell r="A84" t="str">
            <v>Historic Premiere</v>
          </cell>
          <cell r="C84">
            <v>4</v>
          </cell>
          <cell r="D84">
            <v>0.80500000000000005</v>
          </cell>
          <cell r="E84">
            <v>282</v>
          </cell>
          <cell r="F84">
            <v>93</v>
          </cell>
          <cell r="H84">
            <v>0.755</v>
          </cell>
          <cell r="I84">
            <v>264</v>
          </cell>
          <cell r="J84">
            <v>148</v>
          </cell>
          <cell r="L84">
            <v>0.52500000000000002</v>
          </cell>
          <cell r="M84">
            <v>256</v>
          </cell>
          <cell r="N84">
            <v>124</v>
          </cell>
        </row>
        <row r="85">
          <cell r="A85" t="str">
            <v>Historic Senate</v>
          </cell>
          <cell r="C85">
            <v>10</v>
          </cell>
          <cell r="D85">
            <v>0.80500000000000005</v>
          </cell>
          <cell r="E85">
            <v>250</v>
          </cell>
          <cell r="F85">
            <v>93</v>
          </cell>
          <cell r="H85">
            <v>0.755</v>
          </cell>
          <cell r="I85">
            <v>234</v>
          </cell>
          <cell r="J85">
            <v>148</v>
          </cell>
          <cell r="L85">
            <v>0.55000000000000004</v>
          </cell>
          <cell r="M85">
            <v>227</v>
          </cell>
          <cell r="N85">
            <v>124</v>
          </cell>
        </row>
        <row r="86">
          <cell r="A86" t="str">
            <v>Traditional King</v>
          </cell>
          <cell r="C86">
            <v>48</v>
          </cell>
          <cell r="D86">
            <v>0.95499999999999996</v>
          </cell>
          <cell r="E86">
            <v>174</v>
          </cell>
          <cell r="F86">
            <v>93</v>
          </cell>
          <cell r="H86">
            <v>0.86499999999999999</v>
          </cell>
          <cell r="I86">
            <v>174</v>
          </cell>
          <cell r="J86">
            <v>148</v>
          </cell>
          <cell r="L86">
            <v>0.8</v>
          </cell>
          <cell r="M86">
            <v>166</v>
          </cell>
          <cell r="N86">
            <v>124</v>
          </cell>
        </row>
        <row r="87">
          <cell r="A87" t="str">
            <v>Traditional King Smoke</v>
          </cell>
          <cell r="C87">
            <v>12</v>
          </cell>
          <cell r="D87">
            <v>0.95499999999999996</v>
          </cell>
          <cell r="E87">
            <v>174</v>
          </cell>
          <cell r="F87">
            <v>93</v>
          </cell>
          <cell r="H87">
            <v>0.86499999999999999</v>
          </cell>
          <cell r="I87">
            <v>174</v>
          </cell>
          <cell r="J87">
            <v>148</v>
          </cell>
          <cell r="L87">
            <v>0.8</v>
          </cell>
          <cell r="M87">
            <v>166</v>
          </cell>
          <cell r="N87">
            <v>124</v>
          </cell>
        </row>
        <row r="88">
          <cell r="A88" t="str">
            <v>Traditional Queen/Queen</v>
          </cell>
          <cell r="C88">
            <v>32</v>
          </cell>
          <cell r="D88">
            <v>0.95499999999999996</v>
          </cell>
          <cell r="E88">
            <v>174</v>
          </cell>
          <cell r="F88">
            <v>93</v>
          </cell>
          <cell r="H88">
            <v>0.86499999999999999</v>
          </cell>
          <cell r="I88">
            <v>174</v>
          </cell>
          <cell r="J88">
            <v>148</v>
          </cell>
          <cell r="L88">
            <v>0.76500000000000001</v>
          </cell>
          <cell r="M88">
            <v>166</v>
          </cell>
          <cell r="N88">
            <v>124</v>
          </cell>
        </row>
        <row r="89">
          <cell r="A89" t="str">
            <v>Traditional Qu/Qu Smoke</v>
          </cell>
          <cell r="C89">
            <v>8</v>
          </cell>
          <cell r="D89">
            <v>0.95499999999999996</v>
          </cell>
          <cell r="E89">
            <v>174</v>
          </cell>
          <cell r="F89">
            <v>93</v>
          </cell>
          <cell r="H89">
            <v>0.86</v>
          </cell>
          <cell r="I89">
            <v>174</v>
          </cell>
          <cell r="J89">
            <v>148</v>
          </cell>
          <cell r="L89">
            <v>0.76500000000000001</v>
          </cell>
          <cell r="M89">
            <v>166</v>
          </cell>
          <cell r="N89">
            <v>124</v>
          </cell>
        </row>
        <row r="90">
          <cell r="A90" t="str">
            <v>Traditional Senate</v>
          </cell>
          <cell r="C90">
            <v>10</v>
          </cell>
          <cell r="D90">
            <v>0.81</v>
          </cell>
          <cell r="E90">
            <v>203</v>
          </cell>
          <cell r="F90">
            <v>93</v>
          </cell>
          <cell r="H90">
            <v>0.77</v>
          </cell>
          <cell r="I90">
            <v>203</v>
          </cell>
          <cell r="J90">
            <v>148</v>
          </cell>
          <cell r="L90">
            <v>0.65</v>
          </cell>
          <cell r="M90">
            <v>194</v>
          </cell>
          <cell r="N90">
            <v>124</v>
          </cell>
        </row>
        <row r="91">
          <cell r="A91" t="str">
            <v>Bridal Suite</v>
          </cell>
          <cell r="C91">
            <v>1</v>
          </cell>
          <cell r="D91">
            <v>0.53200000000000003</v>
          </cell>
          <cell r="E91">
            <v>510</v>
          </cell>
          <cell r="F91">
            <v>93</v>
          </cell>
          <cell r="H91">
            <v>0.5</v>
          </cell>
          <cell r="I91">
            <v>375</v>
          </cell>
          <cell r="J91">
            <v>148</v>
          </cell>
          <cell r="L91">
            <v>0.4</v>
          </cell>
          <cell r="M91">
            <v>353</v>
          </cell>
          <cell r="N91">
            <v>124</v>
          </cell>
        </row>
        <row r="92">
          <cell r="A92" t="str">
            <v>Contemporary Suite</v>
          </cell>
          <cell r="C92">
            <v>1</v>
          </cell>
          <cell r="D92">
            <v>0.59699999999999998</v>
          </cell>
          <cell r="E92">
            <v>408</v>
          </cell>
          <cell r="F92">
            <v>93</v>
          </cell>
          <cell r="H92">
            <v>0.4</v>
          </cell>
          <cell r="I92">
            <v>300</v>
          </cell>
          <cell r="J92">
            <v>148</v>
          </cell>
          <cell r="L92">
            <v>0.3</v>
          </cell>
          <cell r="M92">
            <v>282</v>
          </cell>
          <cell r="N92">
            <v>124</v>
          </cell>
        </row>
        <row r="93">
          <cell r="A93" t="str">
            <v>Capitol Suite</v>
          </cell>
          <cell r="C93">
            <v>1</v>
          </cell>
          <cell r="D93">
            <v>0.51600000000000001</v>
          </cell>
          <cell r="E93">
            <v>408</v>
          </cell>
          <cell r="F93">
            <v>93</v>
          </cell>
          <cell r="H93">
            <v>0.35</v>
          </cell>
          <cell r="I93">
            <v>300</v>
          </cell>
          <cell r="J93">
            <v>148</v>
          </cell>
          <cell r="L93">
            <v>0.2</v>
          </cell>
          <cell r="M93">
            <v>282</v>
          </cell>
          <cell r="N93">
            <v>124</v>
          </cell>
        </row>
        <row r="94">
          <cell r="A94" t="str">
            <v>Cattle Baron's Suite</v>
          </cell>
          <cell r="C94">
            <v>1</v>
          </cell>
          <cell r="D94">
            <v>0.30599999999999999</v>
          </cell>
          <cell r="E94">
            <v>1700</v>
          </cell>
          <cell r="F94">
            <v>93</v>
          </cell>
          <cell r="H94">
            <v>0.2</v>
          </cell>
          <cell r="I94">
            <v>1250</v>
          </cell>
          <cell r="J94">
            <v>148</v>
          </cell>
          <cell r="L94">
            <v>0.15</v>
          </cell>
          <cell r="M94">
            <v>1175</v>
          </cell>
          <cell r="N94">
            <v>124</v>
          </cell>
        </row>
        <row r="95">
          <cell r="A95" t="str">
            <v>Governor Suite</v>
          </cell>
          <cell r="C95">
            <v>2</v>
          </cell>
          <cell r="D95">
            <v>0.54</v>
          </cell>
          <cell r="E95">
            <v>612</v>
          </cell>
          <cell r="F95">
            <v>93</v>
          </cell>
          <cell r="H95">
            <v>0.4</v>
          </cell>
          <cell r="I95">
            <v>450</v>
          </cell>
          <cell r="J95">
            <v>148</v>
          </cell>
          <cell r="L95">
            <v>0.3</v>
          </cell>
          <cell r="M95">
            <v>423</v>
          </cell>
          <cell r="N95">
            <v>124</v>
          </cell>
        </row>
        <row r="96">
          <cell r="A96" t="str">
            <v>Heritage Suite</v>
          </cell>
          <cell r="C96">
            <v>1</v>
          </cell>
          <cell r="D96">
            <v>0.371</v>
          </cell>
          <cell r="E96">
            <v>680</v>
          </cell>
          <cell r="F96">
            <v>93</v>
          </cell>
          <cell r="H96">
            <v>0.25</v>
          </cell>
          <cell r="I96">
            <v>500</v>
          </cell>
          <cell r="J96">
            <v>148</v>
          </cell>
          <cell r="L96">
            <v>0.15</v>
          </cell>
          <cell r="M96">
            <v>470</v>
          </cell>
          <cell r="N96">
            <v>124</v>
          </cell>
        </row>
        <row r="97">
          <cell r="A97" t="str">
            <v>Victorian Suite</v>
          </cell>
          <cell r="C97">
            <v>5</v>
          </cell>
          <cell r="D97">
            <v>0.745</v>
          </cell>
          <cell r="E97">
            <v>272</v>
          </cell>
          <cell r="F97">
            <v>93</v>
          </cell>
          <cell r="H97">
            <v>0.61</v>
          </cell>
          <cell r="I97">
            <v>200</v>
          </cell>
          <cell r="J97">
            <v>148</v>
          </cell>
          <cell r="L97">
            <v>0.45</v>
          </cell>
          <cell r="M97">
            <v>188</v>
          </cell>
          <cell r="N97">
            <v>124</v>
          </cell>
        </row>
        <row r="98">
          <cell r="C98">
            <v>188</v>
          </cell>
        </row>
        <row r="101">
          <cell r="A101" t="str">
            <v>SEASONAL</v>
          </cell>
          <cell r="E101" t="str">
            <v>Peak</v>
          </cell>
          <cell r="I101" t="str">
            <v>Shoulder</v>
          </cell>
          <cell r="M101" t="str">
            <v>Valley</v>
          </cell>
        </row>
        <row r="102">
          <cell r="D102" t="str">
            <v>Rooms</v>
          </cell>
          <cell r="E102" t="str">
            <v>Rooms</v>
          </cell>
          <cell r="F102" t="str">
            <v>Rooms</v>
          </cell>
          <cell r="H102" t="str">
            <v>Rooms</v>
          </cell>
          <cell r="I102" t="str">
            <v>Rooms</v>
          </cell>
          <cell r="J102" t="str">
            <v>Rooms</v>
          </cell>
          <cell r="L102" t="str">
            <v>Rooms</v>
          </cell>
          <cell r="M102" t="str">
            <v>Rooms</v>
          </cell>
          <cell r="N102" t="str">
            <v>Rooms</v>
          </cell>
        </row>
        <row r="103">
          <cell r="A103" t="str">
            <v>Room Type</v>
          </cell>
          <cell r="D103" t="str">
            <v>Available</v>
          </cell>
          <cell r="E103" t="str">
            <v>Sold</v>
          </cell>
          <cell r="F103" t="str">
            <v>Revenue</v>
          </cell>
          <cell r="H103" t="str">
            <v>Available</v>
          </cell>
          <cell r="I103" t="str">
            <v>Sold</v>
          </cell>
          <cell r="J103" t="str">
            <v>Revenue</v>
          </cell>
          <cell r="L103" t="str">
            <v>Available</v>
          </cell>
          <cell r="M103" t="str">
            <v>Sold</v>
          </cell>
          <cell r="N103" t="str">
            <v>Revenue</v>
          </cell>
        </row>
        <row r="105">
          <cell r="A105" t="str">
            <v>Historic King</v>
          </cell>
          <cell r="D105">
            <v>4278</v>
          </cell>
          <cell r="E105">
            <v>3850.2000000000003</v>
          </cell>
          <cell r="F105">
            <v>885546.00000000012</v>
          </cell>
          <cell r="H105">
            <v>6808</v>
          </cell>
          <cell r="I105">
            <v>5582.5599999999995</v>
          </cell>
          <cell r="J105">
            <v>1205832.96</v>
          </cell>
          <cell r="L105">
            <v>5704</v>
          </cell>
          <cell r="M105">
            <v>3105.828</v>
          </cell>
          <cell r="N105">
            <v>649118.05200000003</v>
          </cell>
        </row>
        <row r="106">
          <cell r="A106" t="str">
            <v>Historic Queen/Queen</v>
          </cell>
          <cell r="D106">
            <v>372</v>
          </cell>
          <cell r="E106">
            <v>334.8</v>
          </cell>
          <cell r="F106">
            <v>77004</v>
          </cell>
          <cell r="H106">
            <v>592</v>
          </cell>
          <cell r="I106">
            <v>479.52000000000004</v>
          </cell>
          <cell r="J106">
            <v>103576.32000000001</v>
          </cell>
          <cell r="L106">
            <v>496</v>
          </cell>
          <cell r="M106">
            <v>270.072</v>
          </cell>
          <cell r="N106">
            <v>56445.048000000003</v>
          </cell>
        </row>
        <row r="107">
          <cell r="A107" t="str">
            <v>Historic Balcony</v>
          </cell>
          <cell r="D107">
            <v>186</v>
          </cell>
          <cell r="E107">
            <v>158.1</v>
          </cell>
          <cell r="F107">
            <v>44584.2</v>
          </cell>
          <cell r="H107">
            <v>296</v>
          </cell>
          <cell r="I107">
            <v>235.32000000000002</v>
          </cell>
          <cell r="J107">
            <v>62124.480000000003</v>
          </cell>
          <cell r="L107">
            <v>248</v>
          </cell>
          <cell r="M107">
            <v>130.20000000000002</v>
          </cell>
          <cell r="N107">
            <v>33331.200000000004</v>
          </cell>
        </row>
        <row r="108">
          <cell r="A108" t="str">
            <v>Historic Premiere</v>
          </cell>
          <cell r="D108">
            <v>372</v>
          </cell>
          <cell r="E108">
            <v>299.46000000000004</v>
          </cell>
          <cell r="F108">
            <v>84447.720000000016</v>
          </cell>
          <cell r="H108">
            <v>592</v>
          </cell>
          <cell r="I108">
            <v>446.96</v>
          </cell>
          <cell r="J108">
            <v>117997.43999999999</v>
          </cell>
          <cell r="L108">
            <v>496</v>
          </cell>
          <cell r="M108">
            <v>260.40000000000003</v>
          </cell>
          <cell r="N108">
            <v>66662.400000000009</v>
          </cell>
        </row>
        <row r="109">
          <cell r="A109" t="str">
            <v>Historic Senate</v>
          </cell>
          <cell r="D109">
            <v>930</v>
          </cell>
          <cell r="E109">
            <v>748.65000000000009</v>
          </cell>
          <cell r="F109">
            <v>187162.50000000003</v>
          </cell>
          <cell r="H109">
            <v>1480</v>
          </cell>
          <cell r="I109">
            <v>1117.4000000000001</v>
          </cell>
          <cell r="J109">
            <v>261471.60000000003</v>
          </cell>
          <cell r="L109">
            <v>1240</v>
          </cell>
          <cell r="M109">
            <v>682</v>
          </cell>
          <cell r="N109">
            <v>154814</v>
          </cell>
        </row>
        <row r="110">
          <cell r="A110" t="str">
            <v>Traditional King</v>
          </cell>
          <cell r="D110">
            <v>4464</v>
          </cell>
          <cell r="E110">
            <v>4263.12</v>
          </cell>
          <cell r="F110">
            <v>741782.88</v>
          </cell>
          <cell r="H110">
            <v>7104</v>
          </cell>
          <cell r="I110">
            <v>6144.96</v>
          </cell>
          <cell r="J110">
            <v>1069223.04</v>
          </cell>
          <cell r="L110">
            <v>5952</v>
          </cell>
          <cell r="M110">
            <v>4761.6000000000004</v>
          </cell>
          <cell r="N110">
            <v>790425.60000000009</v>
          </cell>
        </row>
        <row r="111">
          <cell r="A111" t="str">
            <v>Traditional King Smoke</v>
          </cell>
          <cell r="D111">
            <v>1116</v>
          </cell>
          <cell r="E111">
            <v>1065.78</v>
          </cell>
          <cell r="F111">
            <v>185445.72</v>
          </cell>
          <cell r="H111">
            <v>1776</v>
          </cell>
          <cell r="I111">
            <v>1536.24</v>
          </cell>
          <cell r="J111">
            <v>267305.76</v>
          </cell>
          <cell r="L111">
            <v>1488</v>
          </cell>
          <cell r="M111">
            <v>1190.4000000000001</v>
          </cell>
          <cell r="N111">
            <v>197606.40000000002</v>
          </cell>
        </row>
        <row r="112">
          <cell r="A112" t="str">
            <v>Traditional Queen/Queen</v>
          </cell>
          <cell r="D112">
            <v>2976</v>
          </cell>
          <cell r="E112">
            <v>2842.08</v>
          </cell>
          <cell r="F112">
            <v>494521.92</v>
          </cell>
          <cell r="H112">
            <v>4736</v>
          </cell>
          <cell r="I112">
            <v>4096.6400000000003</v>
          </cell>
          <cell r="J112">
            <v>712815.3600000001</v>
          </cell>
          <cell r="L112">
            <v>3968</v>
          </cell>
          <cell r="M112">
            <v>3035.52</v>
          </cell>
          <cell r="N112">
            <v>503896.32000000001</v>
          </cell>
        </row>
        <row r="113">
          <cell r="A113" t="str">
            <v>Traditional Qu/Qu Smoke</v>
          </cell>
          <cell r="D113">
            <v>744</v>
          </cell>
          <cell r="E113">
            <v>710.52</v>
          </cell>
          <cell r="F113">
            <v>123630.48</v>
          </cell>
          <cell r="H113">
            <v>1184</v>
          </cell>
          <cell r="I113">
            <v>1018.24</v>
          </cell>
          <cell r="J113">
            <v>177173.76000000001</v>
          </cell>
          <cell r="L113">
            <v>992</v>
          </cell>
          <cell r="M113">
            <v>758.88</v>
          </cell>
          <cell r="N113">
            <v>125974.08</v>
          </cell>
        </row>
        <row r="114">
          <cell r="A114" t="str">
            <v>Traditional Senate</v>
          </cell>
          <cell r="D114">
            <v>930</v>
          </cell>
          <cell r="E114">
            <v>753.30000000000007</v>
          </cell>
          <cell r="F114">
            <v>152919.90000000002</v>
          </cell>
          <cell r="H114">
            <v>1480</v>
          </cell>
          <cell r="I114">
            <v>1139.6000000000001</v>
          </cell>
          <cell r="J114">
            <v>231338.80000000002</v>
          </cell>
          <cell r="L114">
            <v>1240</v>
          </cell>
          <cell r="M114">
            <v>806</v>
          </cell>
          <cell r="N114">
            <v>156364</v>
          </cell>
        </row>
        <row r="115">
          <cell r="A115" t="str">
            <v>Bridal Suite</v>
          </cell>
          <cell r="D115">
            <v>93</v>
          </cell>
          <cell r="E115">
            <v>49.475999999999999</v>
          </cell>
          <cell r="F115">
            <v>25232.76</v>
          </cell>
          <cell r="H115">
            <v>148</v>
          </cell>
          <cell r="I115">
            <v>74</v>
          </cell>
          <cell r="J115">
            <v>27750</v>
          </cell>
          <cell r="L115">
            <v>124</v>
          </cell>
          <cell r="M115">
            <v>49.6</v>
          </cell>
          <cell r="N115">
            <v>17508.8</v>
          </cell>
        </row>
        <row r="116">
          <cell r="A116" t="str">
            <v>Contemporary Suite</v>
          </cell>
          <cell r="D116">
            <v>93</v>
          </cell>
          <cell r="E116">
            <v>55.521000000000001</v>
          </cell>
          <cell r="F116">
            <v>22652.567999999999</v>
          </cell>
          <cell r="H116">
            <v>148</v>
          </cell>
          <cell r="I116">
            <v>59.2</v>
          </cell>
          <cell r="J116">
            <v>17760</v>
          </cell>
          <cell r="L116">
            <v>124</v>
          </cell>
          <cell r="M116">
            <v>37.199999999999996</v>
          </cell>
          <cell r="N116">
            <v>10490.4</v>
          </cell>
        </row>
        <row r="117">
          <cell r="A117" t="str">
            <v>Capitol Suite</v>
          </cell>
          <cell r="D117">
            <v>93</v>
          </cell>
          <cell r="E117">
            <v>47.988</v>
          </cell>
          <cell r="F117">
            <v>19579.103999999999</v>
          </cell>
          <cell r="H117">
            <v>148</v>
          </cell>
          <cell r="I117">
            <v>51.8</v>
          </cell>
          <cell r="J117">
            <v>15540</v>
          </cell>
          <cell r="L117">
            <v>124</v>
          </cell>
          <cell r="M117">
            <v>24.8</v>
          </cell>
          <cell r="N117">
            <v>6993.6</v>
          </cell>
        </row>
        <row r="118">
          <cell r="A118" t="str">
            <v>Cattle Baron's Suite</v>
          </cell>
          <cell r="D118">
            <v>93</v>
          </cell>
          <cell r="E118">
            <v>28.457999999999998</v>
          </cell>
          <cell r="F118">
            <v>48378.6</v>
          </cell>
          <cell r="H118">
            <v>148</v>
          </cell>
          <cell r="I118">
            <v>29.6</v>
          </cell>
          <cell r="J118">
            <v>37000</v>
          </cell>
          <cell r="L118">
            <v>124</v>
          </cell>
          <cell r="M118">
            <v>18.599999999999998</v>
          </cell>
          <cell r="N118">
            <v>21854.999999999996</v>
          </cell>
        </row>
        <row r="119">
          <cell r="A119" t="str">
            <v>Governor Suite</v>
          </cell>
          <cell r="D119">
            <v>186</v>
          </cell>
          <cell r="E119">
            <v>100.44000000000001</v>
          </cell>
          <cell r="F119">
            <v>61469.280000000006</v>
          </cell>
          <cell r="H119">
            <v>296</v>
          </cell>
          <cell r="I119">
            <v>118.4</v>
          </cell>
          <cell r="J119">
            <v>53280</v>
          </cell>
          <cell r="L119">
            <v>248</v>
          </cell>
          <cell r="M119">
            <v>74.399999999999991</v>
          </cell>
          <cell r="N119">
            <v>31471.199999999997</v>
          </cell>
        </row>
        <row r="120">
          <cell r="A120" t="str">
            <v>Heritage Suite</v>
          </cell>
          <cell r="D120">
            <v>93</v>
          </cell>
          <cell r="E120">
            <v>34.503</v>
          </cell>
          <cell r="F120">
            <v>23462.04</v>
          </cell>
          <cell r="H120">
            <v>148</v>
          </cell>
          <cell r="I120">
            <v>37</v>
          </cell>
          <cell r="J120">
            <v>18500</v>
          </cell>
          <cell r="L120">
            <v>124</v>
          </cell>
          <cell r="M120">
            <v>18.599999999999998</v>
          </cell>
          <cell r="N120">
            <v>8741.9999999999982</v>
          </cell>
        </row>
        <row r="121">
          <cell r="A121" t="str">
            <v>Victorian Suite</v>
          </cell>
          <cell r="D121">
            <v>465</v>
          </cell>
          <cell r="E121">
            <v>346.42500000000001</v>
          </cell>
          <cell r="F121">
            <v>94227.6</v>
          </cell>
          <cell r="H121">
            <v>740</v>
          </cell>
          <cell r="I121">
            <v>451.4</v>
          </cell>
          <cell r="J121">
            <v>90280</v>
          </cell>
          <cell r="L121">
            <v>620</v>
          </cell>
          <cell r="M121">
            <v>279</v>
          </cell>
          <cell r="N121">
            <v>52452</v>
          </cell>
        </row>
        <row r="122">
          <cell r="F122">
            <v>18000</v>
          </cell>
          <cell r="J122">
            <v>27500</v>
          </cell>
          <cell r="N122">
            <v>16500</v>
          </cell>
        </row>
        <row r="123">
          <cell r="D123">
            <v>17484</v>
          </cell>
          <cell r="E123">
            <v>15688.821000000004</v>
          </cell>
          <cell r="F123">
            <v>3290047.2719999999</v>
          </cell>
          <cell r="H123">
            <v>27824</v>
          </cell>
          <cell r="I123">
            <v>22618.840000000004</v>
          </cell>
          <cell r="J123">
            <v>4496469.5199999996</v>
          </cell>
          <cell r="L123">
            <v>23312</v>
          </cell>
          <cell r="M123">
            <v>15503.1</v>
          </cell>
          <cell r="N123">
            <v>2900650.1</v>
          </cell>
        </row>
        <row r="124">
          <cell r="A124" t="str">
            <v>Seasonal Occupancy / Rate</v>
          </cell>
          <cell r="E124">
            <v>0.89732446808510657</v>
          </cell>
          <cell r="F124">
            <v>209.70647010377638</v>
          </cell>
          <cell r="I124">
            <v>0.81292553191489381</v>
          </cell>
          <cell r="J124">
            <v>198.79310875358766</v>
          </cell>
          <cell r="M124">
            <v>0.66502659574468082</v>
          </cell>
          <cell r="N124">
            <v>187.10129586985829</v>
          </cell>
        </row>
        <row r="127">
          <cell r="A127" t="str">
            <v>FULL STABLE YEAR</v>
          </cell>
          <cell r="D127" t="str">
            <v>Total</v>
          </cell>
          <cell r="E127" t="str">
            <v>Rooms</v>
          </cell>
          <cell r="F127" t="str">
            <v>Rooms</v>
          </cell>
          <cell r="G127" t="str">
            <v>Occ</v>
          </cell>
          <cell r="H127" t="str">
            <v>Average</v>
          </cell>
        </row>
        <row r="128">
          <cell r="A128" t="str">
            <v>Room Type</v>
          </cell>
          <cell r="D128" t="str">
            <v>Revenue</v>
          </cell>
          <cell r="E128" t="str">
            <v>Available</v>
          </cell>
          <cell r="F128" t="str">
            <v>Sold</v>
          </cell>
          <cell r="G128" t="str">
            <v>%</v>
          </cell>
          <cell r="H128" t="str">
            <v>Rate</v>
          </cell>
        </row>
        <row r="130">
          <cell r="A130" t="str">
            <v>Historic King</v>
          </cell>
          <cell r="D130">
            <v>2740497.0120000001</v>
          </cell>
          <cell r="E130">
            <v>16790</v>
          </cell>
          <cell r="F130">
            <v>12538.588</v>
          </cell>
          <cell r="G130">
            <v>0.74678904109589039</v>
          </cell>
          <cell r="H130">
            <v>218.56504193295132</v>
          </cell>
        </row>
        <row r="131">
          <cell r="A131" t="str">
            <v>Historic Queen/Queen</v>
          </cell>
          <cell r="D131">
            <v>237025.36800000002</v>
          </cell>
          <cell r="E131">
            <v>1460</v>
          </cell>
          <cell r="F131">
            <v>1084.3920000000001</v>
          </cell>
          <cell r="G131">
            <v>0.74273424657534248</v>
          </cell>
          <cell r="H131">
            <v>218.5790452161211</v>
          </cell>
        </row>
        <row r="132">
          <cell r="A132" t="str">
            <v>Historic Balcony</v>
          </cell>
          <cell r="D132">
            <v>140039.88</v>
          </cell>
          <cell r="E132">
            <v>730</v>
          </cell>
          <cell r="F132">
            <v>523.62</v>
          </cell>
          <cell r="G132">
            <v>0.71728767123287673</v>
          </cell>
          <cell r="H132">
            <v>267.44562850922426</v>
          </cell>
        </row>
        <row r="133">
          <cell r="A133" t="str">
            <v>Historic Premiere</v>
          </cell>
          <cell r="D133">
            <v>269107.56</v>
          </cell>
          <cell r="E133">
            <v>1460</v>
          </cell>
          <cell r="F133">
            <v>1006.8200000000002</v>
          </cell>
          <cell r="G133">
            <v>0.68960273972602748</v>
          </cell>
          <cell r="H133">
            <v>267.28467849267986</v>
          </cell>
        </row>
        <row r="134">
          <cell r="A134" t="str">
            <v>Historic Senate</v>
          </cell>
          <cell r="D134">
            <v>603448.10000000009</v>
          </cell>
          <cell r="E134">
            <v>3650</v>
          </cell>
          <cell r="F134">
            <v>2548.0500000000002</v>
          </cell>
          <cell r="G134">
            <v>0.69809589041095899</v>
          </cell>
          <cell r="H134">
            <v>236.82741704440653</v>
          </cell>
        </row>
        <row r="135">
          <cell r="A135" t="str">
            <v>Traditional King</v>
          </cell>
          <cell r="D135">
            <v>2601431.52</v>
          </cell>
          <cell r="E135">
            <v>17520</v>
          </cell>
          <cell r="F135">
            <v>15169.68</v>
          </cell>
          <cell r="G135">
            <v>0.86584931506849316</v>
          </cell>
          <cell r="H135">
            <v>171.4888857246824</v>
          </cell>
        </row>
        <row r="136">
          <cell r="A136" t="str">
            <v>Traditional King Smoke</v>
          </cell>
          <cell r="D136">
            <v>650357.88</v>
          </cell>
          <cell r="E136">
            <v>4380</v>
          </cell>
          <cell r="F136">
            <v>3792.42</v>
          </cell>
          <cell r="G136">
            <v>0.86584931506849316</v>
          </cell>
          <cell r="H136">
            <v>171.4888857246824</v>
          </cell>
        </row>
        <row r="137">
          <cell r="A137" t="str">
            <v>Traditional Queen/Queen</v>
          </cell>
          <cell r="D137">
            <v>1711233.6</v>
          </cell>
          <cell r="E137">
            <v>11680</v>
          </cell>
          <cell r="F137">
            <v>9974.24</v>
          </cell>
          <cell r="G137">
            <v>0.85395890410958897</v>
          </cell>
          <cell r="H137">
            <v>171.56531224434144</v>
          </cell>
        </row>
        <row r="138">
          <cell r="A138" t="str">
            <v>Traditional Qu/Qu Smoke</v>
          </cell>
          <cell r="D138">
            <v>426778.32</v>
          </cell>
          <cell r="E138">
            <v>2920</v>
          </cell>
          <cell r="F138">
            <v>2487.64</v>
          </cell>
          <cell r="G138">
            <v>0.85193150684931507</v>
          </cell>
          <cell r="H138">
            <v>171.55951825826889</v>
          </cell>
        </row>
        <row r="139">
          <cell r="A139" t="str">
            <v>Traditional Senate</v>
          </cell>
          <cell r="D139">
            <v>540622.70000000007</v>
          </cell>
          <cell r="E139">
            <v>3650</v>
          </cell>
          <cell r="F139">
            <v>2698.9</v>
          </cell>
          <cell r="G139">
            <v>0.73942465753424658</v>
          </cell>
          <cell r="H139">
            <v>200.3122383193153</v>
          </cell>
        </row>
        <row r="140">
          <cell r="A140" t="str">
            <v>Bridal Suite</v>
          </cell>
          <cell r="D140">
            <v>70491.56</v>
          </cell>
          <cell r="E140">
            <v>365</v>
          </cell>
          <cell r="F140">
            <v>173.07599999999999</v>
          </cell>
          <cell r="G140">
            <v>0.47418082191780819</v>
          </cell>
          <cell r="H140">
            <v>407.28674108484137</v>
          </cell>
        </row>
        <row r="141">
          <cell r="A141" t="str">
            <v>Contemporary Suite</v>
          </cell>
          <cell r="D141">
            <v>50902.968000000001</v>
          </cell>
          <cell r="E141">
            <v>365</v>
          </cell>
          <cell r="F141">
            <v>151.92099999999999</v>
          </cell>
          <cell r="G141">
            <v>0.41622191780821916</v>
          </cell>
          <cell r="H141">
            <v>335.06209148175697</v>
          </cell>
        </row>
        <row r="142">
          <cell r="A142" t="str">
            <v>Capitol Suite</v>
          </cell>
          <cell r="D142">
            <v>42112.703999999998</v>
          </cell>
          <cell r="E142">
            <v>365</v>
          </cell>
          <cell r="F142">
            <v>124.58799999999999</v>
          </cell>
          <cell r="G142">
            <v>0.34133698630136983</v>
          </cell>
          <cell r="H142">
            <v>338.01573185218479</v>
          </cell>
        </row>
        <row r="143">
          <cell r="A143" t="str">
            <v>Cattle Baron's Suite</v>
          </cell>
          <cell r="D143">
            <v>107233.60000000001</v>
          </cell>
          <cell r="E143">
            <v>365</v>
          </cell>
          <cell r="F143">
            <v>76.658000000000001</v>
          </cell>
          <cell r="G143">
            <v>0.21002191780821919</v>
          </cell>
          <cell r="H143">
            <v>1398.8572621252838</v>
          </cell>
        </row>
        <row r="144">
          <cell r="A144" t="str">
            <v>Governor Suite</v>
          </cell>
          <cell r="D144">
            <v>146220.47999999998</v>
          </cell>
          <cell r="E144">
            <v>730</v>
          </cell>
          <cell r="F144">
            <v>293.24</v>
          </cell>
          <cell r="G144">
            <v>0.40169863013698631</v>
          </cell>
          <cell r="H144">
            <v>498.63756649843123</v>
          </cell>
        </row>
        <row r="145">
          <cell r="A145" t="str">
            <v>Heritage Suite</v>
          </cell>
          <cell r="D145">
            <v>50704.04</v>
          </cell>
          <cell r="E145">
            <v>365</v>
          </cell>
          <cell r="F145">
            <v>90.102999999999994</v>
          </cell>
          <cell r="G145">
            <v>0.24685753424657533</v>
          </cell>
          <cell r="H145">
            <v>562.73420418853982</v>
          </cell>
        </row>
        <row r="146">
          <cell r="A146" t="str">
            <v>Victorian Suite</v>
          </cell>
          <cell r="D146">
            <v>236959.6</v>
          </cell>
          <cell r="E146">
            <v>1825</v>
          </cell>
          <cell r="F146">
            <v>1076.825</v>
          </cell>
          <cell r="G146">
            <v>0.59004109589041098</v>
          </cell>
          <cell r="H146">
            <v>220.05395491375106</v>
          </cell>
        </row>
        <row r="147">
          <cell r="D147">
            <v>10625166.891999999</v>
          </cell>
          <cell r="E147">
            <v>68620</v>
          </cell>
          <cell r="F147">
            <v>53810.761000000006</v>
          </cell>
          <cell r="G147">
            <v>0.78418480034975235</v>
          </cell>
          <cell r="H147">
            <v>197.4543138685587</v>
          </cell>
        </row>
        <row r="149">
          <cell r="A149" t="str">
            <v>THE DRISKILL HOTEL</v>
          </cell>
        </row>
        <row r="150">
          <cell r="A150" t="str">
            <v>Calculation of Rate by Market Mix</v>
          </cell>
        </row>
        <row r="151">
          <cell r="A151" t="str">
            <v>Budget 2001</v>
          </cell>
        </row>
        <row r="153">
          <cell r="B153" t="str">
            <v>PEAK PERIOD</v>
          </cell>
          <cell r="H153" t="str">
            <v>SHOULDER PERIOD</v>
          </cell>
        </row>
        <row r="154">
          <cell r="A154" t="str">
            <v>SEASONAL</v>
          </cell>
          <cell r="B154" t="str">
            <v>mix</v>
          </cell>
          <cell r="C154" t="str">
            <v>rooms</v>
          </cell>
          <cell r="D154" t="str">
            <v>rate ach</v>
          </cell>
          <cell r="E154" t="str">
            <v>rate</v>
          </cell>
          <cell r="F154" t="str">
            <v>rev</v>
          </cell>
          <cell r="H154" t="str">
            <v>mix</v>
          </cell>
          <cell r="I154" t="str">
            <v>rooms</v>
          </cell>
          <cell r="J154" t="str">
            <v>rate ach</v>
          </cell>
          <cell r="K154" t="str">
            <v>rate</v>
          </cell>
          <cell r="L154" t="str">
            <v>rev</v>
          </cell>
        </row>
        <row r="155">
          <cell r="A155" t="str">
            <v>OCC</v>
          </cell>
          <cell r="B155">
            <v>0.89700000000000002</v>
          </cell>
          <cell r="H155">
            <v>0.81299999999999994</v>
          </cell>
        </row>
        <row r="156">
          <cell r="A156" t="str">
            <v xml:space="preserve">  Transient/BAR</v>
          </cell>
          <cell r="B156">
            <v>0.30859999999999999</v>
          </cell>
          <cell r="C156">
            <v>4839.8194727999999</v>
          </cell>
          <cell r="D156">
            <v>0.83218034773373983</v>
          </cell>
          <cell r="E156">
            <v>260.08999999999997</v>
          </cell>
          <cell r="F156">
            <v>1258788.6466805518</v>
          </cell>
          <cell r="H156">
            <v>0.33350000000000002</v>
          </cell>
          <cell r="I156">
            <v>7544.0741520000001</v>
          </cell>
          <cell r="J156">
            <v>0.74703936171661189</v>
          </cell>
          <cell r="K156">
            <v>233.48</v>
          </cell>
          <cell r="L156">
            <v>1761390.43300896</v>
          </cell>
        </row>
        <row r="157">
          <cell r="A157" t="str">
            <v xml:space="preserve">  Corporate-Standard</v>
          </cell>
          <cell r="B157">
            <v>6.6500000000000004E-2</v>
          </cell>
          <cell r="C157">
            <v>1042.9293420000001</v>
          </cell>
          <cell r="D157">
            <v>0.75417443871090706</v>
          </cell>
          <cell r="E157">
            <v>235.71</v>
          </cell>
          <cell r="F157">
            <v>245828.87520282005</v>
          </cell>
          <cell r="H157">
            <v>6.3E-2</v>
          </cell>
          <cell r="I157">
            <v>1425.1174559999999</v>
          </cell>
          <cell r="J157">
            <v>0.74825520443312865</v>
          </cell>
          <cell r="K157">
            <v>233.86</v>
          </cell>
          <cell r="L157">
            <v>333277.96826016001</v>
          </cell>
        </row>
        <row r="158">
          <cell r="A158" t="str">
            <v xml:space="preserve">  Corporate-Negotiated</v>
          </cell>
          <cell r="B158">
            <v>8.8999999999999996E-2</v>
          </cell>
          <cell r="C158">
            <v>1395.800172</v>
          </cell>
          <cell r="D158">
            <v>0.59192342777785334</v>
          </cell>
          <cell r="E158">
            <v>185</v>
          </cell>
          <cell r="F158">
            <v>258223.03182</v>
          </cell>
          <cell r="H158">
            <v>9.7000000000000003E-2</v>
          </cell>
          <cell r="I158">
            <v>2194.2284640000003</v>
          </cell>
          <cell r="J158">
            <v>0.59192342777785334</v>
          </cell>
          <cell r="K158">
            <v>185</v>
          </cell>
          <cell r="L158">
            <v>405932.26584000007</v>
          </cell>
        </row>
        <row r="159">
          <cell r="A159" t="str">
            <v xml:space="preserve">  Consortia</v>
          </cell>
          <cell r="B159">
            <v>0.08</v>
          </cell>
          <cell r="C159">
            <v>1254.6518400000002</v>
          </cell>
          <cell r="D159">
            <v>0.66615382520729216</v>
          </cell>
          <cell r="E159">
            <v>208.2</v>
          </cell>
          <cell r="F159">
            <v>261218.51308800004</v>
          </cell>
          <cell r="H159">
            <v>0.08</v>
          </cell>
          <cell r="I159">
            <v>1809.6729600000001</v>
          </cell>
          <cell r="J159">
            <v>0.66212234672621062</v>
          </cell>
          <cell r="K159">
            <v>206.94</v>
          </cell>
          <cell r="L159">
            <v>374493.7223424</v>
          </cell>
        </row>
        <row r="160">
          <cell r="A160" t="str">
            <v xml:space="preserve">  Weekend</v>
          </cell>
          <cell r="B160">
            <v>5.0999999999999997E-2</v>
          </cell>
          <cell r="C160">
            <v>799.84054800000001</v>
          </cell>
          <cell r="D160">
            <v>0.62391928873881841</v>
          </cell>
          <cell r="E160">
            <v>195</v>
          </cell>
          <cell r="F160">
            <v>155968.90685999999</v>
          </cell>
          <cell r="H160">
            <v>5.2999999999999999E-2</v>
          </cell>
          <cell r="I160">
            <v>1198.908336</v>
          </cell>
          <cell r="J160">
            <v>0.62391928873881841</v>
          </cell>
          <cell r="K160">
            <v>195</v>
          </cell>
          <cell r="L160">
            <v>233787.12552</v>
          </cell>
        </row>
        <row r="161">
          <cell r="A161" t="str">
            <v xml:space="preserve">  Discount</v>
          </cell>
          <cell r="B161">
            <v>2.5999999999999999E-2</v>
          </cell>
          <cell r="C161">
            <v>407.76184799999999</v>
          </cell>
          <cell r="D161">
            <v>0.4799379144144757</v>
          </cell>
          <cell r="E161">
            <v>150</v>
          </cell>
          <cell r="F161">
            <v>61164.277199999997</v>
          </cell>
          <cell r="H161">
            <v>3.2000000000000001E-2</v>
          </cell>
          <cell r="I161">
            <v>723.86918400000002</v>
          </cell>
          <cell r="J161">
            <v>0.4799379144144757</v>
          </cell>
          <cell r="K161">
            <v>150</v>
          </cell>
          <cell r="L161">
            <v>108580.37760000001</v>
          </cell>
        </row>
        <row r="162">
          <cell r="A162" t="str">
            <v xml:space="preserve">  Government</v>
          </cell>
          <cell r="B162">
            <v>5.0000000000000001E-3</v>
          </cell>
          <cell r="C162">
            <v>78.415740000000014</v>
          </cell>
          <cell r="D162">
            <v>0.46393998393399316</v>
          </cell>
          <cell r="E162">
            <v>145</v>
          </cell>
          <cell r="F162">
            <v>11370.282300000003</v>
          </cell>
          <cell r="H162">
            <v>6.0000000000000001E-3</v>
          </cell>
          <cell r="I162">
            <v>135.725472</v>
          </cell>
          <cell r="J162">
            <v>0.45754081174180017</v>
          </cell>
          <cell r="K162">
            <v>143</v>
          </cell>
          <cell r="L162">
            <v>19408.742495999999</v>
          </cell>
        </row>
        <row r="163">
          <cell r="A163" t="str">
            <v xml:space="preserve">  Group</v>
          </cell>
          <cell r="B163">
            <v>0.36399999999999999</v>
          </cell>
          <cell r="C163">
            <v>5708.6658720000005</v>
          </cell>
          <cell r="D163">
            <v>0.57103013057034313</v>
          </cell>
          <cell r="E163">
            <v>178.47</v>
          </cell>
          <cell r="F163">
            <v>1018825.5981758401</v>
          </cell>
          <cell r="H163">
            <v>0.32450000000000001</v>
          </cell>
          <cell r="I163">
            <v>7340.485944</v>
          </cell>
          <cell r="J163">
            <v>0.53698653450787637</v>
          </cell>
          <cell r="K163">
            <v>167.83</v>
          </cell>
          <cell r="L163">
            <v>1231953.7559815201</v>
          </cell>
        </row>
        <row r="164">
          <cell r="A164" t="str">
            <v xml:space="preserve">  Complementary</v>
          </cell>
          <cell r="B164">
            <v>0.01</v>
          </cell>
          <cell r="C164">
            <v>156.83148000000003</v>
          </cell>
          <cell r="D164">
            <v>0</v>
          </cell>
          <cell r="E164">
            <v>0</v>
          </cell>
          <cell r="F164">
            <v>0</v>
          </cell>
          <cell r="H164">
            <v>1.0999999999999999E-2</v>
          </cell>
          <cell r="I164">
            <v>248.83003199999999</v>
          </cell>
          <cell r="J164">
            <v>0</v>
          </cell>
          <cell r="K164">
            <v>0</v>
          </cell>
          <cell r="L164">
            <v>0</v>
          </cell>
        </row>
        <row r="165">
          <cell r="A165" t="str">
            <v xml:space="preserve">  Other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18000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27500</v>
          </cell>
        </row>
        <row r="166">
          <cell r="A166" t="str">
            <v>Total</v>
          </cell>
          <cell r="B166">
            <v>1.0001</v>
          </cell>
          <cell r="C166">
            <v>15684.716314800004</v>
          </cell>
          <cell r="D166">
            <v>0.67101503899872172</v>
          </cell>
          <cell r="E166">
            <v>209.71932582697497</v>
          </cell>
          <cell r="F166">
            <v>3289388.1313272119</v>
          </cell>
          <cell r="H166">
            <v>1</v>
          </cell>
          <cell r="I166">
            <v>22620.912</v>
          </cell>
          <cell r="J166">
            <v>0.63597687861303265</v>
          </cell>
          <cell r="K166">
            <v>198.76848427017623</v>
          </cell>
          <cell r="L166">
            <v>4496324.3910490405</v>
          </cell>
        </row>
        <row r="170">
          <cell r="B170" t="str">
            <v>VALLEY PERIOD</v>
          </cell>
          <cell r="H170" t="str">
            <v xml:space="preserve">TOTAL </v>
          </cell>
        </row>
        <row r="171">
          <cell r="A171" t="str">
            <v>TOTAL YEAR</v>
          </cell>
          <cell r="B171" t="str">
            <v>mix</v>
          </cell>
          <cell r="C171" t="str">
            <v>rooms</v>
          </cell>
          <cell r="D171" t="str">
            <v>rate ach</v>
          </cell>
          <cell r="E171" t="str">
            <v>rate</v>
          </cell>
          <cell r="F171" t="str">
            <v>rev</v>
          </cell>
          <cell r="H171" t="str">
            <v>mix</v>
          </cell>
          <cell r="I171" t="str">
            <v>rooms</v>
          </cell>
          <cell r="J171" t="str">
            <v>rate ach</v>
          </cell>
          <cell r="K171" t="str">
            <v>rate</v>
          </cell>
          <cell r="L171" t="str">
            <v>rev</v>
          </cell>
        </row>
        <row r="172">
          <cell r="A172" t="str">
            <v>OCC</v>
          </cell>
          <cell r="B172">
            <v>0.66500000000000004</v>
          </cell>
          <cell r="H172">
            <v>0.78414614273972594</v>
          </cell>
        </row>
        <row r="173">
          <cell r="A173" t="str">
            <v xml:space="preserve">  Transient/BAR</v>
          </cell>
          <cell r="B173">
            <v>0.371</v>
          </cell>
          <cell r="C173">
            <v>5751.4200800000008</v>
          </cell>
          <cell r="D173">
            <v>0.67594455866134751</v>
          </cell>
          <cell r="E173">
            <v>211.26</v>
          </cell>
          <cell r="F173">
            <v>1215045.0061008001</v>
          </cell>
          <cell r="H173">
            <v>0.3370368197800378</v>
          </cell>
          <cell r="I173">
            <v>18135.313704799999</v>
          </cell>
          <cell r="J173">
            <v>0.74721420976363273</v>
          </cell>
          <cell r="K173">
            <v>233.53464708301934</v>
          </cell>
          <cell r="L173">
            <v>4235224.0857903119</v>
          </cell>
        </row>
        <row r="174">
          <cell r="A174" t="str">
            <v xml:space="preserve">  Corporate-Standard</v>
          </cell>
          <cell r="B174">
            <v>0.05</v>
          </cell>
          <cell r="C174">
            <v>775.12400000000014</v>
          </cell>
          <cell r="D174">
            <v>0.735904802102196</v>
          </cell>
          <cell r="E174">
            <v>230</v>
          </cell>
          <cell r="F174">
            <v>178278.52000000002</v>
          </cell>
          <cell r="H174">
            <v>6.0272901233139276E-2</v>
          </cell>
          <cell r="I174">
            <v>3243.1707980000006</v>
          </cell>
          <cell r="J174">
            <v>0.74720692472242356</v>
          </cell>
          <cell r="K174">
            <v>233.53237021313979</v>
          </cell>
          <cell r="L174">
            <v>757385.36346298014</v>
          </cell>
        </row>
        <row r="175">
          <cell r="A175" t="str">
            <v xml:space="preserve">  Corporate-Negotiated</v>
          </cell>
          <cell r="B175">
            <v>9.5000000000000001E-2</v>
          </cell>
          <cell r="C175">
            <v>1472.7356000000002</v>
          </cell>
          <cell r="D175">
            <v>0.59192342777785334</v>
          </cell>
          <cell r="E175">
            <v>185</v>
          </cell>
          <cell r="F175">
            <v>272456.08600000001</v>
          </cell>
          <cell r="H175">
            <v>9.4089244066725156E-2</v>
          </cell>
          <cell r="I175">
            <v>5062.764236</v>
          </cell>
          <cell r="J175">
            <v>0.59192342777785334</v>
          </cell>
          <cell r="K175">
            <v>185</v>
          </cell>
          <cell r="L175">
            <v>936611.38366000005</v>
          </cell>
        </row>
        <row r="176">
          <cell r="A176" t="str">
            <v xml:space="preserve">  Consortia</v>
          </cell>
          <cell r="B176">
            <v>7.5999999999999998E-2</v>
          </cell>
          <cell r="C176">
            <v>1178.18848</v>
          </cell>
          <cell r="D176">
            <v>0.66001061990278698</v>
          </cell>
          <cell r="E176">
            <v>206.28</v>
          </cell>
          <cell r="F176">
            <v>243036.71965440002</v>
          </cell>
          <cell r="H176">
            <v>7.8845241226090282E-2</v>
          </cell>
          <cell r="I176">
            <v>4242.5132800000001</v>
          </cell>
          <cell r="J176">
            <v>0.6627281408648078</v>
          </cell>
          <cell r="K176">
            <v>207.1293351578619</v>
          </cell>
          <cell r="L176">
            <v>878748.95508480002</v>
          </cell>
        </row>
        <row r="177">
          <cell r="A177" t="str">
            <v xml:space="preserve">  Weekend</v>
          </cell>
          <cell r="B177">
            <v>6.0999999999999999E-2</v>
          </cell>
          <cell r="C177">
            <v>945.65128000000004</v>
          </cell>
          <cell r="D177">
            <v>0.62391928873881841</v>
          </cell>
          <cell r="E177">
            <v>195</v>
          </cell>
          <cell r="F177">
            <v>184401.99960000001</v>
          </cell>
          <cell r="H177">
            <v>5.4720380556291338E-2</v>
          </cell>
          <cell r="I177">
            <v>2944.4001640000001</v>
          </cell>
          <cell r="J177">
            <v>0.6239192887388183</v>
          </cell>
          <cell r="K177">
            <v>194.99999999999997</v>
          </cell>
          <cell r="L177">
            <v>574158.03197999997</v>
          </cell>
        </row>
        <row r="178">
          <cell r="A178" t="str">
            <v xml:space="preserve">  Discount</v>
          </cell>
          <cell r="B178">
            <v>2.8000000000000001E-2</v>
          </cell>
          <cell r="C178">
            <v>434.06944000000004</v>
          </cell>
          <cell r="D178">
            <v>0.4799379144144757</v>
          </cell>
          <cell r="E178">
            <v>150</v>
          </cell>
          <cell r="F178">
            <v>65110.416000000005</v>
          </cell>
          <cell r="H178">
            <v>2.9097853855779426E-2</v>
          </cell>
          <cell r="I178">
            <v>1565.700472</v>
          </cell>
          <cell r="J178">
            <v>0.4799379144144757</v>
          </cell>
          <cell r="K178">
            <v>150</v>
          </cell>
          <cell r="L178">
            <v>234855.07080000002</v>
          </cell>
        </row>
        <row r="179">
          <cell r="A179" t="str">
            <v xml:space="preserve">  Government</v>
          </cell>
          <cell r="B179">
            <v>6.0000000000000001E-3</v>
          </cell>
          <cell r="C179">
            <v>93.014880000000005</v>
          </cell>
          <cell r="D179">
            <v>0.46393998393399316</v>
          </cell>
          <cell r="E179">
            <v>145</v>
          </cell>
          <cell r="F179">
            <v>13487.1576</v>
          </cell>
          <cell r="H179">
            <v>5.7083607214549912E-3</v>
          </cell>
          <cell r="I179">
            <v>307.156092</v>
          </cell>
          <cell r="J179">
            <v>0.46111233151616426</v>
          </cell>
          <cell r="K179">
            <v>144.11624431007542</v>
          </cell>
          <cell r="L179">
            <v>44266.182396000004</v>
          </cell>
        </row>
        <row r="180">
          <cell r="A180" t="str">
            <v xml:space="preserve">  Group</v>
          </cell>
          <cell r="B180">
            <v>0.3</v>
          </cell>
          <cell r="C180">
            <v>4650.7440000000006</v>
          </cell>
          <cell r="D180">
            <v>0.48988862717333587</v>
          </cell>
          <cell r="E180">
            <v>153.11000000000001</v>
          </cell>
          <cell r="F180">
            <v>712075.41384000017</v>
          </cell>
          <cell r="H180">
            <v>0.32894477004187161</v>
          </cell>
          <cell r="I180">
            <v>17699.895816000004</v>
          </cell>
          <cell r="J180">
            <v>0.53559122714542351</v>
          </cell>
          <cell r="K180">
            <v>167.39391004319117</v>
          </cell>
          <cell r="L180">
            <v>2962854.7679973603</v>
          </cell>
        </row>
        <row r="181">
          <cell r="A181" t="str">
            <v xml:space="preserve">  Complementary</v>
          </cell>
          <cell r="B181">
            <v>1.2999999999999999E-2</v>
          </cell>
          <cell r="C181">
            <v>201.53224</v>
          </cell>
          <cell r="D181">
            <v>0</v>
          </cell>
          <cell r="E181">
            <v>0</v>
          </cell>
          <cell r="F181">
            <v>0</v>
          </cell>
          <cell r="H181">
            <v>1.1284428518610281E-2</v>
          </cell>
          <cell r="I181">
            <v>607.19375200000002</v>
          </cell>
          <cell r="J181">
            <v>0</v>
          </cell>
          <cell r="K181">
            <v>0</v>
          </cell>
          <cell r="L181">
            <v>0</v>
          </cell>
        </row>
        <row r="182">
          <cell r="A182" t="str">
            <v xml:space="preserve">  Other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16500</v>
          </cell>
          <cell r="H182">
            <v>0</v>
          </cell>
          <cell r="I182">
            <v>0</v>
          </cell>
          <cell r="J182">
            <v>0</v>
          </cell>
          <cell r="L182">
            <v>62000</v>
          </cell>
        </row>
        <row r="183">
          <cell r="A183" t="str">
            <v>Total</v>
          </cell>
          <cell r="B183">
            <v>1</v>
          </cell>
          <cell r="C183">
            <v>15502.480000000001</v>
          </cell>
          <cell r="D183">
            <v>0.59861723652319665</v>
          </cell>
          <cell r="E183">
            <v>187.09208583369886</v>
          </cell>
          <cell r="F183">
            <v>2900391.3187952</v>
          </cell>
          <cell r="H183">
            <v>1</v>
          </cell>
          <cell r="I183">
            <v>53808.108314799996</v>
          </cell>
          <cell r="J183">
            <v>0.63542671062924772</v>
          </cell>
          <cell r="K183">
            <v>198.59653453441004</v>
          </cell>
          <cell r="L183">
            <v>10686103.841171453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S"/>
      <sheetName val="BS"/>
      <sheetName val="CF"/>
      <sheetName val="07 FCST to 07 BUD"/>
      <sheetName val="MK1"/>
      <sheetName val="MK2"/>
      <sheetName val="MK3-Corporate"/>
      <sheetName val="MK3-Leisure"/>
      <sheetName val="MK3-Group"/>
      <sheetName val="Rooms"/>
      <sheetName val="440"/>
      <sheetName val="480"/>
      <sheetName val="FB2-Summary"/>
      <sheetName val="FB3-510"/>
      <sheetName val="FB3-516"/>
      <sheetName val="FB3-530"/>
      <sheetName val="FB3-531"/>
      <sheetName val="FB3-540"/>
      <sheetName val="FB3-550"/>
      <sheetName val="end"/>
      <sheetName val="FB Summary"/>
      <sheetName val="500"/>
      <sheetName val="B&amp;C"/>
      <sheetName val="510"/>
      <sheetName val="516"/>
      <sheetName val="530"/>
      <sheetName val="531"/>
      <sheetName val="540"/>
      <sheetName val="550"/>
      <sheetName val="560"/>
      <sheetName val="580"/>
      <sheetName val="590"/>
      <sheetName val="666"/>
      <sheetName val="720"/>
      <sheetName val="735"/>
      <sheetName val="751"/>
      <sheetName val="795"/>
      <sheetName val="800"/>
      <sheetName val="825"/>
      <sheetName val="850"/>
      <sheetName val="875"/>
      <sheetName val="890"/>
      <sheetName val="885"/>
      <sheetName val="900"/>
      <sheetName val="925"/>
      <sheetName val="920"/>
      <sheetName val="930"/>
      <sheetName val="980"/>
      <sheetName val="Spa Treatment Stats"/>
      <sheetName val="Seg3-Oracle"/>
      <sheetName val="Seg4-Oracle"/>
      <sheetName val="Set Up"/>
      <sheetName val="Drivers"/>
      <sheetName val="B&amp;C FC"/>
      <sheetName val="COA"/>
      <sheetName val="TTB"/>
      <sheetName val="Bonus"/>
      <sheetName val="PRS"/>
      <sheetName val="Export to Oracle"/>
      <sheetName val="B &amp; C"/>
      <sheetName val="Current Month"/>
      <sheetName val="Daily Forecast and Budget"/>
      <sheetName val="31Bud"/>
      <sheetName val="31FC"/>
      <sheetName val="HR (2)"/>
      <sheetName val="Mindsolve Cost Calculation  (2)"/>
      <sheetName val="SM (2)"/>
      <sheetName val="ProForma"/>
      <sheetName val="Translation"/>
      <sheetName val="Months  for GLWand"/>
      <sheetName val="FB Summary %"/>
      <sheetName val="710"/>
      <sheetName val="670"/>
      <sheetName val="HR"/>
      <sheetName val="Mindsolve Cost Calculation Tab"/>
      <sheetName val="SM"/>
      <sheetName val="Segment 3&amp;4 Clarus"/>
      <sheetName val="TB 2006 Budget"/>
      <sheetName val="Leases and Contracts from D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2">
          <cell r="R112">
            <v>147842.48804971599</v>
          </cell>
        </row>
        <row r="113">
          <cell r="R113">
            <v>154745.00727238908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artments"/>
      <sheetName val="Sheet1"/>
      <sheetName val="Inverness Chart"/>
      <sheetName val="Seg1"/>
      <sheetName val="Seg2"/>
      <sheetName val="Seg3"/>
      <sheetName val="Seg4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001</v>
          </cell>
          <cell r="B1" t="str">
            <v>Southpark Suites</v>
          </cell>
        </row>
        <row r="2">
          <cell r="A2" t="str">
            <v>002</v>
          </cell>
          <cell r="B2" t="str">
            <v>Tempe Mission Palms</v>
          </cell>
        </row>
        <row r="3">
          <cell r="A3" t="str">
            <v>003</v>
          </cell>
          <cell r="B3" t="str">
            <v>Rosemont Suites</v>
          </cell>
        </row>
        <row r="4">
          <cell r="A4" t="str">
            <v>004</v>
          </cell>
          <cell r="B4" t="str">
            <v>Vail Cascade Hotel and Club</v>
          </cell>
        </row>
        <row r="5">
          <cell r="A5" t="str">
            <v>005</v>
          </cell>
          <cell r="B5" t="str">
            <v>L'Auberge Del Mar Resort and Spa</v>
          </cell>
        </row>
        <row r="6">
          <cell r="A6" t="str">
            <v>006</v>
          </cell>
          <cell r="B6" t="str">
            <v>Tenaya Lodge at Yosemite</v>
          </cell>
        </row>
        <row r="7">
          <cell r="A7" t="str">
            <v>007</v>
          </cell>
          <cell r="B7" t="str">
            <v>Hotel del Coronado</v>
          </cell>
        </row>
        <row r="8">
          <cell r="A8" t="str">
            <v>008</v>
          </cell>
          <cell r="B8" t="str">
            <v>Washington Monarch</v>
          </cell>
        </row>
        <row r="9">
          <cell r="A9" t="str">
            <v>009</v>
          </cell>
          <cell r="B9" t="str">
            <v>Argent</v>
          </cell>
        </row>
        <row r="10">
          <cell r="A10" t="str">
            <v>010</v>
          </cell>
          <cell r="B10" t="str">
            <v>Crowne Plaza Resort</v>
          </cell>
        </row>
        <row r="11">
          <cell r="A11" t="str">
            <v>011</v>
          </cell>
          <cell r="B11" t="str">
            <v>Holiday Inn Express</v>
          </cell>
        </row>
        <row r="12">
          <cell r="A12" t="str">
            <v>030</v>
          </cell>
          <cell r="B12" t="str">
            <v>Inverness Hotel and Golf Club</v>
          </cell>
        </row>
        <row r="13">
          <cell r="A13" t="str">
            <v>031</v>
          </cell>
          <cell r="B13" t="str">
            <v>Harborside Inn at Palm Coast</v>
          </cell>
        </row>
        <row r="14">
          <cell r="A14" t="str">
            <v>032</v>
          </cell>
          <cell r="B14" t="str">
            <v>Royal Palms Inn and Casitas</v>
          </cell>
        </row>
        <row r="15">
          <cell r="A15" t="str">
            <v>033</v>
          </cell>
          <cell r="B15" t="str">
            <v>Embassy Suites Chevy Chase</v>
          </cell>
        </row>
        <row r="16">
          <cell r="A16" t="str">
            <v>040</v>
          </cell>
          <cell r="B16" t="str">
            <v>Wild Dunes Resort</v>
          </cell>
        </row>
        <row r="17">
          <cell r="A17" t="str">
            <v>041</v>
          </cell>
          <cell r="B17" t="str">
            <v>Eden Roc Resort and Spa</v>
          </cell>
        </row>
        <row r="18">
          <cell r="A18" t="str">
            <v>042</v>
          </cell>
          <cell r="B18" t="str">
            <v>Sunriver Resort</v>
          </cell>
        </row>
        <row r="19">
          <cell r="A19" t="str">
            <v>060</v>
          </cell>
          <cell r="B19" t="str">
            <v>Pointe South Mountain Resort</v>
          </cell>
        </row>
        <row r="20">
          <cell r="A20" t="str">
            <v>101</v>
          </cell>
          <cell r="B20" t="str">
            <v>Southpark Suites (DR)</v>
          </cell>
        </row>
        <row r="21">
          <cell r="A21" t="str">
            <v>102</v>
          </cell>
          <cell r="B21" t="str">
            <v>Tempe Mission Palms (DR)</v>
          </cell>
        </row>
        <row r="22">
          <cell r="A22" t="str">
            <v>103</v>
          </cell>
          <cell r="B22" t="str">
            <v>Rosemont Suites (DR)</v>
          </cell>
        </row>
        <row r="23">
          <cell r="A23" t="str">
            <v>104</v>
          </cell>
          <cell r="B23" t="str">
            <v>Vail Cascade Hotel and Club (DR)</v>
          </cell>
        </row>
        <row r="24">
          <cell r="A24" t="str">
            <v>105</v>
          </cell>
          <cell r="B24" t="str">
            <v>L'Auberge Del Mar Resort and Spa (DR)</v>
          </cell>
        </row>
        <row r="25">
          <cell r="A25" t="str">
            <v>106</v>
          </cell>
          <cell r="B25" t="str">
            <v>Tenaya Lodge at Yosemite (DR)</v>
          </cell>
        </row>
        <row r="26">
          <cell r="A26" t="str">
            <v>107</v>
          </cell>
          <cell r="B26" t="str">
            <v>Hotel del Coronado (DR)</v>
          </cell>
        </row>
        <row r="27">
          <cell r="A27" t="str">
            <v>108</v>
          </cell>
          <cell r="B27" t="str">
            <v>Washington Monarch (DR)</v>
          </cell>
        </row>
        <row r="28">
          <cell r="A28" t="str">
            <v>109</v>
          </cell>
          <cell r="B28" t="str">
            <v>Argent (DR)</v>
          </cell>
        </row>
        <row r="29">
          <cell r="A29" t="str">
            <v>110</v>
          </cell>
          <cell r="B29" t="str">
            <v>Crowne Plaza Resort (DR)</v>
          </cell>
        </row>
        <row r="30">
          <cell r="A30" t="str">
            <v>111</v>
          </cell>
          <cell r="B30" t="str">
            <v>Holiday Inn Express (DR)</v>
          </cell>
        </row>
        <row r="31">
          <cell r="A31" t="str">
            <v>130</v>
          </cell>
          <cell r="B31" t="str">
            <v>Inverness Hotel and Golf Club (DR)</v>
          </cell>
        </row>
        <row r="32">
          <cell r="A32" t="str">
            <v>131</v>
          </cell>
          <cell r="B32" t="str">
            <v>Harborside Inn at Palm Coast (DR)</v>
          </cell>
        </row>
        <row r="33">
          <cell r="A33" t="str">
            <v>132</v>
          </cell>
          <cell r="B33" t="str">
            <v>Royal Palms Inn and Casitas (DR)</v>
          </cell>
        </row>
        <row r="34">
          <cell r="A34" t="str">
            <v>133</v>
          </cell>
          <cell r="B34" t="str">
            <v>Embassy Suites Chevy Chase (DR)</v>
          </cell>
        </row>
        <row r="35">
          <cell r="A35" t="str">
            <v>140</v>
          </cell>
          <cell r="B35" t="str">
            <v>Wild Dunes Resort (DR)</v>
          </cell>
        </row>
        <row r="36">
          <cell r="A36" t="str">
            <v>141</v>
          </cell>
          <cell r="B36" t="str">
            <v>Eden Roc Resort and Spa (DR)</v>
          </cell>
        </row>
        <row r="37">
          <cell r="A37" t="str">
            <v>142</v>
          </cell>
          <cell r="B37" t="str">
            <v>Sunriver Resort (DR)</v>
          </cell>
        </row>
        <row r="38">
          <cell r="A38" t="str">
            <v>160</v>
          </cell>
          <cell r="B38" t="str">
            <v>Pointe South Mountain Resort</v>
          </cell>
        </row>
        <row r="39">
          <cell r="A39" t="str">
            <v>201</v>
          </cell>
          <cell r="B39" t="str">
            <v>Southpark Suites (Bdgt.)</v>
          </cell>
        </row>
        <row r="40">
          <cell r="A40" t="str">
            <v>202</v>
          </cell>
          <cell r="B40" t="str">
            <v>Tempe Mission Palms (Bdgt.)</v>
          </cell>
        </row>
        <row r="41">
          <cell r="A41" t="str">
            <v>203</v>
          </cell>
          <cell r="B41" t="str">
            <v>Rosemont Suites (Bdgt.)</v>
          </cell>
        </row>
        <row r="42">
          <cell r="A42" t="str">
            <v>204</v>
          </cell>
          <cell r="B42" t="str">
            <v>Vail Cascade Hotel and Club (Bdgt.)</v>
          </cell>
        </row>
        <row r="43">
          <cell r="A43" t="str">
            <v>205</v>
          </cell>
          <cell r="B43" t="str">
            <v>L'Auberge Del Mar Resort and Spa (Bdgt.)</v>
          </cell>
        </row>
        <row r="44">
          <cell r="A44" t="str">
            <v>206</v>
          </cell>
          <cell r="B44" t="str">
            <v>Tenaya Lodge at Yosemite (Bdgt.)</v>
          </cell>
        </row>
        <row r="45">
          <cell r="A45" t="str">
            <v>207</v>
          </cell>
          <cell r="B45" t="str">
            <v>Hotel del Coronado (Bdgt.)</v>
          </cell>
        </row>
        <row r="46">
          <cell r="A46" t="str">
            <v>208</v>
          </cell>
          <cell r="B46" t="str">
            <v>Washington Monarch (Bdgt.)</v>
          </cell>
        </row>
        <row r="47">
          <cell r="A47" t="str">
            <v>209</v>
          </cell>
          <cell r="B47" t="str">
            <v>Argent (Bdgt.)</v>
          </cell>
        </row>
        <row r="48">
          <cell r="A48" t="str">
            <v>210</v>
          </cell>
          <cell r="B48" t="str">
            <v>Crowne Plaza  (Bdgt.)</v>
          </cell>
        </row>
        <row r="49">
          <cell r="A49" t="str">
            <v>211</v>
          </cell>
          <cell r="B49" t="str">
            <v>Holiday Inn Express (Bdgt.)</v>
          </cell>
        </row>
        <row r="50">
          <cell r="A50" t="str">
            <v>230</v>
          </cell>
          <cell r="B50" t="str">
            <v>Inverness Hotel and Golf Club (Bdgt.)</v>
          </cell>
        </row>
        <row r="51">
          <cell r="A51" t="str">
            <v>231</v>
          </cell>
          <cell r="B51" t="str">
            <v>Harborside Inn at Palm Coast (Bdgt.)</v>
          </cell>
        </row>
        <row r="52">
          <cell r="A52" t="str">
            <v>232</v>
          </cell>
          <cell r="B52" t="str">
            <v>Royal Palms Inn and Casitas (Bdgt.)</v>
          </cell>
        </row>
        <row r="53">
          <cell r="A53" t="str">
            <v>233</v>
          </cell>
          <cell r="B53" t="str">
            <v>Embassy Suites Chevy Chase (Bdgt.)</v>
          </cell>
        </row>
        <row r="54">
          <cell r="A54" t="str">
            <v>240</v>
          </cell>
          <cell r="B54" t="str">
            <v>Wild Dunes Resort (Bdgt.)</v>
          </cell>
        </row>
        <row r="55">
          <cell r="A55" t="str">
            <v>241</v>
          </cell>
          <cell r="B55" t="str">
            <v>Eden Roc Resort and Spa (Bdgt.)</v>
          </cell>
        </row>
        <row r="56">
          <cell r="A56" t="str">
            <v>242</v>
          </cell>
          <cell r="B56" t="str">
            <v>Sunriver Resort (Bdgt.)</v>
          </cell>
        </row>
        <row r="57">
          <cell r="A57" t="str">
            <v>260</v>
          </cell>
          <cell r="B57" t="str">
            <v>Point South Mountain Resort (Bdgt.)</v>
          </cell>
        </row>
        <row r="58">
          <cell r="A58" t="str">
            <v>301</v>
          </cell>
          <cell r="B58" t="str">
            <v>Southpark Suites (Frcst.)</v>
          </cell>
        </row>
        <row r="59">
          <cell r="A59" t="str">
            <v>302</v>
          </cell>
          <cell r="B59" t="str">
            <v>Tempe Mission Palms (Frcst.)</v>
          </cell>
        </row>
        <row r="60">
          <cell r="A60" t="str">
            <v>303</v>
          </cell>
          <cell r="B60" t="str">
            <v>Rosemont Suites (Frcst.)</v>
          </cell>
        </row>
        <row r="61">
          <cell r="A61" t="str">
            <v>304</v>
          </cell>
          <cell r="B61" t="str">
            <v>Vail Cascade Hotel and Club (Frcst.)</v>
          </cell>
        </row>
        <row r="62">
          <cell r="A62" t="str">
            <v>305</v>
          </cell>
          <cell r="B62" t="str">
            <v>L'Auberge Del Mar Resort and Spa (Frcst.)</v>
          </cell>
        </row>
        <row r="63">
          <cell r="A63" t="str">
            <v>306</v>
          </cell>
          <cell r="B63" t="str">
            <v>Tenaya Lodge at Yosemite (Frcst.)</v>
          </cell>
        </row>
        <row r="64">
          <cell r="A64" t="str">
            <v>307</v>
          </cell>
          <cell r="B64" t="str">
            <v>Hotel del Coronado (Frcst.)</v>
          </cell>
        </row>
        <row r="65">
          <cell r="A65" t="str">
            <v>308</v>
          </cell>
          <cell r="B65" t="str">
            <v>Washington Monarch (Frcst.)</v>
          </cell>
        </row>
        <row r="66">
          <cell r="A66" t="str">
            <v>309</v>
          </cell>
          <cell r="B66" t="str">
            <v>Argent (Frcst.)</v>
          </cell>
        </row>
        <row r="67">
          <cell r="A67" t="str">
            <v>310</v>
          </cell>
          <cell r="B67" t="str">
            <v>Crowne Plaza Resort (Frcst.)</v>
          </cell>
        </row>
        <row r="68">
          <cell r="A68" t="str">
            <v>311</v>
          </cell>
          <cell r="B68" t="str">
            <v>Holiday Inn Express (Frcst.)</v>
          </cell>
        </row>
        <row r="69">
          <cell r="A69" t="str">
            <v>330</v>
          </cell>
          <cell r="B69" t="str">
            <v>Inverness Hotel and Golf Club (Frcst.)</v>
          </cell>
        </row>
        <row r="70">
          <cell r="A70" t="str">
            <v>331</v>
          </cell>
          <cell r="B70" t="str">
            <v>Harborside Inn at Palm Coast (Frcst.)</v>
          </cell>
        </row>
        <row r="71">
          <cell r="A71" t="str">
            <v>332</v>
          </cell>
          <cell r="B71" t="str">
            <v>Royal Palms Inn and Casitas (Frcst.)</v>
          </cell>
        </row>
        <row r="72">
          <cell r="A72" t="str">
            <v>333</v>
          </cell>
          <cell r="B72" t="str">
            <v>Embassy Suites Chevy Chase (Frcst.)</v>
          </cell>
        </row>
        <row r="73">
          <cell r="A73" t="str">
            <v>340</v>
          </cell>
          <cell r="B73" t="str">
            <v>Wild Dunes Resort (Frcst.)</v>
          </cell>
        </row>
        <row r="74">
          <cell r="A74" t="str">
            <v>341</v>
          </cell>
          <cell r="B74" t="str">
            <v>Eden Roc Resort and Spa (Frcst.)</v>
          </cell>
        </row>
        <row r="75">
          <cell r="A75" t="str">
            <v>342</v>
          </cell>
          <cell r="B75" t="str">
            <v>Sunriver Resort (Frcst.)</v>
          </cell>
        </row>
        <row r="76">
          <cell r="A76" t="str">
            <v>360</v>
          </cell>
          <cell r="B76" t="str">
            <v>Point South Mountain Resort (Frcst.)</v>
          </cell>
        </row>
        <row r="77">
          <cell r="A77" t="str">
            <v>460</v>
          </cell>
          <cell r="B77" t="str">
            <v>Pointe South Mountain Resort (BDGT2)</v>
          </cell>
        </row>
        <row r="78">
          <cell r="A78" t="str">
            <v>560</v>
          </cell>
          <cell r="B78" t="str">
            <v>Pointe South Mountain Resort-Temp Budget</v>
          </cell>
        </row>
      </sheetData>
      <sheetData sheetId="4" refreshError="1">
        <row r="1">
          <cell r="A1" t="str">
            <v>100</v>
          </cell>
          <cell r="B1" t="str">
            <v>Assets</v>
          </cell>
        </row>
        <row r="2">
          <cell r="A2" t="str">
            <v>200</v>
          </cell>
          <cell r="B2" t="str">
            <v>Liabilities</v>
          </cell>
        </row>
        <row r="3">
          <cell r="A3" t="str">
            <v>300</v>
          </cell>
          <cell r="B3" t="str">
            <v>Equity</v>
          </cell>
        </row>
        <row r="4">
          <cell r="A4" t="str">
            <v>400</v>
          </cell>
          <cell r="B4" t="str">
            <v>Room Revenue</v>
          </cell>
        </row>
        <row r="5">
          <cell r="A5" t="str">
            <v>401</v>
          </cell>
          <cell r="B5" t="str">
            <v>Condo Revenue</v>
          </cell>
        </row>
        <row r="6">
          <cell r="A6" t="str">
            <v>402</v>
          </cell>
          <cell r="B6" t="str">
            <v>Private House Revenue</v>
          </cell>
        </row>
        <row r="7">
          <cell r="A7" t="str">
            <v>405</v>
          </cell>
          <cell r="B7" t="str">
            <v>Reservations</v>
          </cell>
        </row>
        <row r="8">
          <cell r="A8" t="str">
            <v>406</v>
          </cell>
          <cell r="B8" t="str">
            <v>Guest Service</v>
          </cell>
        </row>
        <row r="9">
          <cell r="A9" t="str">
            <v>407</v>
          </cell>
          <cell r="B9" t="str">
            <v>Bell Service</v>
          </cell>
        </row>
        <row r="10">
          <cell r="A10" t="str">
            <v>408</v>
          </cell>
          <cell r="B10" t="str">
            <v>Front Office</v>
          </cell>
        </row>
        <row r="11">
          <cell r="A11" t="str">
            <v>409</v>
          </cell>
          <cell r="B11" t="str">
            <v>Housekeeping</v>
          </cell>
        </row>
        <row r="12">
          <cell r="A12" t="str">
            <v>410</v>
          </cell>
          <cell r="B12" t="str">
            <v>Room Revenue</v>
          </cell>
        </row>
        <row r="13">
          <cell r="A13" t="str">
            <v>411</v>
          </cell>
          <cell r="B13" t="str">
            <v>Condo Revenue</v>
          </cell>
        </row>
        <row r="14">
          <cell r="A14" t="str">
            <v>412</v>
          </cell>
          <cell r="B14" t="str">
            <v>Private House Revenue</v>
          </cell>
        </row>
        <row r="15">
          <cell r="A15" t="str">
            <v>418</v>
          </cell>
          <cell r="B15" t="str">
            <v>Front Office</v>
          </cell>
        </row>
        <row r="16">
          <cell r="A16" t="str">
            <v>419</v>
          </cell>
          <cell r="B16" t="str">
            <v>Housekeeping</v>
          </cell>
        </row>
        <row r="17">
          <cell r="A17" t="str">
            <v>420</v>
          </cell>
          <cell r="B17" t="str">
            <v>Room Revenue</v>
          </cell>
        </row>
        <row r="18">
          <cell r="A18" t="str">
            <v>421</v>
          </cell>
          <cell r="B18" t="str">
            <v>Condo Revenue</v>
          </cell>
        </row>
        <row r="19">
          <cell r="A19" t="str">
            <v>422</v>
          </cell>
          <cell r="B19" t="str">
            <v>Private House Revenue</v>
          </cell>
        </row>
        <row r="20">
          <cell r="A20" t="str">
            <v>428</v>
          </cell>
          <cell r="B20" t="str">
            <v>Front Office</v>
          </cell>
        </row>
        <row r="21">
          <cell r="A21" t="str">
            <v>429</v>
          </cell>
          <cell r="B21" t="str">
            <v>Housekeeping</v>
          </cell>
        </row>
        <row r="22">
          <cell r="A22" t="str">
            <v>430</v>
          </cell>
          <cell r="B22" t="str">
            <v>Room Revenue</v>
          </cell>
        </row>
        <row r="23">
          <cell r="A23" t="str">
            <v>431</v>
          </cell>
          <cell r="B23" t="str">
            <v>Condo Revenue</v>
          </cell>
        </row>
        <row r="24">
          <cell r="A24" t="str">
            <v>432</v>
          </cell>
          <cell r="B24" t="str">
            <v>Private House Revenue</v>
          </cell>
        </row>
        <row r="25">
          <cell r="A25" t="str">
            <v>438</v>
          </cell>
          <cell r="B25" t="str">
            <v>Front Office</v>
          </cell>
        </row>
        <row r="26">
          <cell r="A26" t="str">
            <v>439</v>
          </cell>
          <cell r="B26" t="str">
            <v>Housekeeping</v>
          </cell>
        </row>
        <row r="27">
          <cell r="A27" t="str">
            <v>440</v>
          </cell>
          <cell r="B27" t="str">
            <v>Room Revenue</v>
          </cell>
        </row>
        <row r="28">
          <cell r="A28" t="str">
            <v>441</v>
          </cell>
          <cell r="B28" t="str">
            <v>Condo Revenue</v>
          </cell>
        </row>
        <row r="29">
          <cell r="A29" t="str">
            <v>442</v>
          </cell>
          <cell r="B29" t="str">
            <v>Private House Revenue</v>
          </cell>
        </row>
        <row r="30">
          <cell r="A30" t="str">
            <v>448</v>
          </cell>
          <cell r="B30" t="str">
            <v>Front Office</v>
          </cell>
        </row>
        <row r="31">
          <cell r="A31" t="str">
            <v>449</v>
          </cell>
          <cell r="B31" t="str">
            <v>Housekeeping</v>
          </cell>
        </row>
        <row r="32">
          <cell r="A32" t="str">
            <v>450</v>
          </cell>
          <cell r="B32" t="str">
            <v>Room Revenue</v>
          </cell>
        </row>
        <row r="33">
          <cell r="A33" t="str">
            <v>451</v>
          </cell>
          <cell r="B33" t="str">
            <v>Condo Revenue</v>
          </cell>
        </row>
        <row r="34">
          <cell r="A34" t="str">
            <v>452</v>
          </cell>
          <cell r="B34" t="str">
            <v>Private House Revenue</v>
          </cell>
        </row>
        <row r="35">
          <cell r="A35" t="str">
            <v>458</v>
          </cell>
          <cell r="B35" t="str">
            <v>Front Office</v>
          </cell>
        </row>
        <row r="36">
          <cell r="A36" t="str">
            <v>459</v>
          </cell>
          <cell r="B36" t="str">
            <v>Housekeeping</v>
          </cell>
        </row>
        <row r="37">
          <cell r="A37" t="str">
            <v>460</v>
          </cell>
          <cell r="B37" t="str">
            <v>Room Revenue</v>
          </cell>
        </row>
        <row r="38">
          <cell r="A38" t="str">
            <v>461</v>
          </cell>
          <cell r="B38" t="str">
            <v>Condo Revenue</v>
          </cell>
        </row>
        <row r="39">
          <cell r="A39" t="str">
            <v>462</v>
          </cell>
          <cell r="B39" t="str">
            <v>Private House Revenue</v>
          </cell>
        </row>
        <row r="40">
          <cell r="A40" t="str">
            <v>468</v>
          </cell>
          <cell r="B40" t="str">
            <v>Front Office</v>
          </cell>
        </row>
        <row r="41">
          <cell r="A41" t="str">
            <v>469</v>
          </cell>
          <cell r="B41" t="str">
            <v>Housekeeping</v>
          </cell>
        </row>
        <row r="42">
          <cell r="A42" t="str">
            <v>472</v>
          </cell>
          <cell r="B42" t="str">
            <v>Private Homes</v>
          </cell>
        </row>
        <row r="43">
          <cell r="A43" t="str">
            <v>479</v>
          </cell>
          <cell r="B43" t="str">
            <v>Housekeeping</v>
          </cell>
        </row>
        <row r="44">
          <cell r="A44" t="str">
            <v>482</v>
          </cell>
          <cell r="B44" t="str">
            <v>Private Homes</v>
          </cell>
        </row>
        <row r="45">
          <cell r="A45" t="str">
            <v>489</v>
          </cell>
          <cell r="B45" t="str">
            <v>S PDR</v>
          </cell>
        </row>
        <row r="46">
          <cell r="A46" t="str">
            <v>492</v>
          </cell>
          <cell r="B46" t="str">
            <v>Private Homes</v>
          </cell>
        </row>
        <row r="47">
          <cell r="A47" t="str">
            <v>500</v>
          </cell>
          <cell r="B47" t="str">
            <v>F&amp;B Allocation Department</v>
          </cell>
        </row>
        <row r="48">
          <cell r="A48" t="str">
            <v>502</v>
          </cell>
          <cell r="B48" t="str">
            <v>Banquets</v>
          </cell>
        </row>
        <row r="49">
          <cell r="A49" t="str">
            <v>503</v>
          </cell>
          <cell r="B49" t="str">
            <v>Room Service</v>
          </cell>
        </row>
        <row r="50">
          <cell r="A50" t="str">
            <v>510</v>
          </cell>
          <cell r="B50" t="str">
            <v>Restaurant # 1</v>
          </cell>
        </row>
        <row r="51">
          <cell r="A51" t="str">
            <v>511</v>
          </cell>
          <cell r="B51" t="str">
            <v>Lounge # 1</v>
          </cell>
        </row>
        <row r="52">
          <cell r="A52" t="str">
            <v>512</v>
          </cell>
          <cell r="B52" t="str">
            <v>Banquets</v>
          </cell>
        </row>
        <row r="53">
          <cell r="A53" t="str">
            <v>513</v>
          </cell>
          <cell r="B53" t="str">
            <v>Room Service</v>
          </cell>
        </row>
        <row r="54">
          <cell r="A54" t="str">
            <v>514</v>
          </cell>
          <cell r="B54" t="str">
            <v>Kitchen</v>
          </cell>
        </row>
        <row r="55">
          <cell r="A55" t="str">
            <v>515</v>
          </cell>
          <cell r="B55" t="str">
            <v>MiniBar</v>
          </cell>
        </row>
        <row r="56">
          <cell r="A56" t="str">
            <v>516</v>
          </cell>
          <cell r="B56" t="str">
            <v>Administration</v>
          </cell>
        </row>
        <row r="57">
          <cell r="A57" t="str">
            <v>519</v>
          </cell>
          <cell r="B57" t="str">
            <v>Conference Services</v>
          </cell>
        </row>
        <row r="58">
          <cell r="A58" t="str">
            <v>520</v>
          </cell>
          <cell r="B58" t="str">
            <v>Restaurant # 2</v>
          </cell>
        </row>
        <row r="59">
          <cell r="A59" t="str">
            <v>521</v>
          </cell>
          <cell r="B59" t="str">
            <v>Lounge # 2</v>
          </cell>
        </row>
        <row r="60">
          <cell r="A60" t="str">
            <v>522</v>
          </cell>
          <cell r="B60" t="str">
            <v>Catering</v>
          </cell>
        </row>
        <row r="61">
          <cell r="A61" t="str">
            <v>524</v>
          </cell>
          <cell r="B61" t="str">
            <v>Kitchen # 2</v>
          </cell>
        </row>
        <row r="62">
          <cell r="A62" t="str">
            <v>530</v>
          </cell>
          <cell r="B62" t="str">
            <v>Restaurant # 3</v>
          </cell>
        </row>
        <row r="63">
          <cell r="A63" t="str">
            <v>531</v>
          </cell>
          <cell r="B63" t="str">
            <v>Lounge # 3</v>
          </cell>
        </row>
        <row r="64">
          <cell r="A64" t="str">
            <v>534</v>
          </cell>
          <cell r="B64" t="str">
            <v>Kitchen # 3</v>
          </cell>
        </row>
        <row r="65">
          <cell r="A65" t="str">
            <v>540</v>
          </cell>
          <cell r="B65" t="str">
            <v>Restaurant # 4</v>
          </cell>
        </row>
        <row r="66">
          <cell r="A66" t="str">
            <v>541</v>
          </cell>
          <cell r="B66" t="str">
            <v>Lounge # 4</v>
          </cell>
        </row>
        <row r="67">
          <cell r="A67" t="str">
            <v>544</v>
          </cell>
          <cell r="B67" t="str">
            <v>Kitchen # 4</v>
          </cell>
        </row>
        <row r="68">
          <cell r="A68" t="str">
            <v>550</v>
          </cell>
          <cell r="B68" t="str">
            <v>Restaurant # 5</v>
          </cell>
        </row>
        <row r="69">
          <cell r="A69" t="str">
            <v>551</v>
          </cell>
          <cell r="B69" t="str">
            <v>Lounge # 5</v>
          </cell>
        </row>
        <row r="70">
          <cell r="A70" t="str">
            <v>552</v>
          </cell>
          <cell r="B70" t="str">
            <v>Catering</v>
          </cell>
        </row>
        <row r="71">
          <cell r="A71" t="str">
            <v>554</v>
          </cell>
          <cell r="B71" t="str">
            <v>Kitchen # 5</v>
          </cell>
        </row>
        <row r="72">
          <cell r="A72" t="str">
            <v>560</v>
          </cell>
          <cell r="B72" t="str">
            <v>Restaurant # 6</v>
          </cell>
        </row>
        <row r="73">
          <cell r="A73" t="str">
            <v>561</v>
          </cell>
          <cell r="B73" t="str">
            <v>Lounge # 6</v>
          </cell>
        </row>
        <row r="74">
          <cell r="A74" t="str">
            <v>564</v>
          </cell>
          <cell r="B74" t="str">
            <v>Kitchen # 6</v>
          </cell>
        </row>
        <row r="75">
          <cell r="A75" t="str">
            <v>570</v>
          </cell>
          <cell r="B75" t="str">
            <v>Restaurant # 7</v>
          </cell>
        </row>
        <row r="76">
          <cell r="A76" t="str">
            <v>571</v>
          </cell>
          <cell r="B76" t="str">
            <v>Lounge # 7</v>
          </cell>
        </row>
        <row r="77">
          <cell r="A77" t="str">
            <v>574</v>
          </cell>
          <cell r="B77" t="str">
            <v>Kithen # 7</v>
          </cell>
        </row>
        <row r="78">
          <cell r="A78" t="str">
            <v>580</v>
          </cell>
          <cell r="B78" t="str">
            <v>Restaurant # 8</v>
          </cell>
        </row>
        <row r="79">
          <cell r="A79" t="str">
            <v>581</v>
          </cell>
          <cell r="B79" t="str">
            <v>Lounge # 8</v>
          </cell>
        </row>
        <row r="80">
          <cell r="A80" t="str">
            <v>590</v>
          </cell>
          <cell r="B80" t="str">
            <v>Restaurant # 9</v>
          </cell>
        </row>
        <row r="81">
          <cell r="A81" t="str">
            <v>591</v>
          </cell>
          <cell r="B81" t="str">
            <v>Lounge # 9</v>
          </cell>
        </row>
        <row r="82">
          <cell r="A82" t="str">
            <v>610</v>
          </cell>
          <cell r="B82" t="str">
            <v>Golf # 1</v>
          </cell>
        </row>
        <row r="83">
          <cell r="A83" t="str">
            <v>611</v>
          </cell>
          <cell r="B83" t="str">
            <v>Tennis</v>
          </cell>
        </row>
        <row r="84">
          <cell r="A84" t="str">
            <v>612</v>
          </cell>
          <cell r="B84" t="str">
            <v>Spa</v>
          </cell>
        </row>
        <row r="85">
          <cell r="A85" t="str">
            <v>613</v>
          </cell>
          <cell r="B85" t="str">
            <v>Marina</v>
          </cell>
        </row>
        <row r="86">
          <cell r="A86" t="str">
            <v>614</v>
          </cell>
          <cell r="B86" t="str">
            <v>Swimming-Beach</v>
          </cell>
        </row>
        <row r="87">
          <cell r="A87" t="str">
            <v>615</v>
          </cell>
          <cell r="B87" t="str">
            <v>Destination Management</v>
          </cell>
        </row>
        <row r="88">
          <cell r="A88" t="str">
            <v>616</v>
          </cell>
          <cell r="B88" t="str">
            <v>Membership</v>
          </cell>
        </row>
        <row r="89">
          <cell r="A89" t="str">
            <v>617</v>
          </cell>
          <cell r="B89" t="str">
            <v>Rental</v>
          </cell>
        </row>
        <row r="90">
          <cell r="A90" t="str">
            <v>619</v>
          </cell>
          <cell r="B90" t="str">
            <v>Golf Course # 1 Maintenance</v>
          </cell>
        </row>
        <row r="91">
          <cell r="A91" t="str">
            <v>620</v>
          </cell>
          <cell r="B91" t="str">
            <v>Golf # 2</v>
          </cell>
        </row>
        <row r="92">
          <cell r="A92" t="str">
            <v>627</v>
          </cell>
          <cell r="B92" t="str">
            <v>Stables</v>
          </cell>
        </row>
        <row r="93">
          <cell r="A93" t="str">
            <v>630</v>
          </cell>
          <cell r="B93" t="str">
            <v>Golf # 3</v>
          </cell>
        </row>
        <row r="94">
          <cell r="A94" t="str">
            <v>637</v>
          </cell>
          <cell r="B94" t="str">
            <v>Club</v>
          </cell>
        </row>
        <row r="95">
          <cell r="A95" t="str">
            <v>640</v>
          </cell>
          <cell r="B95" t="str">
            <v>Golf # 4</v>
          </cell>
        </row>
        <row r="96">
          <cell r="A96" t="str">
            <v>647</v>
          </cell>
          <cell r="B96" t="str">
            <v>Recreation Management</v>
          </cell>
        </row>
        <row r="97">
          <cell r="A97" t="str">
            <v>650</v>
          </cell>
          <cell r="B97" t="str">
            <v>Golf # 5</v>
          </cell>
        </row>
        <row r="98">
          <cell r="A98" t="str">
            <v>652</v>
          </cell>
          <cell r="B98" t="str">
            <v>Health Club</v>
          </cell>
        </row>
        <row r="99">
          <cell r="A99" t="str">
            <v>660</v>
          </cell>
          <cell r="B99" t="str">
            <v>Golf # 6</v>
          </cell>
        </row>
        <row r="100">
          <cell r="A100" t="str">
            <v>662</v>
          </cell>
          <cell r="B100" t="str">
            <v>Club Operations</v>
          </cell>
        </row>
        <row r="101">
          <cell r="A101" t="str">
            <v>672</v>
          </cell>
          <cell r="B101" t="str">
            <v>Club Administration</v>
          </cell>
        </row>
        <row r="102">
          <cell r="A102" t="str">
            <v>700</v>
          </cell>
          <cell r="B102" t="str">
            <v>Telephone</v>
          </cell>
        </row>
        <row r="103">
          <cell r="A103" t="str">
            <v>705</v>
          </cell>
          <cell r="B103" t="str">
            <v>Business Center</v>
          </cell>
        </row>
        <row r="104">
          <cell r="A104" t="str">
            <v>706</v>
          </cell>
          <cell r="B104" t="str">
            <v>Transportation</v>
          </cell>
        </row>
        <row r="105">
          <cell r="A105" t="str">
            <v>707</v>
          </cell>
          <cell r="B105" t="str">
            <v>Parking-Garage</v>
          </cell>
        </row>
        <row r="106">
          <cell r="A106" t="str">
            <v>708</v>
          </cell>
          <cell r="B106" t="str">
            <v>Dry Cleaning and Laundry</v>
          </cell>
        </row>
        <row r="107">
          <cell r="A107" t="str">
            <v>709</v>
          </cell>
          <cell r="B107" t="str">
            <v>Shop Rental</v>
          </cell>
        </row>
        <row r="108">
          <cell r="A108" t="str">
            <v>710</v>
          </cell>
          <cell r="B108" t="str">
            <v>Airport</v>
          </cell>
        </row>
        <row r="109">
          <cell r="A109" t="str">
            <v>711</v>
          </cell>
          <cell r="B109" t="str">
            <v>Service Station</v>
          </cell>
        </row>
        <row r="110">
          <cell r="A110" t="str">
            <v>712</v>
          </cell>
          <cell r="B110" t="str">
            <v>Realty</v>
          </cell>
        </row>
        <row r="111">
          <cell r="A111" t="str">
            <v>713</v>
          </cell>
          <cell r="B111" t="str">
            <v>Utilities Department</v>
          </cell>
        </row>
        <row r="112">
          <cell r="A112" t="str">
            <v>725</v>
          </cell>
          <cell r="B112" t="str">
            <v>Other Income</v>
          </cell>
        </row>
        <row r="113">
          <cell r="A113" t="str">
            <v>726</v>
          </cell>
          <cell r="B113" t="str">
            <v>Floral</v>
          </cell>
        </row>
        <row r="114">
          <cell r="A114" t="str">
            <v>750</v>
          </cell>
          <cell r="B114" t="str">
            <v>Retail</v>
          </cell>
        </row>
        <row r="115">
          <cell r="A115" t="str">
            <v>751</v>
          </cell>
          <cell r="B115" t="str">
            <v>Gift Shop</v>
          </cell>
        </row>
        <row r="116">
          <cell r="A116" t="str">
            <v>752</v>
          </cell>
          <cell r="B116" t="str">
            <v>Retail #2</v>
          </cell>
        </row>
        <row r="117">
          <cell r="A117" t="str">
            <v>753</v>
          </cell>
          <cell r="B117" t="str">
            <v>Retail #3</v>
          </cell>
        </row>
        <row r="118">
          <cell r="A118" t="str">
            <v>754</v>
          </cell>
          <cell r="B118" t="str">
            <v>Retail #4</v>
          </cell>
        </row>
        <row r="119">
          <cell r="A119" t="str">
            <v>755</v>
          </cell>
          <cell r="B119" t="str">
            <v>Retail #5</v>
          </cell>
        </row>
        <row r="120">
          <cell r="A120" t="str">
            <v>756</v>
          </cell>
          <cell r="B120" t="str">
            <v>Retail #6</v>
          </cell>
        </row>
        <row r="121">
          <cell r="A121" t="str">
            <v>757</v>
          </cell>
          <cell r="B121" t="str">
            <v>Retail #7</v>
          </cell>
        </row>
        <row r="122">
          <cell r="A122" t="str">
            <v>758</v>
          </cell>
          <cell r="B122" t="str">
            <v>Retail #8</v>
          </cell>
        </row>
        <row r="123">
          <cell r="A123" t="str">
            <v>759</v>
          </cell>
          <cell r="B123" t="str">
            <v>Retail #9</v>
          </cell>
        </row>
        <row r="124">
          <cell r="A124" t="str">
            <v>760</v>
          </cell>
          <cell r="B124" t="str">
            <v>Signature Shop</v>
          </cell>
        </row>
        <row r="125">
          <cell r="A125" t="str">
            <v>761</v>
          </cell>
          <cell r="B125" t="str">
            <v>Set Sail</v>
          </cell>
        </row>
        <row r="126">
          <cell r="A126" t="str">
            <v>762</v>
          </cell>
          <cell r="B126" t="str">
            <v>Sun Sport</v>
          </cell>
        </row>
        <row r="127">
          <cell r="A127" t="str">
            <v>763</v>
          </cell>
          <cell r="B127" t="str">
            <v>1888 History (Waves)</v>
          </cell>
        </row>
        <row r="128">
          <cell r="A128" t="str">
            <v>764</v>
          </cell>
          <cell r="B128" t="str">
            <v>Babcock &amp; Story</v>
          </cell>
        </row>
        <row r="129">
          <cell r="A129" t="str">
            <v>765</v>
          </cell>
          <cell r="B129" t="str">
            <v>Tropical T's</v>
          </cell>
        </row>
        <row r="130">
          <cell r="A130" t="str">
            <v>766</v>
          </cell>
          <cell r="B130" t="str">
            <v>Fire &amp; Ice</v>
          </cell>
        </row>
        <row r="131">
          <cell r="A131" t="str">
            <v>767</v>
          </cell>
          <cell r="B131" t="str">
            <v>B&amp;S</v>
          </cell>
        </row>
        <row r="132">
          <cell r="A132" t="str">
            <v>800</v>
          </cell>
          <cell r="B132" t="str">
            <v>Administration and General</v>
          </cell>
        </row>
        <row r="133">
          <cell r="A133" t="str">
            <v>801</v>
          </cell>
          <cell r="B133" t="str">
            <v>Accounting</v>
          </cell>
        </row>
        <row r="134">
          <cell r="A134" t="str">
            <v>825</v>
          </cell>
          <cell r="B134" t="str">
            <v>Sales and Marketing</v>
          </cell>
        </row>
        <row r="135">
          <cell r="A135" t="str">
            <v>850</v>
          </cell>
          <cell r="B135" t="str">
            <v>Repairs and Maintenance</v>
          </cell>
        </row>
        <row r="136">
          <cell r="A136" t="str">
            <v>851</v>
          </cell>
          <cell r="B136" t="str">
            <v>Landscaping</v>
          </cell>
        </row>
        <row r="137">
          <cell r="A137" t="str">
            <v>875</v>
          </cell>
          <cell r="B137" t="str">
            <v>Energy</v>
          </cell>
        </row>
        <row r="138">
          <cell r="A138" t="str">
            <v>900</v>
          </cell>
          <cell r="B138" t="str">
            <v>Fixed Expenses</v>
          </cell>
        </row>
        <row r="139">
          <cell r="A139" t="str">
            <v>925</v>
          </cell>
          <cell r="B139" t="str">
            <v>Employee Cafe</v>
          </cell>
        </row>
        <row r="140">
          <cell r="A140" t="str">
            <v>945</v>
          </cell>
          <cell r="B140" t="str">
            <v>Laundry</v>
          </cell>
        </row>
        <row r="141">
          <cell r="A141" t="str">
            <v>950</v>
          </cell>
          <cell r="B141" t="str">
            <v>Payroll Taxes and Employee Benefits</v>
          </cell>
        </row>
        <row r="142">
          <cell r="A142" t="str">
            <v>960</v>
          </cell>
          <cell r="B142" t="str">
            <v>Night Cleaning</v>
          </cell>
        </row>
        <row r="143">
          <cell r="A143" t="str">
            <v>975</v>
          </cell>
          <cell r="B143" t="str">
            <v>Purchasing</v>
          </cell>
        </row>
        <row r="144">
          <cell r="A144" t="str">
            <v>999</v>
          </cell>
          <cell r="B144" t="str">
            <v>Allocations &amp; Clearing</v>
          </cell>
        </row>
      </sheetData>
      <sheetData sheetId="5" refreshError="1">
        <row r="1">
          <cell r="A1" t="str">
            <v>1000</v>
          </cell>
          <cell r="B1" t="str">
            <v>House Banks</v>
          </cell>
        </row>
        <row r="2">
          <cell r="A2" t="str">
            <v>1010</v>
          </cell>
          <cell r="B2" t="str">
            <v>Depository Account</v>
          </cell>
        </row>
        <row r="3">
          <cell r="A3" t="str">
            <v>1020</v>
          </cell>
          <cell r="B3" t="str">
            <v>Operating Account</v>
          </cell>
        </row>
        <row r="4">
          <cell r="A4" t="str">
            <v>1030</v>
          </cell>
          <cell r="B4" t="str">
            <v>Credit Card Account</v>
          </cell>
        </row>
        <row r="5">
          <cell r="A5" t="str">
            <v>1040</v>
          </cell>
          <cell r="B5" t="str">
            <v>Payroll Account</v>
          </cell>
        </row>
        <row r="6">
          <cell r="A6" t="str">
            <v>1050</v>
          </cell>
          <cell r="B6" t="str">
            <v>Travel Agent Account</v>
          </cell>
        </row>
        <row r="7">
          <cell r="A7" t="str">
            <v>1060</v>
          </cell>
          <cell r="B7" t="str">
            <v>Capital Reserve</v>
          </cell>
        </row>
        <row r="8">
          <cell r="A8" t="str">
            <v>1070</v>
          </cell>
          <cell r="B8" t="str">
            <v>Investment Account</v>
          </cell>
        </row>
        <row r="9">
          <cell r="A9" t="str">
            <v>1080</v>
          </cell>
          <cell r="B9" t="str">
            <v>Escrow Account</v>
          </cell>
        </row>
        <row r="10">
          <cell r="A10" t="str">
            <v>1090</v>
          </cell>
          <cell r="B10" t="str">
            <v>Construction Account</v>
          </cell>
        </row>
        <row r="11">
          <cell r="A11" t="str">
            <v>1200</v>
          </cell>
          <cell r="B11" t="str">
            <v>Guest Ledger</v>
          </cell>
        </row>
        <row r="12">
          <cell r="A12" t="str">
            <v>1210</v>
          </cell>
          <cell r="B12" t="str">
            <v>City Ledger-0 to 30</v>
          </cell>
        </row>
        <row r="13">
          <cell r="A13" t="str">
            <v>1211</v>
          </cell>
          <cell r="B13" t="str">
            <v>City Ledger-30 to 60</v>
          </cell>
        </row>
        <row r="14">
          <cell r="A14" t="str">
            <v>1212</v>
          </cell>
          <cell r="B14" t="str">
            <v>City Ledger-60 to 90</v>
          </cell>
        </row>
        <row r="15">
          <cell r="A15" t="str">
            <v>1213</v>
          </cell>
          <cell r="B15" t="str">
            <v>City Ledger-90 and Over</v>
          </cell>
        </row>
        <row r="16">
          <cell r="A16" t="str">
            <v>1220</v>
          </cell>
          <cell r="B16" t="str">
            <v>Allowance for Doubtful Accounts</v>
          </cell>
        </row>
        <row r="17">
          <cell r="A17" t="str">
            <v>1230</v>
          </cell>
          <cell r="B17" t="str">
            <v>Accounts Receivable Other</v>
          </cell>
        </row>
        <row r="18">
          <cell r="A18" t="str">
            <v>1300</v>
          </cell>
          <cell r="B18" t="str">
            <v>Food</v>
          </cell>
        </row>
        <row r="19">
          <cell r="A19" t="str">
            <v>1310</v>
          </cell>
          <cell r="B19" t="str">
            <v>Beverage</v>
          </cell>
        </row>
        <row r="20">
          <cell r="A20" t="str">
            <v>1320</v>
          </cell>
          <cell r="B20" t="str">
            <v>Mini Bar</v>
          </cell>
        </row>
        <row r="21">
          <cell r="A21" t="str">
            <v>1330</v>
          </cell>
          <cell r="B21" t="str">
            <v>Retail</v>
          </cell>
        </row>
        <row r="22">
          <cell r="A22" t="str">
            <v>1340</v>
          </cell>
          <cell r="B22" t="str">
            <v>Supplies</v>
          </cell>
        </row>
        <row r="23">
          <cell r="A23" t="str">
            <v>1400</v>
          </cell>
          <cell r="B23" t="str">
            <v>Prepaid Insurance</v>
          </cell>
        </row>
        <row r="24">
          <cell r="A24" t="str">
            <v>1410</v>
          </cell>
          <cell r="B24" t="str">
            <v>Prepaid Other</v>
          </cell>
        </row>
        <row r="25">
          <cell r="A25" t="str">
            <v>1420</v>
          </cell>
          <cell r="B25" t="str">
            <v>Deposits</v>
          </cell>
        </row>
        <row r="26">
          <cell r="A26" t="str">
            <v>1600</v>
          </cell>
          <cell r="B26" t="str">
            <v>Original Purchase</v>
          </cell>
        </row>
        <row r="27">
          <cell r="A27" t="str">
            <v>1610</v>
          </cell>
          <cell r="B27" t="str">
            <v>Capital Additions Prior Years</v>
          </cell>
        </row>
        <row r="28">
          <cell r="A28" t="str">
            <v>1620</v>
          </cell>
          <cell r="B28" t="str">
            <v>Capital Additions Current Year</v>
          </cell>
        </row>
        <row r="29">
          <cell r="A29" t="str">
            <v>1680</v>
          </cell>
          <cell r="B29" t="str">
            <v>Acquisition Costs</v>
          </cell>
        </row>
        <row r="30">
          <cell r="A30" t="str">
            <v>1690</v>
          </cell>
          <cell r="B30" t="str">
            <v>Accumulated Depreciation</v>
          </cell>
        </row>
        <row r="31">
          <cell r="A31" t="str">
            <v>2000</v>
          </cell>
          <cell r="B31" t="str">
            <v>Accounts Payable</v>
          </cell>
        </row>
        <row r="32">
          <cell r="A32" t="str">
            <v>2010</v>
          </cell>
          <cell r="B32" t="str">
            <v>Accounts Payable Accrued</v>
          </cell>
        </row>
        <row r="33">
          <cell r="A33" t="str">
            <v>2020</v>
          </cell>
          <cell r="B33" t="str">
            <v>Accounts Payable Other</v>
          </cell>
        </row>
        <row r="34">
          <cell r="A34" t="str">
            <v>2025</v>
          </cell>
          <cell r="B34" t="str">
            <v>Accounts Payable Related Party</v>
          </cell>
        </row>
        <row r="35">
          <cell r="A35" t="str">
            <v>2030</v>
          </cell>
          <cell r="B35" t="str">
            <v>Accounts Payable Management Fee</v>
          </cell>
        </row>
        <row r="36">
          <cell r="A36" t="str">
            <v>2040</v>
          </cell>
          <cell r="B36" t="str">
            <v>Accounts Payable Marketing Fee</v>
          </cell>
        </row>
        <row r="37">
          <cell r="A37" t="str">
            <v>2050</v>
          </cell>
          <cell r="B37" t="str">
            <v>Accounts Payable Development Fee</v>
          </cell>
        </row>
        <row r="38">
          <cell r="A38" t="str">
            <v>2060</v>
          </cell>
          <cell r="B38" t="str">
            <v>Accounts Payable Other DH&amp;R Fees</v>
          </cell>
        </row>
        <row r="39">
          <cell r="A39" t="str">
            <v>2100</v>
          </cell>
          <cell r="B39" t="str">
            <v>Advance Deposits</v>
          </cell>
        </row>
        <row r="40">
          <cell r="A40" t="str">
            <v>2140</v>
          </cell>
          <cell r="B40" t="str">
            <v>Intercompany</v>
          </cell>
        </row>
        <row r="41">
          <cell r="A41" t="str">
            <v>2150</v>
          </cell>
          <cell r="B41" t="str">
            <v>Deferred Revenue</v>
          </cell>
        </row>
        <row r="42">
          <cell r="A42" t="str">
            <v>2200</v>
          </cell>
          <cell r="B42" t="str">
            <v>Income Tax Payable</v>
          </cell>
        </row>
        <row r="43">
          <cell r="A43" t="str">
            <v>2300</v>
          </cell>
          <cell r="B43" t="str">
            <v>Lease Payable</v>
          </cell>
        </row>
        <row r="44">
          <cell r="A44" t="str">
            <v>2400</v>
          </cell>
          <cell r="B44" t="str">
            <v>Payroll and Related Accrual</v>
          </cell>
        </row>
        <row r="45">
          <cell r="A45" t="str">
            <v>2500</v>
          </cell>
          <cell r="B45" t="str">
            <v>Real and Personal Property Tax Accrual</v>
          </cell>
        </row>
        <row r="46">
          <cell r="A46" t="str">
            <v>2600</v>
          </cell>
          <cell r="B46" t="str">
            <v>Sales Tax Payable</v>
          </cell>
        </row>
        <row r="47">
          <cell r="A47" t="str">
            <v>2900</v>
          </cell>
          <cell r="B47" t="str">
            <v>Long-Term Debt</v>
          </cell>
        </row>
        <row r="48">
          <cell r="A48" t="str">
            <v>2926</v>
          </cell>
          <cell r="B48" t="str">
            <v>Sick Pay</v>
          </cell>
        </row>
        <row r="49">
          <cell r="A49" t="str">
            <v>2999</v>
          </cell>
          <cell r="B49" t="str">
            <v>Error Suspense</v>
          </cell>
        </row>
        <row r="50">
          <cell r="A50" t="str">
            <v>3000</v>
          </cell>
          <cell r="B50" t="str">
            <v>Common Stock</v>
          </cell>
        </row>
        <row r="51">
          <cell r="A51" t="str">
            <v>3100</v>
          </cell>
          <cell r="B51" t="str">
            <v>Preferred Stock</v>
          </cell>
        </row>
        <row r="52">
          <cell r="A52" t="str">
            <v>3200</v>
          </cell>
          <cell r="B52" t="str">
            <v>Original Capital Contribution</v>
          </cell>
        </row>
        <row r="53">
          <cell r="A53" t="str">
            <v>3300</v>
          </cell>
          <cell r="B53" t="str">
            <v>Paid-in Capital</v>
          </cell>
        </row>
        <row r="54">
          <cell r="A54" t="str">
            <v>3400</v>
          </cell>
          <cell r="B54" t="str">
            <v>Additional Paid in Capital</v>
          </cell>
        </row>
        <row r="55">
          <cell r="A55" t="str">
            <v>3500</v>
          </cell>
          <cell r="B55" t="str">
            <v>Retained Earnings</v>
          </cell>
        </row>
        <row r="56">
          <cell r="A56" t="str">
            <v>3501</v>
          </cell>
          <cell r="B56" t="str">
            <v>Retained Earning Offset</v>
          </cell>
        </row>
        <row r="57">
          <cell r="A57" t="str">
            <v>3502</v>
          </cell>
          <cell r="B57" t="str">
            <v>Balance Sheet Offset</v>
          </cell>
        </row>
        <row r="58">
          <cell r="A58" t="str">
            <v>3600</v>
          </cell>
          <cell r="B58" t="str">
            <v>Profit or Loss - Current Year</v>
          </cell>
        </row>
        <row r="59">
          <cell r="A59" t="str">
            <v>3700</v>
          </cell>
          <cell r="B59" t="str">
            <v>Dividend Distribution</v>
          </cell>
        </row>
        <row r="60">
          <cell r="A60" t="str">
            <v>4000</v>
          </cell>
          <cell r="B60" t="str">
            <v>Accessories</v>
          </cell>
        </row>
        <row r="61">
          <cell r="A61" t="str">
            <v>4005</v>
          </cell>
          <cell r="B61" t="str">
            <v>Aerobics</v>
          </cell>
        </row>
        <row r="62">
          <cell r="A62" t="str">
            <v>4010</v>
          </cell>
          <cell r="B62" t="str">
            <v>Attrition</v>
          </cell>
        </row>
        <row r="63">
          <cell r="A63" t="str">
            <v>4015</v>
          </cell>
          <cell r="B63" t="str">
            <v>Audio Visual</v>
          </cell>
        </row>
        <row r="64">
          <cell r="A64" t="str">
            <v>4018</v>
          </cell>
          <cell r="B64" t="str">
            <v>Bad Debt Recovery</v>
          </cell>
        </row>
        <row r="65">
          <cell r="A65" t="str">
            <v>4020</v>
          </cell>
          <cell r="B65" t="str">
            <v>Beverage</v>
          </cell>
        </row>
        <row r="66">
          <cell r="A66" t="str">
            <v>4025</v>
          </cell>
          <cell r="B66" t="str">
            <v>Boat Rental</v>
          </cell>
        </row>
        <row r="67">
          <cell r="A67" t="str">
            <v>4030</v>
          </cell>
          <cell r="B67" t="str">
            <v>Body Treatment</v>
          </cell>
        </row>
        <row r="68">
          <cell r="A68" t="str">
            <v>4033</v>
          </cell>
          <cell r="B68" t="str">
            <v>Business Center</v>
          </cell>
        </row>
        <row r="69">
          <cell r="A69" t="str">
            <v>4035</v>
          </cell>
          <cell r="B69" t="str">
            <v>Cancellation Fees</v>
          </cell>
        </row>
        <row r="70">
          <cell r="A70" t="str">
            <v>4040</v>
          </cell>
          <cell r="B70" t="str">
            <v>Cart Fees</v>
          </cell>
        </row>
        <row r="71">
          <cell r="A71" t="str">
            <v>4042</v>
          </cell>
          <cell r="B71" t="str">
            <v>Clothing</v>
          </cell>
        </row>
        <row r="72">
          <cell r="A72" t="str">
            <v>4045</v>
          </cell>
          <cell r="B72" t="str">
            <v>Commissions</v>
          </cell>
        </row>
        <row r="73">
          <cell r="A73" t="str">
            <v>4050</v>
          </cell>
          <cell r="B73" t="str">
            <v>Convention Recreation</v>
          </cell>
        </row>
        <row r="74">
          <cell r="A74" t="str">
            <v>4055</v>
          </cell>
          <cell r="B74" t="str">
            <v>Corporate Consortia</v>
          </cell>
        </row>
        <row r="75">
          <cell r="A75" t="str">
            <v>4060</v>
          </cell>
          <cell r="B75" t="str">
            <v>Corporate Contract/Volume</v>
          </cell>
        </row>
        <row r="76">
          <cell r="A76" t="str">
            <v>4065</v>
          </cell>
          <cell r="B76" t="str">
            <v>Corporate Discount</v>
          </cell>
        </row>
        <row r="77">
          <cell r="A77" t="str">
            <v>4070</v>
          </cell>
          <cell r="B77" t="str">
            <v>Corporate Preferred</v>
          </cell>
        </row>
        <row r="78">
          <cell r="A78" t="str">
            <v>4075</v>
          </cell>
          <cell r="B78" t="str">
            <v>Corporate Regular</v>
          </cell>
        </row>
        <row r="79">
          <cell r="A79" t="str">
            <v>4080</v>
          </cell>
          <cell r="B79" t="str">
            <v>Court Fees</v>
          </cell>
        </row>
        <row r="80">
          <cell r="A80" t="str">
            <v>4085</v>
          </cell>
          <cell r="B80" t="str">
            <v>Cover Charges</v>
          </cell>
        </row>
        <row r="81">
          <cell r="A81" t="str">
            <v>4090</v>
          </cell>
          <cell r="B81" t="str">
            <v>Delivery</v>
          </cell>
        </row>
        <row r="82">
          <cell r="A82" t="str">
            <v>4093</v>
          </cell>
          <cell r="B82" t="str">
            <v>Destination Management</v>
          </cell>
        </row>
        <row r="83">
          <cell r="A83" t="str">
            <v>4095</v>
          </cell>
          <cell r="B83" t="str">
            <v>Discounts</v>
          </cell>
        </row>
        <row r="84">
          <cell r="A84" t="str">
            <v>4100</v>
          </cell>
          <cell r="B84" t="str">
            <v>Driving Range</v>
          </cell>
        </row>
        <row r="85">
          <cell r="A85" t="str">
            <v>4105</v>
          </cell>
          <cell r="B85" t="str">
            <v>Dry Cleaning</v>
          </cell>
        </row>
        <row r="86">
          <cell r="A86" t="str">
            <v>4110</v>
          </cell>
          <cell r="B86" t="str">
            <v>Electricity</v>
          </cell>
        </row>
        <row r="87">
          <cell r="A87" t="str">
            <v>4115</v>
          </cell>
          <cell r="B87" t="str">
            <v>Entertainment</v>
          </cell>
        </row>
        <row r="88">
          <cell r="A88" t="str">
            <v>4120</v>
          </cell>
          <cell r="B88" t="str">
            <v>Employee Discount</v>
          </cell>
        </row>
        <row r="89">
          <cell r="A89" t="str">
            <v>4125</v>
          </cell>
          <cell r="B89" t="str">
            <v>Equipment Rental</v>
          </cell>
        </row>
        <row r="90">
          <cell r="A90" t="str">
            <v>4130</v>
          </cell>
          <cell r="B90" t="str">
            <v>Events</v>
          </cell>
        </row>
        <row r="91">
          <cell r="A91" t="str">
            <v>4135</v>
          </cell>
          <cell r="B91" t="str">
            <v>Facial</v>
          </cell>
        </row>
        <row r="92">
          <cell r="A92" t="str">
            <v>4138</v>
          </cell>
          <cell r="B92" t="str">
            <v>Finance Charge</v>
          </cell>
        </row>
        <row r="93">
          <cell r="A93" t="str">
            <v>4140</v>
          </cell>
          <cell r="B93" t="str">
            <v>Fitness</v>
          </cell>
        </row>
        <row r="94">
          <cell r="A94" t="str">
            <v>4145</v>
          </cell>
          <cell r="B94" t="str">
            <v>Floral</v>
          </cell>
        </row>
        <row r="95">
          <cell r="A95" t="str">
            <v>4150</v>
          </cell>
          <cell r="B95" t="str">
            <v>Food</v>
          </cell>
        </row>
        <row r="96">
          <cell r="A96" t="str">
            <v>4153</v>
          </cell>
          <cell r="B96" t="str">
            <v>Forfeited Advance Deposits</v>
          </cell>
        </row>
        <row r="97">
          <cell r="A97" t="str">
            <v>4155</v>
          </cell>
          <cell r="B97" t="str">
            <v>Fuel</v>
          </cell>
        </row>
        <row r="98">
          <cell r="A98" t="str">
            <v>4160</v>
          </cell>
          <cell r="B98" t="str">
            <v>Gifts</v>
          </cell>
        </row>
        <row r="99">
          <cell r="A99" t="str">
            <v>4165</v>
          </cell>
          <cell r="B99" t="str">
            <v>Golf</v>
          </cell>
        </row>
        <row r="100">
          <cell r="A100" t="str">
            <v>4170</v>
          </cell>
          <cell r="B100" t="str">
            <v>Gratuity</v>
          </cell>
        </row>
        <row r="101">
          <cell r="A101" t="str">
            <v>4175</v>
          </cell>
          <cell r="B101" t="str">
            <v>Green Fees</v>
          </cell>
        </row>
        <row r="102">
          <cell r="A102" t="str">
            <v>4180</v>
          </cell>
          <cell r="B102" t="str">
            <v>Grocery</v>
          </cell>
        </row>
        <row r="103">
          <cell r="A103" t="str">
            <v>4185</v>
          </cell>
          <cell r="B103" t="str">
            <v>Group Association</v>
          </cell>
        </row>
        <row r="104">
          <cell r="A104" t="str">
            <v>4190</v>
          </cell>
          <cell r="B104" t="str">
            <v>Group City Wide</v>
          </cell>
        </row>
        <row r="105">
          <cell r="A105" t="str">
            <v>4195</v>
          </cell>
          <cell r="B105" t="str">
            <v>Group Corporate</v>
          </cell>
        </row>
        <row r="106">
          <cell r="A106" t="str">
            <v>4200</v>
          </cell>
          <cell r="B106" t="str">
            <v>Group Government</v>
          </cell>
        </row>
        <row r="107">
          <cell r="A107" t="str">
            <v>4205</v>
          </cell>
          <cell r="B107" t="str">
            <v>Group SMERF</v>
          </cell>
        </row>
        <row r="108">
          <cell r="A108" t="str">
            <v>4210</v>
          </cell>
          <cell r="B108" t="str">
            <v>Group Wholesale Tour and Travel</v>
          </cell>
        </row>
        <row r="109">
          <cell r="A109" t="str">
            <v>4215</v>
          </cell>
          <cell r="B109" t="str">
            <v>Guest Fees</v>
          </cell>
        </row>
        <row r="110">
          <cell r="A110" t="str">
            <v>4217</v>
          </cell>
          <cell r="B110" t="str">
            <v>Hair</v>
          </cell>
        </row>
        <row r="111">
          <cell r="A111" t="str">
            <v>4220</v>
          </cell>
          <cell r="B111" t="str">
            <v>Initiation Fees</v>
          </cell>
        </row>
        <row r="112">
          <cell r="A112" t="str">
            <v>4225</v>
          </cell>
          <cell r="B112" t="str">
            <v>Interest</v>
          </cell>
        </row>
        <row r="113">
          <cell r="A113" t="str">
            <v>4226</v>
          </cell>
          <cell r="B113" t="str">
            <v>Internet</v>
          </cell>
        </row>
        <row r="114">
          <cell r="A114" t="str">
            <v>4228</v>
          </cell>
          <cell r="B114" t="str">
            <v>Jewelry</v>
          </cell>
        </row>
        <row r="115">
          <cell r="A115" t="str">
            <v>4230</v>
          </cell>
          <cell r="B115" t="str">
            <v>Laundry</v>
          </cell>
        </row>
        <row r="116">
          <cell r="A116" t="str">
            <v>4235</v>
          </cell>
          <cell r="B116" t="str">
            <v>Leisure Consortia</v>
          </cell>
        </row>
        <row r="117">
          <cell r="A117" t="str">
            <v>4240</v>
          </cell>
          <cell r="B117" t="str">
            <v>Leisure Discount</v>
          </cell>
        </row>
        <row r="118">
          <cell r="A118" t="str">
            <v>4245</v>
          </cell>
          <cell r="B118" t="str">
            <v>Leisure Package</v>
          </cell>
        </row>
        <row r="119">
          <cell r="A119" t="str">
            <v>4250</v>
          </cell>
          <cell r="B119" t="str">
            <v>Leisure Regular</v>
          </cell>
        </row>
        <row r="120">
          <cell r="A120" t="str">
            <v>4255</v>
          </cell>
          <cell r="B120" t="str">
            <v>Leisure Wholesale Tour and Travel</v>
          </cell>
        </row>
        <row r="121">
          <cell r="A121" t="str">
            <v>4260</v>
          </cell>
          <cell r="B121" t="str">
            <v>Lessons and Schools</v>
          </cell>
        </row>
        <row r="122">
          <cell r="A122" t="str">
            <v>4265</v>
          </cell>
          <cell r="B122" t="str">
            <v>Local</v>
          </cell>
        </row>
        <row r="123">
          <cell r="A123" t="str">
            <v>4268</v>
          </cell>
          <cell r="B123" t="str">
            <v>Food Promotion Credit</v>
          </cell>
        </row>
        <row r="124">
          <cell r="A124" t="str">
            <v>4269</v>
          </cell>
          <cell r="B124" t="str">
            <v>Beverage Promotion Credit</v>
          </cell>
        </row>
        <row r="125">
          <cell r="A125" t="str">
            <v>4270</v>
          </cell>
          <cell r="B125" t="str">
            <v>Locker Rental</v>
          </cell>
        </row>
        <row r="126">
          <cell r="A126" t="str">
            <v>4275</v>
          </cell>
          <cell r="B126" t="str">
            <v>Long Distance</v>
          </cell>
        </row>
        <row r="127">
          <cell r="A127" t="str">
            <v>4280</v>
          </cell>
          <cell r="B127" t="str">
            <v>Long Distance Commissions</v>
          </cell>
        </row>
        <row r="128">
          <cell r="A128" t="str">
            <v>4285</v>
          </cell>
          <cell r="B128" t="str">
            <v>Manicure and Pedicure</v>
          </cell>
        </row>
        <row r="129">
          <cell r="A129" t="str">
            <v>4290</v>
          </cell>
          <cell r="B129" t="str">
            <v>Massage</v>
          </cell>
        </row>
        <row r="130">
          <cell r="A130" t="str">
            <v>4295</v>
          </cell>
          <cell r="B130" t="str">
            <v>Meeting Accessories</v>
          </cell>
        </row>
        <row r="131">
          <cell r="A131" t="str">
            <v>4300</v>
          </cell>
          <cell r="B131" t="str">
            <v>Membership</v>
          </cell>
        </row>
        <row r="132">
          <cell r="A132" t="str">
            <v>4305</v>
          </cell>
          <cell r="B132" t="str">
            <v>Merchandise</v>
          </cell>
        </row>
        <row r="133">
          <cell r="A133" t="str">
            <v>4310</v>
          </cell>
          <cell r="B133" t="str">
            <v>Movies</v>
          </cell>
        </row>
        <row r="134">
          <cell r="A134" t="str">
            <v>4315</v>
          </cell>
          <cell r="B134" t="str">
            <v>No Show</v>
          </cell>
        </row>
        <row r="135">
          <cell r="A135" t="str">
            <v>4320</v>
          </cell>
          <cell r="B135" t="str">
            <v>Nursery</v>
          </cell>
        </row>
        <row r="136">
          <cell r="A136" t="str">
            <v>4325</v>
          </cell>
          <cell r="B136" t="str">
            <v>Other Income</v>
          </cell>
        </row>
        <row r="137">
          <cell r="A137" t="str">
            <v>4330</v>
          </cell>
          <cell r="B137" t="str">
            <v>Package Allocation</v>
          </cell>
        </row>
        <row r="138">
          <cell r="A138" t="str">
            <v>4335</v>
          </cell>
          <cell r="B138" t="str">
            <v>Package Breakage</v>
          </cell>
        </row>
        <row r="139">
          <cell r="A139" t="str">
            <v>4340</v>
          </cell>
          <cell r="B139" t="str">
            <v>Parking - Daily</v>
          </cell>
        </row>
        <row r="140">
          <cell r="A140" t="str">
            <v>4345</v>
          </cell>
          <cell r="B140" t="str">
            <v>Parking - Guest</v>
          </cell>
        </row>
        <row r="141">
          <cell r="A141" t="str">
            <v>4347</v>
          </cell>
          <cell r="B141" t="str">
            <v>Parking-Valet</v>
          </cell>
        </row>
        <row r="142">
          <cell r="A142" t="str">
            <v>4350</v>
          </cell>
          <cell r="B142" t="str">
            <v>Pay Phone</v>
          </cell>
        </row>
        <row r="143">
          <cell r="A143" t="str">
            <v>4355</v>
          </cell>
          <cell r="B143" t="str">
            <v>Personal Training</v>
          </cell>
        </row>
        <row r="144">
          <cell r="A144" t="str">
            <v>4356</v>
          </cell>
          <cell r="B144" t="str">
            <v>Personal Services</v>
          </cell>
        </row>
        <row r="145">
          <cell r="A145" t="str">
            <v>4360</v>
          </cell>
          <cell r="B145" t="str">
            <v>Photocopies and Fax</v>
          </cell>
        </row>
        <row r="146">
          <cell r="A146" t="str">
            <v>4365</v>
          </cell>
          <cell r="B146" t="str">
            <v>Postage</v>
          </cell>
        </row>
        <row r="147">
          <cell r="A147" t="str">
            <v>4367</v>
          </cell>
          <cell r="B147" t="str">
            <v>Pro Shop</v>
          </cell>
        </row>
        <row r="148">
          <cell r="A148" t="str">
            <v>4368</v>
          </cell>
          <cell r="B148" t="str">
            <v>Promo Food Debit (memo)</v>
          </cell>
        </row>
        <row r="149">
          <cell r="A149" t="str">
            <v>4369</v>
          </cell>
          <cell r="B149" t="str">
            <v>Promo Food Credit (memo)</v>
          </cell>
        </row>
        <row r="150">
          <cell r="A150" t="str">
            <v>4370</v>
          </cell>
          <cell r="B150" t="str">
            <v>Props and Décor</v>
          </cell>
        </row>
        <row r="151">
          <cell r="A151" t="str">
            <v>4375</v>
          </cell>
          <cell r="B151" t="str">
            <v>Recreation</v>
          </cell>
        </row>
        <row r="152">
          <cell r="A152" t="str">
            <v>4380</v>
          </cell>
          <cell r="B152" t="str">
            <v>Rental Income</v>
          </cell>
        </row>
        <row r="153">
          <cell r="A153" t="str">
            <v>4385</v>
          </cell>
          <cell r="B153" t="str">
            <v>Repairs</v>
          </cell>
        </row>
        <row r="154">
          <cell r="A154" t="str">
            <v>4388</v>
          </cell>
          <cell r="B154" t="str">
            <v>Resale</v>
          </cell>
        </row>
        <row r="155">
          <cell r="A155" t="str">
            <v>4390</v>
          </cell>
          <cell r="B155" t="str">
            <v>Resort Fee</v>
          </cell>
        </row>
        <row r="156">
          <cell r="A156" t="str">
            <v>4395</v>
          </cell>
          <cell r="B156" t="str">
            <v>Retail</v>
          </cell>
        </row>
        <row r="157">
          <cell r="A157" t="str">
            <v>4397</v>
          </cell>
          <cell r="B157" t="str">
            <v>Roll Away</v>
          </cell>
        </row>
        <row r="158">
          <cell r="A158" t="str">
            <v>4400</v>
          </cell>
          <cell r="B158" t="str">
            <v>Room Rental</v>
          </cell>
        </row>
        <row r="159">
          <cell r="A159" t="str">
            <v>4405</v>
          </cell>
          <cell r="B159" t="str">
            <v>Sale of Assets</v>
          </cell>
        </row>
        <row r="160">
          <cell r="A160" t="str">
            <v>4410</v>
          </cell>
          <cell r="B160" t="str">
            <v>Sales Tax Credit</v>
          </cell>
        </row>
        <row r="161">
          <cell r="A161" t="str">
            <v>4415</v>
          </cell>
          <cell r="B161" t="str">
            <v>Service Charges</v>
          </cell>
        </row>
        <row r="162">
          <cell r="A162" t="str">
            <v>4420</v>
          </cell>
          <cell r="B162" t="str">
            <v>Services</v>
          </cell>
        </row>
        <row r="163">
          <cell r="A163" t="str">
            <v>4425</v>
          </cell>
          <cell r="B163" t="str">
            <v>Shipping</v>
          </cell>
        </row>
        <row r="164">
          <cell r="A164" t="str">
            <v>4430</v>
          </cell>
          <cell r="B164" t="str">
            <v>Shop Rental</v>
          </cell>
        </row>
        <row r="165">
          <cell r="A165" t="str">
            <v>4435</v>
          </cell>
          <cell r="B165" t="str">
            <v>Slip Rental</v>
          </cell>
        </row>
        <row r="166">
          <cell r="A166" t="str">
            <v>4440</v>
          </cell>
          <cell r="B166" t="str">
            <v>Spa</v>
          </cell>
        </row>
        <row r="167">
          <cell r="A167" t="str">
            <v>4445</v>
          </cell>
          <cell r="B167" t="str">
            <v>Special Events</v>
          </cell>
        </row>
        <row r="168">
          <cell r="A168" t="str">
            <v>4450</v>
          </cell>
          <cell r="B168" t="str">
            <v>Special Programs</v>
          </cell>
        </row>
        <row r="169">
          <cell r="A169" t="str">
            <v>4455</v>
          </cell>
          <cell r="B169" t="str">
            <v>Stables</v>
          </cell>
        </row>
        <row r="170">
          <cell r="A170" t="str">
            <v>4460</v>
          </cell>
          <cell r="B170" t="str">
            <v>Stringing</v>
          </cell>
        </row>
        <row r="171">
          <cell r="A171" t="str">
            <v>4465</v>
          </cell>
          <cell r="B171" t="str">
            <v>Supplies</v>
          </cell>
        </row>
        <row r="172">
          <cell r="A172" t="str">
            <v>4470</v>
          </cell>
          <cell r="B172" t="str">
            <v>Tennis and Racquet</v>
          </cell>
        </row>
        <row r="173">
          <cell r="A173" t="str">
            <v>4475</v>
          </cell>
          <cell r="B173" t="str">
            <v>Tournment Fees</v>
          </cell>
        </row>
        <row r="174">
          <cell r="A174" t="str">
            <v>4480</v>
          </cell>
          <cell r="B174" t="str">
            <v>Tours</v>
          </cell>
        </row>
        <row r="175">
          <cell r="A175" t="str">
            <v>4485</v>
          </cell>
          <cell r="B175" t="str">
            <v>Transportation</v>
          </cell>
        </row>
        <row r="176">
          <cell r="A176" t="str">
            <v>4490</v>
          </cell>
          <cell r="B176" t="str">
            <v>Vending</v>
          </cell>
        </row>
        <row r="177">
          <cell r="A177" t="str">
            <v>4493</v>
          </cell>
          <cell r="B177" t="str">
            <v>Wax/Tint/Foot</v>
          </cell>
        </row>
        <row r="178">
          <cell r="A178" t="str">
            <v>4495</v>
          </cell>
          <cell r="B178" t="str">
            <v>Youth Programs</v>
          </cell>
        </row>
        <row r="179">
          <cell r="A179" t="str">
            <v>4999</v>
          </cell>
          <cell r="B179" t="str">
            <v>Miscellameous (Do Not Use)</v>
          </cell>
        </row>
        <row r="180">
          <cell r="A180" t="str">
            <v>5100</v>
          </cell>
          <cell r="B180" t="str">
            <v>Audio Visual  Cost</v>
          </cell>
        </row>
        <row r="181">
          <cell r="A181" t="str">
            <v>5110</v>
          </cell>
          <cell r="B181" t="str">
            <v>Beverage Cost</v>
          </cell>
        </row>
        <row r="182">
          <cell r="A182" t="str">
            <v>5112</v>
          </cell>
          <cell r="B182" t="str">
            <v>Body Treatment</v>
          </cell>
        </row>
        <row r="183">
          <cell r="A183" t="str">
            <v>5114</v>
          </cell>
          <cell r="B183" t="str">
            <v>Clothing Cost</v>
          </cell>
        </row>
        <row r="184">
          <cell r="A184" t="str">
            <v>5115</v>
          </cell>
          <cell r="B184" t="str">
            <v>Destination Management Cost</v>
          </cell>
        </row>
        <row r="185">
          <cell r="A185" t="str">
            <v>5120</v>
          </cell>
          <cell r="B185" t="str">
            <v>Dry Cleaning Cost</v>
          </cell>
        </row>
        <row r="186">
          <cell r="A186" t="str">
            <v>5130</v>
          </cell>
          <cell r="B186" t="str">
            <v>Employee Meal Cost</v>
          </cell>
        </row>
        <row r="187">
          <cell r="A187" t="str">
            <v>5140</v>
          </cell>
          <cell r="B187" t="str">
            <v>Equipment Rental Cost</v>
          </cell>
        </row>
        <row r="188">
          <cell r="A188" t="str">
            <v>5145</v>
          </cell>
          <cell r="B188" t="str">
            <v>Facial</v>
          </cell>
        </row>
        <row r="189">
          <cell r="A189" t="str">
            <v>5150</v>
          </cell>
          <cell r="B189" t="str">
            <v>Floral Cost</v>
          </cell>
        </row>
        <row r="190">
          <cell r="A190" t="str">
            <v>5160</v>
          </cell>
          <cell r="B190" t="str">
            <v>Food Cost</v>
          </cell>
        </row>
        <row r="191">
          <cell r="A191" t="str">
            <v>5165</v>
          </cell>
          <cell r="B191" t="str">
            <v>Gifts Cost</v>
          </cell>
        </row>
        <row r="192">
          <cell r="A192" t="str">
            <v>5170</v>
          </cell>
          <cell r="B192" t="str">
            <v>In Room Movies Cost</v>
          </cell>
        </row>
        <row r="193">
          <cell r="A193" t="str">
            <v>5173</v>
          </cell>
          <cell r="B193" t="str">
            <v>Internet Cost</v>
          </cell>
        </row>
        <row r="194">
          <cell r="A194" t="str">
            <v>5175</v>
          </cell>
          <cell r="B194" t="str">
            <v>Jewelry Cost</v>
          </cell>
        </row>
        <row r="195">
          <cell r="A195" t="str">
            <v>5180</v>
          </cell>
          <cell r="B195" t="str">
            <v>Kitchen Cost</v>
          </cell>
        </row>
        <row r="196">
          <cell r="A196" t="str">
            <v>5190</v>
          </cell>
          <cell r="B196" t="str">
            <v>Laundry Cost</v>
          </cell>
        </row>
        <row r="197">
          <cell r="A197" t="str">
            <v>5200</v>
          </cell>
          <cell r="B197" t="str">
            <v>Local Phone Cost</v>
          </cell>
        </row>
        <row r="198">
          <cell r="A198" t="str">
            <v>5210</v>
          </cell>
          <cell r="B198" t="str">
            <v>Long Distance Phone Cost</v>
          </cell>
        </row>
        <row r="199">
          <cell r="A199" t="str">
            <v>5215</v>
          </cell>
          <cell r="B199" t="str">
            <v>Massage</v>
          </cell>
        </row>
        <row r="200">
          <cell r="A200" t="str">
            <v>5220</v>
          </cell>
          <cell r="B200" t="str">
            <v>Merchandise Cost</v>
          </cell>
        </row>
        <row r="201">
          <cell r="A201" t="str">
            <v>5230</v>
          </cell>
          <cell r="B201" t="str">
            <v>Other Cost of  Sales</v>
          </cell>
        </row>
        <row r="202">
          <cell r="A202" t="str">
            <v>5240</v>
          </cell>
          <cell r="B202" t="str">
            <v>Photocopies and Fax Cost</v>
          </cell>
        </row>
        <row r="203">
          <cell r="A203" t="str">
            <v>5250</v>
          </cell>
          <cell r="B203" t="str">
            <v>Rentals Cost</v>
          </cell>
        </row>
        <row r="204">
          <cell r="A204" t="str">
            <v>5255</v>
          </cell>
          <cell r="B204" t="str">
            <v>Resale Cost</v>
          </cell>
        </row>
        <row r="205">
          <cell r="A205" t="str">
            <v>5260</v>
          </cell>
          <cell r="B205" t="str">
            <v>Retail  Cost</v>
          </cell>
        </row>
        <row r="206">
          <cell r="A206" t="str">
            <v>5270</v>
          </cell>
          <cell r="B206" t="str">
            <v>Telephone Line Charges</v>
          </cell>
        </row>
        <row r="207">
          <cell r="A207" t="str">
            <v>5280</v>
          </cell>
          <cell r="B207" t="str">
            <v>Transportation Cost</v>
          </cell>
        </row>
        <row r="208">
          <cell r="A208" t="str">
            <v>5290</v>
          </cell>
          <cell r="B208" t="str">
            <v>Vending Cost</v>
          </cell>
        </row>
        <row r="209">
          <cell r="A209" t="str">
            <v>5295</v>
          </cell>
          <cell r="B209" t="str">
            <v>Wax/Tint/Foot</v>
          </cell>
        </row>
        <row r="210">
          <cell r="A210" t="str">
            <v>5330</v>
          </cell>
          <cell r="B210" t="str">
            <v>seg 3</v>
          </cell>
        </row>
        <row r="211">
          <cell r="A211" t="str">
            <v>5350</v>
          </cell>
          <cell r="B211" t="str">
            <v>seg 3</v>
          </cell>
        </row>
        <row r="212">
          <cell r="A212" t="str">
            <v>5370</v>
          </cell>
          <cell r="B212" t="str">
            <v>seg 3</v>
          </cell>
        </row>
        <row r="213">
          <cell r="A213" t="str">
            <v>6500</v>
          </cell>
          <cell r="B213" t="str">
            <v>Accounting</v>
          </cell>
        </row>
        <row r="214">
          <cell r="A214" t="str">
            <v>6510</v>
          </cell>
          <cell r="B214" t="str">
            <v>Administrative</v>
          </cell>
        </row>
        <row r="215">
          <cell r="A215" t="str">
            <v>6520</v>
          </cell>
          <cell r="B215" t="str">
            <v>Allocation</v>
          </cell>
        </row>
        <row r="216">
          <cell r="A216" t="str">
            <v>6530</v>
          </cell>
          <cell r="B216" t="str">
            <v>Attendants</v>
          </cell>
        </row>
        <row r="217">
          <cell r="A217" t="str">
            <v>6540</v>
          </cell>
          <cell r="B217" t="str">
            <v>Barstaff</v>
          </cell>
        </row>
        <row r="218">
          <cell r="A218" t="str">
            <v>6550</v>
          </cell>
          <cell r="B218" t="str">
            <v>Bellstaff</v>
          </cell>
        </row>
        <row r="219">
          <cell r="A219" t="str">
            <v>6560</v>
          </cell>
          <cell r="B219" t="str">
            <v>Busser</v>
          </cell>
        </row>
        <row r="220">
          <cell r="A220" t="str">
            <v>6580</v>
          </cell>
          <cell r="B220" t="str">
            <v>Cashier Hostess</v>
          </cell>
        </row>
        <row r="221">
          <cell r="A221" t="str">
            <v>6600</v>
          </cell>
          <cell r="B221" t="str">
            <v>Catering</v>
          </cell>
        </row>
        <row r="222">
          <cell r="A222" t="str">
            <v>6620</v>
          </cell>
          <cell r="B222" t="str">
            <v>Concierge/Guest Services</v>
          </cell>
        </row>
        <row r="223">
          <cell r="A223" t="str">
            <v>6630</v>
          </cell>
          <cell r="B223" t="str">
            <v>Convention Services</v>
          </cell>
        </row>
        <row r="224">
          <cell r="A224" t="str">
            <v>6635</v>
          </cell>
          <cell r="B224" t="str">
            <v>Club Floor</v>
          </cell>
        </row>
        <row r="225">
          <cell r="A225" t="str">
            <v>6640</v>
          </cell>
          <cell r="B225" t="str">
            <v>Door Attendants</v>
          </cell>
        </row>
        <row r="226">
          <cell r="A226" t="str">
            <v>6650</v>
          </cell>
          <cell r="B226" t="str">
            <v>Driver</v>
          </cell>
        </row>
        <row r="227">
          <cell r="A227" t="str">
            <v>6660</v>
          </cell>
          <cell r="B227" t="str">
            <v>Food Preparation/Cooks</v>
          </cell>
        </row>
        <row r="228">
          <cell r="A228" t="str">
            <v>6670</v>
          </cell>
          <cell r="B228" t="str">
            <v>Front Office</v>
          </cell>
        </row>
        <row r="229">
          <cell r="A229" t="str">
            <v>6680</v>
          </cell>
          <cell r="B229" t="str">
            <v>Gratuity</v>
          </cell>
        </row>
        <row r="230">
          <cell r="A230" t="str">
            <v>6690</v>
          </cell>
          <cell r="B230" t="str">
            <v>Hourly</v>
          </cell>
        </row>
        <row r="231">
          <cell r="A231" t="str">
            <v>6695</v>
          </cell>
          <cell r="B231" t="str">
            <v>Houseman</v>
          </cell>
        </row>
        <row r="232">
          <cell r="A232" t="str">
            <v>6700</v>
          </cell>
          <cell r="B232" t="str">
            <v>Human Resources</v>
          </cell>
        </row>
        <row r="233">
          <cell r="A233" t="str">
            <v>6710</v>
          </cell>
          <cell r="B233" t="str">
            <v>Information Systems</v>
          </cell>
        </row>
        <row r="234">
          <cell r="A234" t="str">
            <v>6720</v>
          </cell>
          <cell r="B234" t="str">
            <v>Inspectresses</v>
          </cell>
        </row>
        <row r="235">
          <cell r="A235" t="str">
            <v>6730</v>
          </cell>
          <cell r="B235" t="str">
            <v>Management</v>
          </cell>
        </row>
        <row r="236">
          <cell r="A236" t="str">
            <v>6735</v>
          </cell>
          <cell r="B236" t="str">
            <v>Maintenance</v>
          </cell>
        </row>
        <row r="237">
          <cell r="A237" t="str">
            <v>6740</v>
          </cell>
          <cell r="B237" t="str">
            <v>Night Audit</v>
          </cell>
        </row>
        <row r="238">
          <cell r="A238" t="str">
            <v>6750</v>
          </cell>
          <cell r="B238" t="str">
            <v>Night Cleaners</v>
          </cell>
        </row>
        <row r="239">
          <cell r="A239" t="str">
            <v>6755</v>
          </cell>
          <cell r="B239" t="str">
            <v>Personal Services</v>
          </cell>
        </row>
        <row r="240">
          <cell r="A240" t="str">
            <v>6756</v>
          </cell>
          <cell r="B240" t="str">
            <v>Personal Training</v>
          </cell>
        </row>
        <row r="241">
          <cell r="A241" t="str">
            <v>6760</v>
          </cell>
          <cell r="B241" t="str">
            <v>Public Cleaners</v>
          </cell>
        </row>
        <row r="242">
          <cell r="A242" t="str">
            <v>6770</v>
          </cell>
          <cell r="B242" t="str">
            <v>Recovered Salaries</v>
          </cell>
        </row>
        <row r="243">
          <cell r="A243" t="str">
            <v>6780</v>
          </cell>
          <cell r="B243" t="str">
            <v>Reservations</v>
          </cell>
        </row>
        <row r="244">
          <cell r="A244" t="str">
            <v>6782</v>
          </cell>
          <cell r="B244" t="str">
            <v>Salaries and Wages</v>
          </cell>
        </row>
        <row r="245">
          <cell r="A245" t="str">
            <v>6783</v>
          </cell>
          <cell r="B245" t="str">
            <v>Salaries and Wages</v>
          </cell>
        </row>
        <row r="246">
          <cell r="A246" t="str">
            <v>6785</v>
          </cell>
          <cell r="B246" t="str">
            <v>Sales Managers</v>
          </cell>
        </row>
        <row r="247">
          <cell r="A247" t="str">
            <v>6810</v>
          </cell>
          <cell r="B247" t="str">
            <v>Security</v>
          </cell>
        </row>
        <row r="248">
          <cell r="A248" t="str">
            <v>6820</v>
          </cell>
          <cell r="B248" t="str">
            <v>Server</v>
          </cell>
        </row>
        <row r="249">
          <cell r="A249" t="str">
            <v>6825</v>
          </cell>
          <cell r="B249" t="str">
            <v>Service Charge</v>
          </cell>
        </row>
        <row r="250">
          <cell r="A250" t="str">
            <v>6830</v>
          </cell>
          <cell r="B250" t="str">
            <v>Stewarding</v>
          </cell>
        </row>
        <row r="251">
          <cell r="A251" t="str">
            <v>6835</v>
          </cell>
          <cell r="B251" t="str">
            <v>Temporary</v>
          </cell>
        </row>
        <row r="252">
          <cell r="A252" t="str">
            <v>6840</v>
          </cell>
          <cell r="B252" t="str">
            <v>Turn Down Attendant</v>
          </cell>
        </row>
        <row r="253">
          <cell r="A253" t="str">
            <v>6850</v>
          </cell>
          <cell r="B253" t="str">
            <v>Uniforms/Linen</v>
          </cell>
        </row>
        <row r="254">
          <cell r="A254" t="str">
            <v>6860</v>
          </cell>
          <cell r="B254" t="str">
            <v>Valet</v>
          </cell>
        </row>
        <row r="255">
          <cell r="A255" t="str">
            <v>6870</v>
          </cell>
          <cell r="B255" t="str">
            <v>Vacation-PTO</v>
          </cell>
        </row>
        <row r="256">
          <cell r="A256" t="str">
            <v>6880</v>
          </cell>
          <cell r="B256" t="str">
            <v>Holiday</v>
          </cell>
        </row>
        <row r="257">
          <cell r="A257" t="str">
            <v>6885</v>
          </cell>
          <cell r="B257" t="str">
            <v>Commissions</v>
          </cell>
        </row>
        <row r="258">
          <cell r="A258" t="str">
            <v>6890</v>
          </cell>
          <cell r="B258" t="str">
            <v>Bonus</v>
          </cell>
        </row>
        <row r="259">
          <cell r="A259" t="str">
            <v>6900</v>
          </cell>
          <cell r="B259" t="str">
            <v>Incentive</v>
          </cell>
        </row>
        <row r="260">
          <cell r="A260" t="str">
            <v>6910</v>
          </cell>
          <cell r="B260" t="str">
            <v>Health Insurance</v>
          </cell>
        </row>
        <row r="261">
          <cell r="A261" t="str">
            <v>6920</v>
          </cell>
          <cell r="B261" t="str">
            <v>Employee Meals</v>
          </cell>
        </row>
        <row r="262">
          <cell r="A262" t="str">
            <v>6925</v>
          </cell>
          <cell r="B262" t="str">
            <v>401k</v>
          </cell>
        </row>
        <row r="263">
          <cell r="A263" t="str">
            <v>6926</v>
          </cell>
          <cell r="B263" t="str">
            <v>Sick Pay</v>
          </cell>
        </row>
        <row r="264">
          <cell r="A264" t="str">
            <v>6930</v>
          </cell>
          <cell r="B264" t="str">
            <v>Other Benefits</v>
          </cell>
        </row>
        <row r="265">
          <cell r="A265" t="str">
            <v>6940</v>
          </cell>
          <cell r="B265" t="str">
            <v>Payroll Taxes</v>
          </cell>
        </row>
        <row r="266">
          <cell r="A266" t="str">
            <v>6950</v>
          </cell>
          <cell r="B266" t="str">
            <v>FICA</v>
          </cell>
        </row>
        <row r="267">
          <cell r="A267" t="str">
            <v>6960</v>
          </cell>
          <cell r="B267" t="str">
            <v>Medicare</v>
          </cell>
        </row>
        <row r="268">
          <cell r="A268" t="str">
            <v>6970</v>
          </cell>
          <cell r="B268" t="str">
            <v>FUTA</v>
          </cell>
        </row>
        <row r="269">
          <cell r="A269" t="str">
            <v>6980</v>
          </cell>
          <cell r="B269" t="str">
            <v>SUTA</v>
          </cell>
        </row>
        <row r="270">
          <cell r="A270" t="str">
            <v>6990</v>
          </cell>
          <cell r="B270" t="str">
            <v>Workers Comp</v>
          </cell>
        </row>
        <row r="271">
          <cell r="A271" t="str">
            <v>7100</v>
          </cell>
          <cell r="B271" t="str">
            <v>Affiliation Fee</v>
          </cell>
        </row>
        <row r="272">
          <cell r="A272" t="str">
            <v>7110</v>
          </cell>
          <cell r="B272" t="str">
            <v>Agency Fees</v>
          </cell>
        </row>
        <row r="273">
          <cell r="A273" t="str">
            <v>7120</v>
          </cell>
          <cell r="B273" t="str">
            <v>Air Conditioning and Refrigeration</v>
          </cell>
        </row>
        <row r="274">
          <cell r="A274" t="str">
            <v>7130</v>
          </cell>
          <cell r="B274" t="str">
            <v>Allocation</v>
          </cell>
        </row>
        <row r="275">
          <cell r="A275" t="str">
            <v>7135</v>
          </cell>
          <cell r="B275" t="str">
            <v>Allocation Out</v>
          </cell>
        </row>
        <row r="276">
          <cell r="A276" t="str">
            <v>7140</v>
          </cell>
          <cell r="B276" t="str">
            <v>Amortization</v>
          </cell>
        </row>
        <row r="277">
          <cell r="A277" t="str">
            <v>7150</v>
          </cell>
          <cell r="B277" t="str">
            <v>Armored Car Service</v>
          </cell>
        </row>
        <row r="278">
          <cell r="A278" t="str">
            <v>7155</v>
          </cell>
          <cell r="B278" t="str">
            <v>Assessments</v>
          </cell>
        </row>
        <row r="279">
          <cell r="A279" t="str">
            <v>7160</v>
          </cell>
          <cell r="B279" t="str">
            <v>Audit</v>
          </cell>
        </row>
        <row r="280">
          <cell r="A280" t="str">
            <v>7170</v>
          </cell>
          <cell r="B280" t="str">
            <v>Automobile</v>
          </cell>
        </row>
        <row r="281">
          <cell r="A281" t="str">
            <v>7180</v>
          </cell>
          <cell r="B281" t="str">
            <v>Bad Debts</v>
          </cell>
        </row>
        <row r="282">
          <cell r="A282" t="str">
            <v>7190</v>
          </cell>
          <cell r="B282" t="str">
            <v>Bank Charges</v>
          </cell>
        </row>
        <row r="283">
          <cell r="A283" t="str">
            <v>7200</v>
          </cell>
          <cell r="B283" t="str">
            <v>Boiler</v>
          </cell>
        </row>
        <row r="284">
          <cell r="A284" t="str">
            <v>7210</v>
          </cell>
          <cell r="B284" t="str">
            <v>Building</v>
          </cell>
        </row>
        <row r="285">
          <cell r="A285" t="str">
            <v>7220</v>
          </cell>
          <cell r="B285" t="str">
            <v>Cash Over and Short</v>
          </cell>
        </row>
        <row r="286">
          <cell r="A286" t="str">
            <v>7230</v>
          </cell>
          <cell r="B286" t="str">
            <v>China Glass Silver</v>
          </cell>
        </row>
        <row r="287">
          <cell r="A287" t="str">
            <v>7231</v>
          </cell>
          <cell r="B287" t="str">
            <v>seg 3</v>
          </cell>
        </row>
        <row r="288">
          <cell r="A288" t="str">
            <v>7232</v>
          </cell>
          <cell r="B288" t="str">
            <v>seg 3</v>
          </cell>
        </row>
        <row r="289">
          <cell r="A289" t="str">
            <v>7233</v>
          </cell>
          <cell r="B289" t="str">
            <v>seg 3</v>
          </cell>
        </row>
        <row r="290">
          <cell r="A290" t="str">
            <v>7235</v>
          </cell>
          <cell r="B290" t="str">
            <v>Cleaning</v>
          </cell>
        </row>
        <row r="291">
          <cell r="A291" t="str">
            <v>7240</v>
          </cell>
          <cell r="B291" t="str">
            <v>Club Floor</v>
          </cell>
        </row>
        <row r="292">
          <cell r="A292" t="str">
            <v>7250</v>
          </cell>
          <cell r="B292" t="str">
            <v>Collateral</v>
          </cell>
        </row>
        <row r="293">
          <cell r="A293" t="str">
            <v>7255</v>
          </cell>
          <cell r="B293" t="str">
            <v>Commissions</v>
          </cell>
        </row>
        <row r="294">
          <cell r="A294" t="str">
            <v>7260</v>
          </cell>
          <cell r="B294" t="str">
            <v>Comp Room</v>
          </cell>
        </row>
        <row r="295">
          <cell r="A295" t="str">
            <v>7270</v>
          </cell>
          <cell r="B295" t="str">
            <v>Competition Shopping</v>
          </cell>
        </row>
        <row r="296">
          <cell r="A296" t="str">
            <v>7280</v>
          </cell>
          <cell r="B296" t="str">
            <v>Complimentary Guest Services</v>
          </cell>
        </row>
        <row r="297">
          <cell r="A297" t="str">
            <v>7290</v>
          </cell>
          <cell r="B297" t="str">
            <v>Condominium Expense</v>
          </cell>
        </row>
        <row r="298">
          <cell r="A298" t="str">
            <v>7300</v>
          </cell>
          <cell r="B298" t="str">
            <v>Contract Services</v>
          </cell>
        </row>
        <row r="299">
          <cell r="A299" t="str">
            <v>7310</v>
          </cell>
          <cell r="B299" t="str">
            <v>Conversion Costs</v>
          </cell>
        </row>
        <row r="300">
          <cell r="A300" t="str">
            <v>7315</v>
          </cell>
          <cell r="B300" t="str">
            <v>Cooperative Marketing Fund</v>
          </cell>
        </row>
        <row r="301">
          <cell r="A301" t="str">
            <v>7316</v>
          </cell>
          <cell r="B301" t="str">
            <v>Cooperative Projects Reimbursements</v>
          </cell>
        </row>
        <row r="302">
          <cell r="A302" t="str">
            <v>7318</v>
          </cell>
          <cell r="B302" t="str">
            <v>Corp. Info. Tech. Admin.</v>
          </cell>
        </row>
        <row r="303">
          <cell r="A303" t="str">
            <v>7320</v>
          </cell>
          <cell r="B303" t="str">
            <v>Credit and Collections</v>
          </cell>
        </row>
        <row r="304">
          <cell r="A304" t="str">
            <v>7330</v>
          </cell>
          <cell r="B304" t="str">
            <v>Credit Card Commissions</v>
          </cell>
        </row>
        <row r="305">
          <cell r="A305" t="str">
            <v>7340</v>
          </cell>
          <cell r="B305" t="str">
            <v>Curtain and Draperies</v>
          </cell>
        </row>
        <row r="306">
          <cell r="A306" t="str">
            <v>7350</v>
          </cell>
          <cell r="B306" t="str">
            <v>Data Processing - Accounting</v>
          </cell>
        </row>
        <row r="307">
          <cell r="A307" t="str">
            <v>7360</v>
          </cell>
          <cell r="B307" t="str">
            <v>Data Processing - Payroll</v>
          </cell>
        </row>
        <row r="308">
          <cell r="A308" t="str">
            <v>7370</v>
          </cell>
          <cell r="B308" t="str">
            <v>Decorations</v>
          </cell>
        </row>
        <row r="309">
          <cell r="A309" t="str">
            <v>7380</v>
          </cell>
          <cell r="B309" t="str">
            <v>Depreciation</v>
          </cell>
        </row>
        <row r="310">
          <cell r="A310" t="str">
            <v>7390</v>
          </cell>
          <cell r="B310" t="str">
            <v>DH&amp;R Cost Reimbursement</v>
          </cell>
        </row>
        <row r="311">
          <cell r="A311" t="str">
            <v>7400</v>
          </cell>
          <cell r="B311" t="str">
            <v>Direct Mail</v>
          </cell>
        </row>
        <row r="312">
          <cell r="A312" t="str">
            <v>7405</v>
          </cell>
          <cell r="B312" t="str">
            <v>Discounts</v>
          </cell>
        </row>
        <row r="313">
          <cell r="A313" t="str">
            <v>7410</v>
          </cell>
          <cell r="B313" t="str">
            <v>Donations</v>
          </cell>
        </row>
        <row r="314">
          <cell r="A314" t="str">
            <v>7420</v>
          </cell>
          <cell r="B314" t="str">
            <v>Dues and Subscriptions</v>
          </cell>
        </row>
        <row r="315">
          <cell r="A315" t="str">
            <v>7430</v>
          </cell>
          <cell r="B315" t="str">
            <v>Electrical and Mechanical</v>
          </cell>
        </row>
        <row r="316">
          <cell r="A316" t="str">
            <v>7440</v>
          </cell>
          <cell r="B316" t="str">
            <v>Electricity</v>
          </cell>
        </row>
        <row r="317">
          <cell r="A317" t="str">
            <v>7450</v>
          </cell>
          <cell r="B317" t="str">
            <v>Electronic Marketing and GDS Representation</v>
          </cell>
        </row>
        <row r="318">
          <cell r="A318" t="str">
            <v>7460</v>
          </cell>
          <cell r="B318" t="str">
            <v>Elevators</v>
          </cell>
        </row>
        <row r="319">
          <cell r="A319" t="str">
            <v>7470</v>
          </cell>
          <cell r="B319" t="str">
            <v>Entertainment</v>
          </cell>
        </row>
        <row r="320">
          <cell r="A320" t="str">
            <v>7480</v>
          </cell>
          <cell r="B320" t="str">
            <v>Equipment-Kitchen</v>
          </cell>
        </row>
        <row r="321">
          <cell r="A321" t="str">
            <v>7490</v>
          </cell>
          <cell r="B321" t="str">
            <v>Equipment-Laundry</v>
          </cell>
        </row>
        <row r="322">
          <cell r="A322" t="str">
            <v>7500</v>
          </cell>
          <cell r="B322" t="str">
            <v>Equipment-Leases</v>
          </cell>
        </row>
        <row r="323">
          <cell r="A323" t="str">
            <v>7510</v>
          </cell>
          <cell r="B323" t="str">
            <v>Equipment-Purchase</v>
          </cell>
        </row>
        <row r="324">
          <cell r="A324" t="str">
            <v>7520</v>
          </cell>
          <cell r="B324" t="str">
            <v>Equipment-Rental</v>
          </cell>
        </row>
        <row r="325">
          <cell r="A325" t="str">
            <v>7530</v>
          </cell>
          <cell r="B325" t="str">
            <v>Equipment-Repair and Maintenance</v>
          </cell>
        </row>
        <row r="326">
          <cell r="A326" t="str">
            <v>7540</v>
          </cell>
          <cell r="B326" t="str">
            <v>Equipment-Telephone Changes</v>
          </cell>
        </row>
        <row r="327">
          <cell r="A327" t="str">
            <v>7550</v>
          </cell>
          <cell r="B327" t="str">
            <v>Fees</v>
          </cell>
        </row>
        <row r="328">
          <cell r="A328" t="str">
            <v>7560</v>
          </cell>
          <cell r="B328" t="str">
            <v>Fertilizer Insecticide and Topsoil</v>
          </cell>
        </row>
        <row r="329">
          <cell r="A329" t="str">
            <v>7570</v>
          </cell>
          <cell r="B329" t="str">
            <v>Finance Charges</v>
          </cell>
        </row>
        <row r="330">
          <cell r="A330" t="str">
            <v>7580</v>
          </cell>
          <cell r="B330" t="str">
            <v>Floor Coverings</v>
          </cell>
        </row>
        <row r="331">
          <cell r="A331" t="str">
            <v>7590</v>
          </cell>
          <cell r="B331" t="str">
            <v>Frequent Guest</v>
          </cell>
        </row>
        <row r="332">
          <cell r="A332" t="str">
            <v>7600</v>
          </cell>
          <cell r="B332" t="str">
            <v>Fruit Flowers and Gifts</v>
          </cell>
        </row>
        <row r="333">
          <cell r="A333" t="str">
            <v>7610</v>
          </cell>
          <cell r="B333" t="str">
            <v>Fuel</v>
          </cell>
        </row>
        <row r="334">
          <cell r="A334" t="str">
            <v>7620</v>
          </cell>
          <cell r="B334" t="str">
            <v>Furniture</v>
          </cell>
        </row>
        <row r="335">
          <cell r="A335" t="str">
            <v>7630</v>
          </cell>
          <cell r="B335" t="str">
            <v>Gas</v>
          </cell>
        </row>
        <row r="336">
          <cell r="A336" t="str">
            <v>7640</v>
          </cell>
          <cell r="B336" t="str">
            <v>Gasoline and Lubricants</v>
          </cell>
        </row>
        <row r="337">
          <cell r="A337" t="str">
            <v>7650</v>
          </cell>
          <cell r="B337" t="str">
            <v>Golf Cart Maintenance</v>
          </cell>
        </row>
        <row r="338">
          <cell r="A338" t="str">
            <v>7660</v>
          </cell>
          <cell r="B338" t="str">
            <v>Grounds and Landscaping</v>
          </cell>
        </row>
        <row r="339">
          <cell r="A339" t="str">
            <v>7670</v>
          </cell>
          <cell r="B339" t="str">
            <v>Guest Relations</v>
          </cell>
        </row>
        <row r="340">
          <cell r="A340" t="str">
            <v>7680</v>
          </cell>
          <cell r="B340" t="str">
            <v>Guest Relocation</v>
          </cell>
        </row>
        <row r="341">
          <cell r="A341" t="str">
            <v>7690</v>
          </cell>
          <cell r="B341" t="str">
            <v>Guest Survey Costs</v>
          </cell>
        </row>
        <row r="342">
          <cell r="A342" t="str">
            <v>7700</v>
          </cell>
          <cell r="B342" t="str">
            <v>Guest Transportation</v>
          </cell>
        </row>
        <row r="343">
          <cell r="A343" t="str">
            <v>7710</v>
          </cell>
          <cell r="B343" t="str">
            <v>Heating</v>
          </cell>
        </row>
        <row r="344">
          <cell r="A344" t="str">
            <v>7720</v>
          </cell>
          <cell r="B344" t="str">
            <v>Ice</v>
          </cell>
        </row>
        <row r="345">
          <cell r="A345" t="str">
            <v>7730</v>
          </cell>
          <cell r="B345" t="str">
            <v>Ice Machines</v>
          </cell>
        </row>
        <row r="346">
          <cell r="A346" t="str">
            <v>7740</v>
          </cell>
          <cell r="B346" t="str">
            <v>Income Taxes</v>
          </cell>
        </row>
        <row r="347">
          <cell r="A347" t="str">
            <v>7750</v>
          </cell>
          <cell r="B347" t="str">
            <v>Information Technology</v>
          </cell>
        </row>
        <row r="348">
          <cell r="A348" t="str">
            <v>7751</v>
          </cell>
          <cell r="B348" t="str">
            <v>Information Technology Allocation</v>
          </cell>
        </row>
        <row r="349">
          <cell r="A349" t="str">
            <v>7760</v>
          </cell>
          <cell r="B349" t="str">
            <v>Insurance</v>
          </cell>
        </row>
        <row r="350">
          <cell r="A350" t="str">
            <v>7770</v>
          </cell>
          <cell r="B350" t="str">
            <v>Interest</v>
          </cell>
        </row>
        <row r="351">
          <cell r="A351" t="str">
            <v>7775</v>
          </cell>
          <cell r="B351" t="str">
            <v>Internet</v>
          </cell>
        </row>
        <row r="352">
          <cell r="A352" t="str">
            <v>7780</v>
          </cell>
          <cell r="B352" t="str">
            <v>Internal Communications/Photocopy</v>
          </cell>
        </row>
        <row r="353">
          <cell r="A353" t="str">
            <v>7790</v>
          </cell>
          <cell r="B353" t="str">
            <v>Irrigation</v>
          </cell>
        </row>
        <row r="354">
          <cell r="A354" t="str">
            <v>7800</v>
          </cell>
          <cell r="B354" t="str">
            <v>Laundry and Dry Cleaning-Outside</v>
          </cell>
        </row>
        <row r="355">
          <cell r="A355" t="str">
            <v>7810</v>
          </cell>
          <cell r="B355" t="str">
            <v>Laundry-Allocation</v>
          </cell>
        </row>
        <row r="356">
          <cell r="A356" t="str">
            <v>7820</v>
          </cell>
          <cell r="B356" t="str">
            <v>Lease Expense - Landlord</v>
          </cell>
        </row>
        <row r="357">
          <cell r="A357" t="str">
            <v>7821</v>
          </cell>
          <cell r="B357" t="str">
            <v>Lease Expense - Land and Building</v>
          </cell>
        </row>
        <row r="358">
          <cell r="A358" t="str">
            <v>7830</v>
          </cell>
          <cell r="B358" t="str">
            <v>Legal Fees</v>
          </cell>
        </row>
        <row r="359">
          <cell r="A359" t="str">
            <v>7840</v>
          </cell>
          <cell r="B359" t="str">
            <v>Licenses and Permits</v>
          </cell>
        </row>
        <row r="360">
          <cell r="A360" t="str">
            <v>7850</v>
          </cell>
          <cell r="B360" t="str">
            <v>Light Bulbs</v>
          </cell>
        </row>
        <row r="361">
          <cell r="A361" t="str">
            <v>7860</v>
          </cell>
          <cell r="B361" t="str">
            <v>Linen</v>
          </cell>
        </row>
        <row r="362">
          <cell r="A362" t="str">
            <v>7870</v>
          </cell>
          <cell r="B362" t="str">
            <v>Locks and Keys</v>
          </cell>
        </row>
        <row r="363">
          <cell r="A363" t="str">
            <v>7880</v>
          </cell>
          <cell r="B363" t="str">
            <v>Loss and Damages</v>
          </cell>
        </row>
        <row r="364">
          <cell r="A364" t="str">
            <v>7890</v>
          </cell>
          <cell r="B364" t="str">
            <v>Maintenance Contracts</v>
          </cell>
        </row>
        <row r="365">
          <cell r="A365" t="str">
            <v>7900</v>
          </cell>
          <cell r="B365" t="str">
            <v>Maintenance General</v>
          </cell>
        </row>
        <row r="366">
          <cell r="A366" t="str">
            <v>7910</v>
          </cell>
          <cell r="B366" t="str">
            <v>Management Fee</v>
          </cell>
        </row>
        <row r="367">
          <cell r="A367" t="str">
            <v>7920</v>
          </cell>
          <cell r="B367" t="str">
            <v>Managers Meals</v>
          </cell>
        </row>
        <row r="368">
          <cell r="A368" t="str">
            <v>7930</v>
          </cell>
          <cell r="B368" t="str">
            <v>Media</v>
          </cell>
        </row>
        <row r="369">
          <cell r="A369" t="str">
            <v>7940</v>
          </cell>
          <cell r="B369" t="str">
            <v>Media - Electronic</v>
          </cell>
        </row>
        <row r="370">
          <cell r="A370" t="str">
            <v>7950</v>
          </cell>
          <cell r="B370" t="str">
            <v>Menu and Beverage Lists</v>
          </cell>
        </row>
        <row r="371">
          <cell r="A371" t="str">
            <v>7960</v>
          </cell>
          <cell r="B371" t="str">
            <v>Music and Entertainment</v>
          </cell>
        </row>
        <row r="372">
          <cell r="A372" t="str">
            <v>7970</v>
          </cell>
          <cell r="B372" t="str">
            <v>National Sales Office</v>
          </cell>
        </row>
        <row r="373">
          <cell r="A373" t="str">
            <v>7980</v>
          </cell>
          <cell r="B373" t="str">
            <v>Newspapers</v>
          </cell>
        </row>
        <row r="374">
          <cell r="A374" t="str">
            <v>7990</v>
          </cell>
          <cell r="B374" t="str">
            <v>Night Cleaning</v>
          </cell>
        </row>
        <row r="375">
          <cell r="A375" t="str">
            <v>7995</v>
          </cell>
          <cell r="B375" t="str">
            <v>Non-Reoccurring Benefit Adjust</v>
          </cell>
        </row>
        <row r="376">
          <cell r="A376" t="str">
            <v>8000</v>
          </cell>
          <cell r="B376" t="str">
            <v>Office Rent</v>
          </cell>
        </row>
        <row r="377">
          <cell r="A377" t="str">
            <v>8010</v>
          </cell>
          <cell r="B377" t="str">
            <v>Off Site Storage</v>
          </cell>
        </row>
        <row r="378">
          <cell r="A378" t="str">
            <v>8020</v>
          </cell>
          <cell r="B378" t="str">
            <v>Owners Expense</v>
          </cell>
        </row>
        <row r="379">
          <cell r="A379" t="str">
            <v>8030</v>
          </cell>
          <cell r="B379" t="str">
            <v>Painting and Decorating</v>
          </cell>
        </row>
        <row r="380">
          <cell r="A380" t="str">
            <v>8040</v>
          </cell>
          <cell r="B380" t="str">
            <v>Parking</v>
          </cell>
        </row>
        <row r="381">
          <cell r="A381" t="str">
            <v>8050</v>
          </cell>
          <cell r="B381" t="str">
            <v>Personnel-Development</v>
          </cell>
        </row>
        <row r="382">
          <cell r="A382" t="str">
            <v>8060</v>
          </cell>
          <cell r="B382" t="str">
            <v>Personnel-Housing</v>
          </cell>
        </row>
        <row r="383">
          <cell r="A383" t="str">
            <v>8070</v>
          </cell>
          <cell r="B383" t="str">
            <v>Personnel-Motivation</v>
          </cell>
        </row>
        <row r="384">
          <cell r="A384" t="str">
            <v>8080</v>
          </cell>
          <cell r="B384" t="str">
            <v>Personnel-Recruiting</v>
          </cell>
        </row>
        <row r="385">
          <cell r="A385" t="str">
            <v>8090</v>
          </cell>
          <cell r="B385" t="str">
            <v>Personnel-Relocation</v>
          </cell>
        </row>
        <row r="386">
          <cell r="A386" t="str">
            <v>8100</v>
          </cell>
          <cell r="B386" t="str">
            <v>Personnel-Retirement</v>
          </cell>
        </row>
        <row r="387">
          <cell r="A387" t="str">
            <v>8110</v>
          </cell>
          <cell r="B387" t="str">
            <v>Pest Control</v>
          </cell>
        </row>
        <row r="388">
          <cell r="A388" t="str">
            <v>8120</v>
          </cell>
          <cell r="B388" t="str">
            <v>Photography</v>
          </cell>
        </row>
        <row r="389">
          <cell r="A389" t="str">
            <v>8130</v>
          </cell>
          <cell r="B389" t="str">
            <v>Plumbing</v>
          </cell>
        </row>
        <row r="390">
          <cell r="A390" t="str">
            <v>8150</v>
          </cell>
          <cell r="B390" t="str">
            <v>Postage and Overnight Mail</v>
          </cell>
        </row>
        <row r="391">
          <cell r="A391" t="str">
            <v>8155</v>
          </cell>
          <cell r="B391" t="str">
            <v>Priority Club</v>
          </cell>
        </row>
        <row r="392">
          <cell r="A392" t="str">
            <v>8160</v>
          </cell>
          <cell r="B392" t="str">
            <v>Production</v>
          </cell>
        </row>
        <row r="393">
          <cell r="A393" t="str">
            <v>8170</v>
          </cell>
          <cell r="B393" t="str">
            <v>Professional Fees</v>
          </cell>
        </row>
        <row r="394">
          <cell r="A394" t="str">
            <v>8180</v>
          </cell>
          <cell r="B394" t="str">
            <v>Promotion</v>
          </cell>
        </row>
        <row r="395">
          <cell r="A395" t="str">
            <v>8190</v>
          </cell>
          <cell r="B395" t="str">
            <v>Public Relations</v>
          </cell>
        </row>
        <row r="396">
          <cell r="A396" t="str">
            <v>8200</v>
          </cell>
          <cell r="B396" t="str">
            <v>Purchasing Allocation</v>
          </cell>
        </row>
        <row r="397">
          <cell r="A397" t="str">
            <v>8210</v>
          </cell>
          <cell r="B397" t="str">
            <v>Replacement Reserve</v>
          </cell>
        </row>
        <row r="398">
          <cell r="A398" t="str">
            <v>8220</v>
          </cell>
          <cell r="B398" t="str">
            <v>Research</v>
          </cell>
        </row>
        <row r="399">
          <cell r="A399" t="str">
            <v>8230</v>
          </cell>
          <cell r="B399" t="str">
            <v>Reservations-Affiliation</v>
          </cell>
        </row>
        <row r="400">
          <cell r="A400" t="str">
            <v>8240</v>
          </cell>
          <cell r="B400" t="str">
            <v>Reservations-Telephone</v>
          </cell>
        </row>
        <row r="401">
          <cell r="A401" t="str">
            <v>8250</v>
          </cell>
          <cell r="B401" t="str">
            <v>Sand and Top Dressing</v>
          </cell>
        </row>
        <row r="402">
          <cell r="A402" t="str">
            <v>8260</v>
          </cell>
          <cell r="B402" t="str">
            <v>Secretary's Club</v>
          </cell>
        </row>
        <row r="403">
          <cell r="A403" t="str">
            <v>8270</v>
          </cell>
          <cell r="B403" t="str">
            <v>Security</v>
          </cell>
        </row>
        <row r="404">
          <cell r="A404" t="str">
            <v>8280</v>
          </cell>
          <cell r="B404" t="str">
            <v>Seeds Flowers Trees and Shrubs</v>
          </cell>
        </row>
        <row r="405">
          <cell r="A405" t="str">
            <v>8290</v>
          </cell>
          <cell r="B405" t="str">
            <v>Sewer</v>
          </cell>
        </row>
        <row r="406">
          <cell r="A406" t="str">
            <v>8300</v>
          </cell>
          <cell r="B406" t="str">
            <v>Signs</v>
          </cell>
        </row>
        <row r="407">
          <cell r="A407" t="str">
            <v>8310</v>
          </cell>
          <cell r="B407" t="str">
            <v>Snow Removal</v>
          </cell>
        </row>
        <row r="408">
          <cell r="A408" t="str">
            <v>8320</v>
          </cell>
          <cell r="B408" t="str">
            <v>Special Events</v>
          </cell>
        </row>
        <row r="409">
          <cell r="A409" t="str">
            <v>8330</v>
          </cell>
          <cell r="B409" t="str">
            <v>Special Projects</v>
          </cell>
        </row>
        <row r="410">
          <cell r="A410" t="str">
            <v>8340</v>
          </cell>
          <cell r="B410" t="str">
            <v>Steam Sauna and Spa</v>
          </cell>
        </row>
        <row r="411">
          <cell r="A411" t="str">
            <v>8350</v>
          </cell>
          <cell r="B411" t="str">
            <v>Supplies-Cleaning</v>
          </cell>
        </row>
        <row r="412">
          <cell r="A412" t="str">
            <v>8360</v>
          </cell>
          <cell r="B412" t="str">
            <v>Supplies-Guest</v>
          </cell>
        </row>
        <row r="413">
          <cell r="A413" t="str">
            <v>8370</v>
          </cell>
          <cell r="B413" t="str">
            <v>Supplies-Office</v>
          </cell>
        </row>
        <row r="414">
          <cell r="A414" t="str">
            <v>8380</v>
          </cell>
          <cell r="B414" t="str">
            <v>Supplies-Operating</v>
          </cell>
        </row>
        <row r="415">
          <cell r="A415" t="str">
            <v>8390</v>
          </cell>
          <cell r="B415" t="str">
            <v>Supplies-Paper and Plastics</v>
          </cell>
        </row>
        <row r="416">
          <cell r="A416" t="str">
            <v>8400</v>
          </cell>
          <cell r="B416" t="str">
            <v>Supplies-Printing and Stationery</v>
          </cell>
        </row>
        <row r="417">
          <cell r="A417" t="str">
            <v>8410</v>
          </cell>
          <cell r="B417" t="str">
            <v>Swimming Pool</v>
          </cell>
        </row>
        <row r="418">
          <cell r="A418" t="str">
            <v>8420</v>
          </cell>
          <cell r="B418" t="str">
            <v>Taxes</v>
          </cell>
        </row>
        <row r="419">
          <cell r="A419" t="str">
            <v>8430</v>
          </cell>
          <cell r="B419" t="str">
            <v>Telephone</v>
          </cell>
        </row>
        <row r="420">
          <cell r="A420" t="str">
            <v>8440</v>
          </cell>
          <cell r="B420" t="str">
            <v>Television Basic Cable</v>
          </cell>
        </row>
        <row r="421">
          <cell r="A421" t="str">
            <v>8450</v>
          </cell>
          <cell r="B421" t="str">
            <v>Television Premium</v>
          </cell>
        </row>
        <row r="422">
          <cell r="A422" t="str">
            <v>8460</v>
          </cell>
          <cell r="B422" t="str">
            <v>Television Repair</v>
          </cell>
        </row>
        <row r="423">
          <cell r="A423" t="str">
            <v>8470</v>
          </cell>
          <cell r="B423" t="str">
            <v>Tennis Courts</v>
          </cell>
        </row>
        <row r="424">
          <cell r="A424" t="str">
            <v>8480</v>
          </cell>
          <cell r="B424" t="str">
            <v>Tools</v>
          </cell>
        </row>
        <row r="425">
          <cell r="A425" t="str">
            <v>8490</v>
          </cell>
          <cell r="B425" t="str">
            <v>Tournament</v>
          </cell>
        </row>
        <row r="426">
          <cell r="A426" t="str">
            <v>8500</v>
          </cell>
          <cell r="B426" t="str">
            <v>Trade Association Dues</v>
          </cell>
        </row>
        <row r="427">
          <cell r="A427" t="str">
            <v>8510</v>
          </cell>
          <cell r="B427" t="str">
            <v>Trade Publications</v>
          </cell>
        </row>
        <row r="428">
          <cell r="A428" t="str">
            <v>8520</v>
          </cell>
          <cell r="B428" t="str">
            <v>Trade Show Fees</v>
          </cell>
        </row>
        <row r="429">
          <cell r="A429" t="str">
            <v>8530</v>
          </cell>
          <cell r="B429" t="str">
            <v>Trade-Outs</v>
          </cell>
        </row>
        <row r="430">
          <cell r="A430" t="str">
            <v>8540</v>
          </cell>
          <cell r="B430" t="str">
            <v>Travel</v>
          </cell>
        </row>
        <row r="431">
          <cell r="A431" t="str">
            <v>8550</v>
          </cell>
          <cell r="B431" t="str">
            <v>Travel Agent Commissions</v>
          </cell>
        </row>
        <row r="432">
          <cell r="A432" t="str">
            <v>8560</v>
          </cell>
          <cell r="B432" t="str">
            <v>Uniform Laundry</v>
          </cell>
        </row>
        <row r="433">
          <cell r="A433" t="str">
            <v>8570</v>
          </cell>
          <cell r="B433" t="str">
            <v>Uniforms</v>
          </cell>
        </row>
        <row r="434">
          <cell r="A434" t="str">
            <v>8580</v>
          </cell>
          <cell r="B434" t="str">
            <v>Utensils</v>
          </cell>
        </row>
        <row r="435">
          <cell r="A435" t="str">
            <v>8590</v>
          </cell>
          <cell r="B435" t="str">
            <v>Waste Removal</v>
          </cell>
        </row>
        <row r="436">
          <cell r="A436" t="str">
            <v>8600</v>
          </cell>
          <cell r="B436" t="str">
            <v>Water</v>
          </cell>
        </row>
        <row r="437">
          <cell r="A437" t="str">
            <v>8610</v>
          </cell>
          <cell r="B437" t="str">
            <v>Water Treatment</v>
          </cell>
        </row>
        <row r="438">
          <cell r="A438" t="str">
            <v>8620</v>
          </cell>
          <cell r="B438" t="str">
            <v>Youth Programs</v>
          </cell>
        </row>
        <row r="439">
          <cell r="A439" t="str">
            <v>8999</v>
          </cell>
          <cell r="B439" t="str">
            <v>Miscellaneous (DO NOT USE)</v>
          </cell>
        </row>
        <row r="440">
          <cell r="A440" t="str">
            <v>9007</v>
          </cell>
          <cell r="B440" t="str">
            <v>Stats - Arrival</v>
          </cell>
        </row>
        <row r="441">
          <cell r="A441" t="str">
            <v>9015</v>
          </cell>
          <cell r="B441" t="str">
            <v>Stats - Audio Visual</v>
          </cell>
        </row>
        <row r="442">
          <cell r="A442" t="str">
            <v>9020</v>
          </cell>
          <cell r="B442" t="str">
            <v>Stats - Beverage Covers</v>
          </cell>
        </row>
        <row r="443">
          <cell r="A443" t="str">
            <v>9025</v>
          </cell>
          <cell r="B443" t="str">
            <v>Stats - Boat Rental</v>
          </cell>
        </row>
        <row r="444">
          <cell r="A444" t="str">
            <v>9040</v>
          </cell>
          <cell r="B444" t="str">
            <v>Stats - Carts</v>
          </cell>
        </row>
        <row r="445">
          <cell r="A445" t="str">
            <v>9045</v>
          </cell>
          <cell r="B445" t="str">
            <v>Stats - Commission</v>
          </cell>
        </row>
        <row r="446">
          <cell r="A446" t="str">
            <v>9047</v>
          </cell>
          <cell r="B446" t="str">
            <v>Stats - Complimentary Rooms</v>
          </cell>
        </row>
        <row r="447">
          <cell r="A447" t="str">
            <v>9055</v>
          </cell>
          <cell r="B447" t="str">
            <v>Stats - Corporate Consortia</v>
          </cell>
        </row>
        <row r="448">
          <cell r="A448" t="str">
            <v>9060</v>
          </cell>
          <cell r="B448" t="str">
            <v>Stats - Corporate Contract/Volume</v>
          </cell>
        </row>
        <row r="449">
          <cell r="A449" t="str">
            <v>9065</v>
          </cell>
          <cell r="B449" t="str">
            <v>Stats - Corporate Discount</v>
          </cell>
        </row>
        <row r="450">
          <cell r="A450" t="str">
            <v>9070</v>
          </cell>
          <cell r="B450" t="str">
            <v>Stats - Corporate Preferred</v>
          </cell>
        </row>
        <row r="451">
          <cell r="A451" t="str">
            <v>9075</v>
          </cell>
          <cell r="B451" t="str">
            <v>Stats - Corporate Regular</v>
          </cell>
        </row>
        <row r="452">
          <cell r="A452" t="str">
            <v>9092</v>
          </cell>
          <cell r="B452" t="str">
            <v>Stats - Departure</v>
          </cell>
        </row>
        <row r="453">
          <cell r="A453" t="str">
            <v>9100</v>
          </cell>
          <cell r="B453" t="str">
            <v>Stats - AdvancDeposit</v>
          </cell>
        </row>
        <row r="454">
          <cell r="A454" t="str">
            <v>9110</v>
          </cell>
          <cell r="B454" t="str">
            <v>Stats - Miscellaneous</v>
          </cell>
        </row>
        <row r="455">
          <cell r="A455" t="str">
            <v>9130</v>
          </cell>
          <cell r="B455" t="str">
            <v>Stats - Retail</v>
          </cell>
        </row>
        <row r="456">
          <cell r="A456" t="str">
            <v>9135</v>
          </cell>
          <cell r="B456" t="str">
            <v>Stats - Facial</v>
          </cell>
        </row>
        <row r="457">
          <cell r="A457" t="str">
            <v>9150</v>
          </cell>
          <cell r="B457" t="str">
            <v>Stats - Food</v>
          </cell>
        </row>
        <row r="458">
          <cell r="A458" t="str">
            <v>9155</v>
          </cell>
          <cell r="B458" t="str">
            <v>Stats - Fuel</v>
          </cell>
        </row>
        <row r="459">
          <cell r="A459" t="str">
            <v>9160</v>
          </cell>
          <cell r="B459" t="str">
            <v>Stats - Promo Food</v>
          </cell>
        </row>
        <row r="460">
          <cell r="A460" t="str">
            <v>9165</v>
          </cell>
          <cell r="B460" t="str">
            <v>Stats - Golf</v>
          </cell>
        </row>
        <row r="461">
          <cell r="A461" t="str">
            <v>9170</v>
          </cell>
          <cell r="B461" t="str">
            <v>Stats - Gratuity</v>
          </cell>
        </row>
        <row r="462">
          <cell r="A462" t="str">
            <v>9175</v>
          </cell>
          <cell r="B462" t="str">
            <v>Stats - Green Fees</v>
          </cell>
        </row>
        <row r="463">
          <cell r="A463" t="str">
            <v>9185</v>
          </cell>
          <cell r="B463" t="str">
            <v>Stats - Group Association</v>
          </cell>
        </row>
        <row r="464">
          <cell r="A464" t="str">
            <v>9190</v>
          </cell>
          <cell r="B464" t="str">
            <v>Stats - Group City Wide</v>
          </cell>
        </row>
        <row r="465">
          <cell r="A465" t="str">
            <v>9195</v>
          </cell>
          <cell r="B465" t="str">
            <v>Stats - Group Corporate</v>
          </cell>
        </row>
        <row r="466">
          <cell r="A466" t="str">
            <v>9200</v>
          </cell>
          <cell r="B466" t="str">
            <v>Stats - Group Government</v>
          </cell>
        </row>
        <row r="467">
          <cell r="A467" t="str">
            <v>9205</v>
          </cell>
          <cell r="B467" t="str">
            <v>Stats - Group SMERF</v>
          </cell>
        </row>
        <row r="468">
          <cell r="A468" t="str">
            <v>9210</v>
          </cell>
          <cell r="B468" t="str">
            <v>Stats - Group Wholesale Tour and Travel</v>
          </cell>
        </row>
        <row r="469">
          <cell r="A469" t="str">
            <v>9213</v>
          </cell>
          <cell r="B469" t="str">
            <v>Stats - Guests</v>
          </cell>
        </row>
        <row r="470">
          <cell r="A470" t="str">
            <v>9215</v>
          </cell>
          <cell r="B470" t="str">
            <v>Stats - Guest Fees</v>
          </cell>
        </row>
        <row r="471">
          <cell r="A471" t="str">
            <v>9220</v>
          </cell>
          <cell r="B471" t="str">
            <v>Stats - Initiation Fees</v>
          </cell>
        </row>
        <row r="472">
          <cell r="A472" t="str">
            <v>9230</v>
          </cell>
          <cell r="B472" t="str">
            <v>Stats - Laundry and Valet</v>
          </cell>
        </row>
        <row r="473">
          <cell r="A473" t="str">
            <v>9235</v>
          </cell>
          <cell r="B473" t="str">
            <v>Stats - Leisure Consortia</v>
          </cell>
        </row>
        <row r="474">
          <cell r="A474" t="str">
            <v>9240</v>
          </cell>
          <cell r="B474" t="str">
            <v>Stats - Leisure Discount</v>
          </cell>
        </row>
        <row r="475">
          <cell r="A475" t="str">
            <v>9245</v>
          </cell>
          <cell r="B475" t="str">
            <v>Stats - Leisure Package</v>
          </cell>
        </row>
        <row r="476">
          <cell r="A476" t="str">
            <v>9250</v>
          </cell>
          <cell r="B476" t="str">
            <v>Stats - Leisure Regular</v>
          </cell>
        </row>
        <row r="477">
          <cell r="A477" t="str">
            <v>9255</v>
          </cell>
          <cell r="B477" t="str">
            <v>Stats - Leisure Wholesale Tour and Travel</v>
          </cell>
        </row>
        <row r="478">
          <cell r="A478" t="str">
            <v>9260</v>
          </cell>
          <cell r="B478" t="str">
            <v>Stats - Lessons and Schools</v>
          </cell>
        </row>
        <row r="479">
          <cell r="A479" t="str">
            <v>9265</v>
          </cell>
          <cell r="B479" t="str">
            <v>Stats - Local</v>
          </cell>
        </row>
        <row r="480">
          <cell r="A480" t="str">
            <v>9270</v>
          </cell>
          <cell r="B480" t="str">
            <v>Stats - Locker Rental</v>
          </cell>
        </row>
        <row r="481">
          <cell r="A481" t="str">
            <v>9275</v>
          </cell>
          <cell r="B481" t="str">
            <v>Stats - Long Distance</v>
          </cell>
        </row>
        <row r="482">
          <cell r="A482" t="str">
            <v>9280</v>
          </cell>
          <cell r="B482" t="str">
            <v>Stats - Long Distance Commissions</v>
          </cell>
        </row>
        <row r="483">
          <cell r="A483" t="str">
            <v>9285</v>
          </cell>
          <cell r="B483" t="str">
            <v>Stats - Manicure and Pedicure</v>
          </cell>
        </row>
        <row r="484">
          <cell r="A484" t="str">
            <v>9290</v>
          </cell>
          <cell r="B484" t="str">
            <v>Stats - Massage</v>
          </cell>
        </row>
        <row r="485">
          <cell r="A485" t="str">
            <v>9300</v>
          </cell>
          <cell r="B485" t="str">
            <v>Stats - Membership</v>
          </cell>
        </row>
        <row r="486">
          <cell r="A486" t="str">
            <v>9310</v>
          </cell>
          <cell r="B486" t="str">
            <v>Stats - Movies</v>
          </cell>
        </row>
        <row r="487">
          <cell r="A487" t="str">
            <v>9315</v>
          </cell>
          <cell r="B487" t="str">
            <v>Stats - No Show</v>
          </cell>
        </row>
        <row r="488">
          <cell r="A488" t="str">
            <v>9325</v>
          </cell>
          <cell r="B488" t="str">
            <v>Stats - Other Income</v>
          </cell>
        </row>
        <row r="489">
          <cell r="A489" t="str">
            <v>9330</v>
          </cell>
          <cell r="B489" t="str">
            <v>Stats - Package Allocation</v>
          </cell>
        </row>
        <row r="490">
          <cell r="A490" t="str">
            <v>9340</v>
          </cell>
          <cell r="B490" t="str">
            <v>Stats - Parking - Daily</v>
          </cell>
        </row>
        <row r="491">
          <cell r="A491" t="str">
            <v>9345</v>
          </cell>
          <cell r="B491" t="str">
            <v>Stats - Parking - Guest</v>
          </cell>
        </row>
        <row r="492">
          <cell r="A492" t="str">
            <v>9355</v>
          </cell>
          <cell r="B492" t="str">
            <v>Stats - Personal Training</v>
          </cell>
        </row>
        <row r="493">
          <cell r="A493" t="str">
            <v>9356</v>
          </cell>
          <cell r="B493" t="str">
            <v>Stats - Personal Services</v>
          </cell>
        </row>
        <row r="494">
          <cell r="A494" t="str">
            <v>9360</v>
          </cell>
          <cell r="B494" t="str">
            <v>Stats - Photocopy and Fax</v>
          </cell>
        </row>
        <row r="495">
          <cell r="A495" t="str">
            <v>9380</v>
          </cell>
          <cell r="B495" t="str">
            <v>Stats - Miscellaneous</v>
          </cell>
        </row>
        <row r="496">
          <cell r="A496" t="str">
            <v>9390</v>
          </cell>
          <cell r="B496" t="str">
            <v>Stats - Resort Fee</v>
          </cell>
        </row>
        <row r="497">
          <cell r="A497" t="str">
            <v>9395</v>
          </cell>
          <cell r="B497" t="str">
            <v>Stats - Retail</v>
          </cell>
        </row>
        <row r="498">
          <cell r="A498" t="str">
            <v>9400</v>
          </cell>
          <cell r="B498" t="str">
            <v>Stats - Banquet Gratuities</v>
          </cell>
        </row>
        <row r="499">
          <cell r="A499" t="str">
            <v>9403</v>
          </cell>
          <cell r="B499" t="str">
            <v>Stats - Rooms Available</v>
          </cell>
        </row>
        <row r="500">
          <cell r="A500" t="str">
            <v>9415</v>
          </cell>
          <cell r="B500" t="str">
            <v>Stats - Mini Bar Service Chg</v>
          </cell>
        </row>
        <row r="501">
          <cell r="A501" t="str">
            <v>9420</v>
          </cell>
          <cell r="B501" t="str">
            <v>Stats - Services</v>
          </cell>
        </row>
        <row r="502">
          <cell r="A502" t="str">
            <v>9430</v>
          </cell>
          <cell r="B502" t="str">
            <v>Stats - Shop Rental</v>
          </cell>
        </row>
        <row r="503">
          <cell r="A503" t="str">
            <v>9435</v>
          </cell>
          <cell r="B503" t="str">
            <v>Stats - Slip Rental</v>
          </cell>
        </row>
        <row r="504">
          <cell r="A504" t="str">
            <v>9440</v>
          </cell>
          <cell r="B504" t="str">
            <v>Stats - Spa</v>
          </cell>
        </row>
        <row r="505">
          <cell r="A505" t="str">
            <v>9450</v>
          </cell>
          <cell r="B505" t="str">
            <v>Stats - Special Programs</v>
          </cell>
        </row>
        <row r="506">
          <cell r="A506" t="str">
            <v>9490</v>
          </cell>
          <cell r="B506" t="str">
            <v>Stats - Vacant Rooms</v>
          </cell>
        </row>
        <row r="507">
          <cell r="A507" t="str">
            <v>9495</v>
          </cell>
          <cell r="B507" t="str">
            <v>Stats - Youth Programs</v>
          </cell>
        </row>
        <row r="508">
          <cell r="A508" t="str">
            <v>9500</v>
          </cell>
          <cell r="B508" t="str">
            <v>Stats - Accounting</v>
          </cell>
        </row>
        <row r="509">
          <cell r="A509" t="str">
            <v>9510</v>
          </cell>
          <cell r="B509" t="str">
            <v>Stats - Administrative</v>
          </cell>
        </row>
        <row r="510">
          <cell r="A510" t="str">
            <v>9520</v>
          </cell>
          <cell r="B510" t="str">
            <v>Stats - Allocation</v>
          </cell>
        </row>
        <row r="511">
          <cell r="A511" t="str">
            <v>9530</v>
          </cell>
          <cell r="B511" t="str">
            <v>Stats - Attendants</v>
          </cell>
        </row>
        <row r="512">
          <cell r="A512" t="str">
            <v>9540</v>
          </cell>
          <cell r="B512" t="str">
            <v>Stats - Barstaff</v>
          </cell>
        </row>
        <row r="513">
          <cell r="A513" t="str">
            <v>9550</v>
          </cell>
          <cell r="B513" t="str">
            <v>Stats - Bellstaff</v>
          </cell>
        </row>
        <row r="514">
          <cell r="A514" t="str">
            <v>9560</v>
          </cell>
          <cell r="B514" t="str">
            <v>Stats - Busser</v>
          </cell>
        </row>
        <row r="515">
          <cell r="A515" t="str">
            <v>9570</v>
          </cell>
          <cell r="B515" t="str">
            <v>Stats - Uniforms</v>
          </cell>
        </row>
        <row r="516">
          <cell r="A516" t="str">
            <v>9580</v>
          </cell>
          <cell r="B516" t="str">
            <v>Stats - Cashier Hostess</v>
          </cell>
        </row>
        <row r="517">
          <cell r="A517" t="str">
            <v>9600</v>
          </cell>
          <cell r="B517" t="str">
            <v>Stats - Catering</v>
          </cell>
        </row>
        <row r="518">
          <cell r="A518" t="str">
            <v>9620</v>
          </cell>
          <cell r="B518" t="str">
            <v>Stats - Concierge/Guest Services</v>
          </cell>
        </row>
        <row r="519">
          <cell r="A519" t="str">
            <v>9630</v>
          </cell>
          <cell r="B519" t="str">
            <v>Stats - Convention Services</v>
          </cell>
        </row>
        <row r="520">
          <cell r="A520" t="str">
            <v>9640</v>
          </cell>
          <cell r="B520" t="str">
            <v>Stats - Door Attendants</v>
          </cell>
        </row>
        <row r="521">
          <cell r="A521" t="str">
            <v>9650</v>
          </cell>
          <cell r="B521" t="str">
            <v>Stats - Driver</v>
          </cell>
        </row>
        <row r="522">
          <cell r="A522" t="str">
            <v>9660</v>
          </cell>
          <cell r="B522" t="str">
            <v>Stats - Food Preparation/Cooks</v>
          </cell>
        </row>
        <row r="523">
          <cell r="A523" t="str">
            <v>9670</v>
          </cell>
          <cell r="B523" t="str">
            <v>Stats - Front Office</v>
          </cell>
        </row>
        <row r="524">
          <cell r="A524" t="str">
            <v>9680</v>
          </cell>
          <cell r="B524" t="str">
            <v>Stats - Gratuity</v>
          </cell>
        </row>
        <row r="525">
          <cell r="A525" t="str">
            <v>9695</v>
          </cell>
          <cell r="B525" t="str">
            <v>Stats - Houseman</v>
          </cell>
        </row>
        <row r="526">
          <cell r="A526" t="str">
            <v>9700</v>
          </cell>
          <cell r="B526" t="str">
            <v>Stats - Human Resources</v>
          </cell>
        </row>
        <row r="527">
          <cell r="A527" t="str">
            <v>9710</v>
          </cell>
          <cell r="B527" t="str">
            <v>Stats - Information Systems</v>
          </cell>
        </row>
        <row r="528">
          <cell r="A528" t="str">
            <v>9720</v>
          </cell>
          <cell r="B528" t="str">
            <v>Stats - Inspectresses</v>
          </cell>
        </row>
        <row r="529">
          <cell r="A529" t="str">
            <v>9730</v>
          </cell>
          <cell r="B529" t="str">
            <v>Stats - Management</v>
          </cell>
        </row>
        <row r="530">
          <cell r="A530" t="str">
            <v>9735</v>
          </cell>
          <cell r="B530" t="str">
            <v>Stats - Maintenance</v>
          </cell>
        </row>
        <row r="531">
          <cell r="A531" t="str">
            <v>9740</v>
          </cell>
          <cell r="B531" t="str">
            <v>Stats - Night Audit</v>
          </cell>
        </row>
        <row r="532">
          <cell r="A532" t="str">
            <v>9750</v>
          </cell>
          <cell r="B532" t="str">
            <v>Stats - Night Cleaners</v>
          </cell>
        </row>
        <row r="533">
          <cell r="A533" t="str">
            <v>9755</v>
          </cell>
          <cell r="B533" t="str">
            <v>Stats - Personal Services</v>
          </cell>
        </row>
        <row r="534">
          <cell r="A534" t="str">
            <v>9756</v>
          </cell>
          <cell r="B534" t="str">
            <v>Stats - Personal Training</v>
          </cell>
        </row>
        <row r="535">
          <cell r="A535" t="str">
            <v>9760</v>
          </cell>
          <cell r="B535" t="str">
            <v>Stats - Public Cleaners</v>
          </cell>
        </row>
        <row r="536">
          <cell r="A536" t="str">
            <v>9770</v>
          </cell>
          <cell r="B536" t="str">
            <v>Stats - Recovered Salaries</v>
          </cell>
        </row>
        <row r="537">
          <cell r="A537" t="str">
            <v>9780</v>
          </cell>
          <cell r="B537" t="str">
            <v>Stats - Reservations</v>
          </cell>
        </row>
        <row r="538">
          <cell r="A538" t="str">
            <v>9785</v>
          </cell>
          <cell r="B538" t="str">
            <v>Stats - Sales Managers</v>
          </cell>
        </row>
        <row r="539">
          <cell r="A539" t="str">
            <v>9810</v>
          </cell>
          <cell r="B539" t="str">
            <v>Stats - Security</v>
          </cell>
        </row>
        <row r="540">
          <cell r="A540" t="str">
            <v>9820</v>
          </cell>
          <cell r="B540" t="str">
            <v>Stats - Server</v>
          </cell>
        </row>
        <row r="541">
          <cell r="A541" t="str">
            <v>9830</v>
          </cell>
          <cell r="B541" t="str">
            <v>Stats - Stewarding</v>
          </cell>
        </row>
        <row r="542">
          <cell r="A542" t="str">
            <v>9840</v>
          </cell>
          <cell r="B542" t="str">
            <v>Stats - Turn Down Attendant</v>
          </cell>
        </row>
        <row r="543">
          <cell r="A543" t="str">
            <v>9850</v>
          </cell>
          <cell r="B543" t="str">
            <v>Stats - Uniforms/Linen</v>
          </cell>
        </row>
        <row r="544">
          <cell r="A544" t="str">
            <v>9860</v>
          </cell>
          <cell r="B544" t="str">
            <v>Stats - Valet</v>
          </cell>
        </row>
        <row r="545">
          <cell r="A545" t="str">
            <v>9870</v>
          </cell>
          <cell r="B545" t="str">
            <v>Stats - Vacation-PTO</v>
          </cell>
        </row>
        <row r="546">
          <cell r="A546" t="str">
            <v>9880</v>
          </cell>
          <cell r="B546" t="str">
            <v>Stats - Holiday</v>
          </cell>
        </row>
        <row r="547">
          <cell r="A547" t="str">
            <v>9910</v>
          </cell>
          <cell r="B547" t="str">
            <v>Stats - Health Insurance</v>
          </cell>
        </row>
        <row r="548">
          <cell r="A548" t="str">
            <v>9920</v>
          </cell>
          <cell r="B548" t="str">
            <v>Stats - Employee Meals</v>
          </cell>
        </row>
        <row r="549">
          <cell r="A549" t="str">
            <v>9930</v>
          </cell>
          <cell r="B549" t="str">
            <v>Stats - Other Benefits</v>
          </cell>
        </row>
        <row r="550">
          <cell r="A550" t="str">
            <v>9950</v>
          </cell>
          <cell r="B550" t="str">
            <v>Gas-Heating CCF</v>
          </cell>
        </row>
        <row r="551">
          <cell r="A551" t="str">
            <v>9951</v>
          </cell>
          <cell r="B551" t="str">
            <v>Gas-Cooking CCF</v>
          </cell>
        </row>
        <row r="552">
          <cell r="A552" t="str">
            <v>9952</v>
          </cell>
          <cell r="B552" t="str">
            <v>Water Consumed-100's CF</v>
          </cell>
        </row>
        <row r="553">
          <cell r="A553" t="str">
            <v>9953</v>
          </cell>
          <cell r="B553" t="str">
            <v>Electric-KWH</v>
          </cell>
        </row>
        <row r="554">
          <cell r="A554" t="str">
            <v>9954</v>
          </cell>
          <cell r="B554" t="str">
            <v>Degree Days-Heating</v>
          </cell>
        </row>
        <row r="555">
          <cell r="A555" t="str">
            <v>9955</v>
          </cell>
          <cell r="B555" t="str">
            <v>Degree Days-Cooling</v>
          </cell>
        </row>
        <row r="556">
          <cell r="A556" t="str">
            <v>9992</v>
          </cell>
          <cell r="B556" t="str">
            <v>Offset-Labor Dollars</v>
          </cell>
        </row>
        <row r="557">
          <cell r="A557" t="str">
            <v>9994</v>
          </cell>
          <cell r="B557" t="str">
            <v>Offset-Labor Stats</v>
          </cell>
        </row>
        <row r="558">
          <cell r="A558" t="str">
            <v>9996</v>
          </cell>
          <cell r="B558" t="str">
            <v>Offset-Revenue Stats</v>
          </cell>
        </row>
        <row r="559">
          <cell r="A559" t="str">
            <v>9998</v>
          </cell>
          <cell r="B559" t="str">
            <v>Offset-FB Stats</v>
          </cell>
        </row>
        <row r="560">
          <cell r="A560" t="str">
            <v>9999</v>
          </cell>
          <cell r="B560" t="str">
            <v>Suspense</v>
          </cell>
        </row>
      </sheetData>
      <sheetData sheetId="6" refreshError="1">
        <row r="1">
          <cell r="A1" t="str">
            <v>0000</v>
          </cell>
          <cell r="B1" t="str">
            <v>-</v>
          </cell>
        </row>
        <row r="2">
          <cell r="A2" t="str">
            <v>0001</v>
          </cell>
          <cell r="B2" t="str">
            <v>Resort Manager</v>
          </cell>
        </row>
        <row r="3">
          <cell r="A3" t="str">
            <v>0002</v>
          </cell>
          <cell r="B3" t="str">
            <v>Admin Asst to General Mgr</v>
          </cell>
        </row>
        <row r="4">
          <cell r="A4" t="str">
            <v>0003</v>
          </cell>
          <cell r="B4" t="str">
            <v>Dir-Sales I</v>
          </cell>
        </row>
        <row r="5">
          <cell r="A5" t="str">
            <v>0004</v>
          </cell>
          <cell r="B5" t="str">
            <v>Mgr-Conference Center</v>
          </cell>
        </row>
        <row r="6">
          <cell r="A6" t="str">
            <v>0005</v>
          </cell>
          <cell r="B6" t="str">
            <v>Coordinator-Sales</v>
          </cell>
        </row>
        <row r="7">
          <cell r="A7" t="str">
            <v>0006</v>
          </cell>
          <cell r="B7" t="str">
            <v>Coordinator-Tourn/Group</v>
          </cell>
        </row>
        <row r="8">
          <cell r="A8" t="str">
            <v>0007</v>
          </cell>
          <cell r="B8" t="str">
            <v>Mgr-Facilities&amp;Exhibits</v>
          </cell>
        </row>
        <row r="9">
          <cell r="A9" t="str">
            <v>0008</v>
          </cell>
          <cell r="B9" t="str">
            <v>Mgr-Corporate Sales</v>
          </cell>
        </row>
        <row r="10">
          <cell r="A10" t="str">
            <v>0009</v>
          </cell>
          <cell r="B10" t="str">
            <v>Mgr-Sales Accts</v>
          </cell>
        </row>
        <row r="11">
          <cell r="A11" t="str">
            <v>0010</v>
          </cell>
          <cell r="B11" t="str">
            <v>Dir-Destination Svcs</v>
          </cell>
        </row>
        <row r="12">
          <cell r="A12" t="str">
            <v>0011</v>
          </cell>
          <cell r="B12" t="str">
            <v>Mgr-Destination Svcs</v>
          </cell>
        </row>
        <row r="13">
          <cell r="A13" t="str">
            <v>0012</v>
          </cell>
          <cell r="B13" t="str">
            <v>Asst Dir-Food &amp; Beverage</v>
          </cell>
        </row>
        <row r="14">
          <cell r="A14" t="str">
            <v>0013</v>
          </cell>
          <cell r="B14" t="str">
            <v>Dir-Catering</v>
          </cell>
        </row>
        <row r="15">
          <cell r="A15" t="str">
            <v>0014</v>
          </cell>
          <cell r="B15" t="str">
            <v>Mgr-Banquet</v>
          </cell>
        </row>
        <row r="16">
          <cell r="A16" t="str">
            <v>0015</v>
          </cell>
          <cell r="B16" t="str">
            <v>Executive Chef</v>
          </cell>
        </row>
        <row r="17">
          <cell r="A17" t="str">
            <v>0016</v>
          </cell>
          <cell r="B17" t="str">
            <v>Sous Chef</v>
          </cell>
        </row>
        <row r="18">
          <cell r="A18" t="str">
            <v>0017</v>
          </cell>
          <cell r="B18" t="str">
            <v>Executive Steward</v>
          </cell>
        </row>
        <row r="19">
          <cell r="A19" t="str">
            <v>0018</v>
          </cell>
          <cell r="B19" t="str">
            <v>Mgr-Beverage</v>
          </cell>
        </row>
        <row r="20">
          <cell r="A20" t="str">
            <v>0019</v>
          </cell>
          <cell r="B20" t="str">
            <v>Mgr-Catering</v>
          </cell>
        </row>
        <row r="21">
          <cell r="A21" t="str">
            <v>0020</v>
          </cell>
          <cell r="B21" t="str">
            <v>Executive Sous Chef</v>
          </cell>
        </row>
        <row r="22">
          <cell r="A22" t="str">
            <v>0021</v>
          </cell>
          <cell r="B22" t="str">
            <v>Mgr-Restaurant</v>
          </cell>
        </row>
        <row r="23">
          <cell r="A23" t="str">
            <v>0022</v>
          </cell>
          <cell r="B23" t="str">
            <v>Chef-Banquet</v>
          </cell>
        </row>
        <row r="24">
          <cell r="A24" t="str">
            <v>0023</v>
          </cell>
          <cell r="B24" t="str">
            <v>Mgr-Room Service</v>
          </cell>
        </row>
        <row r="25">
          <cell r="A25" t="str">
            <v>0024</v>
          </cell>
          <cell r="B25" t="str">
            <v>Chef-Pastry</v>
          </cell>
        </row>
        <row r="26">
          <cell r="A26" t="str">
            <v>0025</v>
          </cell>
          <cell r="B26" t="str">
            <v>Dir-Ballroom Operations</v>
          </cell>
        </row>
        <row r="27">
          <cell r="A27" t="str">
            <v>0026</v>
          </cell>
          <cell r="B27" t="str">
            <v>Dir-Restaurants</v>
          </cell>
        </row>
        <row r="28">
          <cell r="A28" t="str">
            <v>0027</v>
          </cell>
          <cell r="B28" t="str">
            <v>Entertainer</v>
          </cell>
        </row>
        <row r="29">
          <cell r="A29" t="str">
            <v>0028</v>
          </cell>
          <cell r="B29" t="str">
            <v>Executive Chef Pastry</v>
          </cell>
        </row>
        <row r="30">
          <cell r="A30" t="str">
            <v>0029</v>
          </cell>
          <cell r="B30" t="str">
            <v>Banquet Captain</v>
          </cell>
        </row>
        <row r="31">
          <cell r="A31" t="str">
            <v>0030</v>
          </cell>
          <cell r="B31" t="str">
            <v>Mgr-Public Facilities</v>
          </cell>
        </row>
        <row r="32">
          <cell r="A32" t="str">
            <v>0031</v>
          </cell>
          <cell r="B32" t="str">
            <v>Chef Gardemanger</v>
          </cell>
        </row>
        <row r="33">
          <cell r="A33" t="str">
            <v>0032</v>
          </cell>
          <cell r="B33" t="str">
            <v>Spvr-Lounge</v>
          </cell>
        </row>
        <row r="34">
          <cell r="A34" t="str">
            <v>0033</v>
          </cell>
          <cell r="B34" t="str">
            <v>Head Houseperson</v>
          </cell>
        </row>
        <row r="35">
          <cell r="A35" t="str">
            <v>0034</v>
          </cell>
          <cell r="B35" t="str">
            <v>Coord-Catering</v>
          </cell>
        </row>
        <row r="36">
          <cell r="A36" t="str">
            <v>0035</v>
          </cell>
          <cell r="B36" t="str">
            <v>Spvr-Kitchen</v>
          </cell>
        </row>
        <row r="37">
          <cell r="A37" t="str">
            <v>0036</v>
          </cell>
          <cell r="B37" t="str">
            <v>Spvr-Stewards</v>
          </cell>
        </row>
        <row r="38">
          <cell r="A38" t="str">
            <v>0037</v>
          </cell>
          <cell r="B38" t="str">
            <v>Chef-Restaurant</v>
          </cell>
        </row>
        <row r="39">
          <cell r="A39" t="str">
            <v>0038</v>
          </cell>
          <cell r="B39" t="str">
            <v>Mgr-Food &amp; Beverage</v>
          </cell>
        </row>
        <row r="40">
          <cell r="A40" t="str">
            <v>0039</v>
          </cell>
          <cell r="B40" t="str">
            <v>Asst Mgr-Restaurant</v>
          </cell>
        </row>
        <row r="41">
          <cell r="A41" t="str">
            <v>0040</v>
          </cell>
          <cell r="B41" t="str">
            <v>Mgr-Human Resources</v>
          </cell>
        </row>
        <row r="42">
          <cell r="A42" t="str">
            <v>0041</v>
          </cell>
          <cell r="B42" t="str">
            <v>Mgr-Training</v>
          </cell>
        </row>
        <row r="43">
          <cell r="A43" t="str">
            <v>0042</v>
          </cell>
          <cell r="B43" t="str">
            <v>Coord-Training</v>
          </cell>
        </row>
        <row r="44">
          <cell r="A44" t="str">
            <v>0043</v>
          </cell>
          <cell r="B44" t="str">
            <v>Mgr-Employment</v>
          </cell>
        </row>
        <row r="45">
          <cell r="A45" t="str">
            <v>0044</v>
          </cell>
          <cell r="B45" t="str">
            <v>Mgr-Landscaping</v>
          </cell>
        </row>
        <row r="46">
          <cell r="A46" t="str">
            <v>0045</v>
          </cell>
          <cell r="B46" t="str">
            <v>Asst Dir-Property Ops</v>
          </cell>
        </row>
        <row r="47">
          <cell r="A47" t="str">
            <v>0046</v>
          </cell>
          <cell r="B47" t="str">
            <v>Mgr-Maintenance</v>
          </cell>
        </row>
        <row r="48">
          <cell r="A48" t="str">
            <v>0047</v>
          </cell>
          <cell r="B48" t="str">
            <v>Asst Comptroller</v>
          </cell>
        </row>
        <row r="49">
          <cell r="A49" t="str">
            <v>0048</v>
          </cell>
          <cell r="B49" t="str">
            <v>Mgr-F&amp;B Accounting</v>
          </cell>
        </row>
        <row r="50">
          <cell r="A50" t="str">
            <v>0049</v>
          </cell>
          <cell r="B50" t="str">
            <v>Spvr-Accounts Receivable</v>
          </cell>
        </row>
        <row r="51">
          <cell r="A51" t="str">
            <v>0050</v>
          </cell>
          <cell r="B51" t="str">
            <v>Auditor Revenue</v>
          </cell>
        </row>
        <row r="52">
          <cell r="A52" t="str">
            <v>0051</v>
          </cell>
          <cell r="B52" t="str">
            <v>Analyst-Computer</v>
          </cell>
        </row>
        <row r="53">
          <cell r="A53" t="str">
            <v>0052</v>
          </cell>
          <cell r="B53" t="str">
            <v>Spvr-A/P Inventory</v>
          </cell>
        </row>
        <row r="54">
          <cell r="A54" t="str">
            <v>0053</v>
          </cell>
          <cell r="B54" t="str">
            <v>Dir-Security</v>
          </cell>
        </row>
        <row r="55">
          <cell r="A55" t="str">
            <v>0054</v>
          </cell>
          <cell r="B55" t="str">
            <v>Mgr-Security</v>
          </cell>
        </row>
        <row r="56">
          <cell r="A56" t="str">
            <v>0055</v>
          </cell>
          <cell r="B56" t="str">
            <v>Asst Dir-Housekpng Srvc</v>
          </cell>
        </row>
        <row r="57">
          <cell r="A57" t="str">
            <v>0056</v>
          </cell>
          <cell r="B57" t="str">
            <v>Mgr-Housekeeping</v>
          </cell>
        </row>
        <row r="58">
          <cell r="A58" t="str">
            <v>0057</v>
          </cell>
          <cell r="B58" t="str">
            <v>Dir-F O Operations</v>
          </cell>
        </row>
        <row r="59">
          <cell r="A59" t="str">
            <v>0058</v>
          </cell>
          <cell r="B59" t="str">
            <v>Asst Dir-Front Ofc Ops</v>
          </cell>
        </row>
        <row r="60">
          <cell r="A60" t="str">
            <v>0059</v>
          </cell>
          <cell r="B60" t="str">
            <v>Mgr-Guest Services</v>
          </cell>
        </row>
        <row r="61">
          <cell r="A61" t="str">
            <v>0060</v>
          </cell>
          <cell r="B61" t="str">
            <v>Coord-Communications</v>
          </cell>
        </row>
        <row r="62">
          <cell r="A62" t="str">
            <v>0061</v>
          </cell>
          <cell r="B62" t="str">
            <v>Mgr-Bell Desk</v>
          </cell>
        </row>
        <row r="63">
          <cell r="A63" t="str">
            <v>0062</v>
          </cell>
          <cell r="B63" t="str">
            <v>Mgr-Communications</v>
          </cell>
        </row>
        <row r="64">
          <cell r="A64" t="str">
            <v>0063</v>
          </cell>
          <cell r="B64" t="str">
            <v>Mgr-Front Desk</v>
          </cell>
        </row>
        <row r="65">
          <cell r="A65" t="str">
            <v>0064</v>
          </cell>
          <cell r="B65" t="str">
            <v>Asst Mgr-Front Desk</v>
          </cell>
        </row>
        <row r="66">
          <cell r="A66" t="str">
            <v>0065</v>
          </cell>
          <cell r="B66" t="str">
            <v>Dir-Recreation</v>
          </cell>
        </row>
        <row r="67">
          <cell r="A67" t="str">
            <v>0066</v>
          </cell>
          <cell r="B67" t="str">
            <v>Spvr-Recreation</v>
          </cell>
        </row>
        <row r="68">
          <cell r="A68" t="str">
            <v>0067</v>
          </cell>
          <cell r="B68" t="str">
            <v>Tennis Pro</v>
          </cell>
        </row>
        <row r="69">
          <cell r="A69" t="str">
            <v>0068</v>
          </cell>
          <cell r="B69" t="str">
            <v>Golf Pro</v>
          </cell>
        </row>
        <row r="70">
          <cell r="A70" t="str">
            <v>0069</v>
          </cell>
          <cell r="B70" t="str">
            <v>Spvr-Golf Course</v>
          </cell>
        </row>
        <row r="71">
          <cell r="A71" t="str">
            <v>0070</v>
          </cell>
          <cell r="B71" t="str">
            <v>Mgr-Spa</v>
          </cell>
        </row>
        <row r="72">
          <cell r="A72" t="str">
            <v>0071</v>
          </cell>
          <cell r="B72" t="str">
            <v>Asst-Golf Pro</v>
          </cell>
        </row>
        <row r="73">
          <cell r="A73" t="str">
            <v>0072</v>
          </cell>
          <cell r="B73" t="str">
            <v>Dir-Fitness Program</v>
          </cell>
        </row>
        <row r="74">
          <cell r="A74" t="str">
            <v>0073</v>
          </cell>
          <cell r="B74" t="str">
            <v>Mgr-Golf Course Maint</v>
          </cell>
        </row>
        <row r="75">
          <cell r="A75" t="str">
            <v>0074</v>
          </cell>
          <cell r="B75" t="str">
            <v>Supt-Golf Course</v>
          </cell>
        </row>
        <row r="76">
          <cell r="A76" t="str">
            <v>0075</v>
          </cell>
          <cell r="B76" t="str">
            <v>Spvr-Maintenance</v>
          </cell>
        </row>
        <row r="77">
          <cell r="A77" t="str">
            <v>0076</v>
          </cell>
          <cell r="B77" t="str">
            <v>Coordinator-Golf</v>
          </cell>
        </row>
        <row r="78">
          <cell r="A78" t="str">
            <v>0077</v>
          </cell>
          <cell r="B78" t="str">
            <v>Spvr-Inventory Control</v>
          </cell>
        </row>
        <row r="79">
          <cell r="A79" t="str">
            <v>0078</v>
          </cell>
          <cell r="B79" t="str">
            <v>Purchasing Specialist</v>
          </cell>
        </row>
        <row r="80">
          <cell r="A80" t="str">
            <v>0079</v>
          </cell>
          <cell r="B80" t="str">
            <v>Spvr-Retail Shop</v>
          </cell>
        </row>
        <row r="81">
          <cell r="A81" t="str">
            <v>0080</v>
          </cell>
          <cell r="B81" t="str">
            <v>Mgr-Gift Shop</v>
          </cell>
        </row>
        <row r="82">
          <cell r="A82" t="str">
            <v>0081</v>
          </cell>
          <cell r="B82" t="str">
            <v>Meetings &amp; Convention Mgr</v>
          </cell>
        </row>
        <row r="83">
          <cell r="A83" t="str">
            <v>0082</v>
          </cell>
          <cell r="B83" t="str">
            <v>Sr Catrg MtgsConv Mgr</v>
          </cell>
        </row>
        <row r="84">
          <cell r="A84" t="str">
            <v>0083</v>
          </cell>
          <cell r="B84" t="str">
            <v>Area Dir-Human Resources</v>
          </cell>
        </row>
        <row r="85">
          <cell r="A85" t="str">
            <v>0084</v>
          </cell>
          <cell r="B85" t="str">
            <v>Mgr-Revenue</v>
          </cell>
        </row>
        <row r="86">
          <cell r="A86" t="str">
            <v>0085</v>
          </cell>
          <cell r="B86" t="str">
            <v>Temp Wage</v>
          </cell>
        </row>
        <row r="87">
          <cell r="A87" t="str">
            <v>0086</v>
          </cell>
          <cell r="B87" t="str">
            <v>Administrative Assistant</v>
          </cell>
        </row>
        <row r="88">
          <cell r="A88" t="str">
            <v>0087</v>
          </cell>
          <cell r="B88" t="str">
            <v>Administrator-Records</v>
          </cell>
        </row>
        <row r="89">
          <cell r="A89" t="str">
            <v>0088</v>
          </cell>
          <cell r="B89" t="str">
            <v>Aerobics Instructor</v>
          </cell>
        </row>
        <row r="90">
          <cell r="A90" t="str">
            <v>0089</v>
          </cell>
          <cell r="B90" t="str">
            <v>Aesthetician</v>
          </cell>
        </row>
        <row r="91">
          <cell r="A91" t="str">
            <v>0090</v>
          </cell>
          <cell r="B91" t="str">
            <v>Agent-Guest Service</v>
          </cell>
        </row>
        <row r="92">
          <cell r="A92" t="str">
            <v>0091</v>
          </cell>
          <cell r="B92" t="str">
            <v>Agent-Reservation</v>
          </cell>
        </row>
        <row r="93">
          <cell r="A93" t="str">
            <v>0092</v>
          </cell>
          <cell r="B93" t="str">
            <v>Attendant-Ballroom</v>
          </cell>
        </row>
        <row r="94">
          <cell r="A94" t="str">
            <v>0093</v>
          </cell>
          <cell r="B94" t="str">
            <v>Assistant-Human Resources</v>
          </cell>
        </row>
        <row r="95">
          <cell r="A95" t="str">
            <v>0094</v>
          </cell>
          <cell r="B95" t="str">
            <v>Assistant-Tennis Pro</v>
          </cell>
        </row>
        <row r="96">
          <cell r="A96" t="str">
            <v>0095</v>
          </cell>
          <cell r="B96" t="str">
            <v>Attendant-Cafeteria</v>
          </cell>
        </row>
        <row r="97">
          <cell r="A97" t="str">
            <v>0096</v>
          </cell>
          <cell r="B97" t="str">
            <v>Attendant-Facilities Lead</v>
          </cell>
        </row>
        <row r="98">
          <cell r="A98" t="str">
            <v>0097</v>
          </cell>
          <cell r="B98" t="str">
            <v>Attendant-Linen Room</v>
          </cell>
        </row>
        <row r="99">
          <cell r="A99" t="str">
            <v>0098</v>
          </cell>
          <cell r="B99" t="str">
            <v>Attendant-Liquor</v>
          </cell>
        </row>
        <row r="100">
          <cell r="A100" t="str">
            <v>0099</v>
          </cell>
          <cell r="B100" t="str">
            <v>Attendant-Locker Room</v>
          </cell>
        </row>
        <row r="101">
          <cell r="A101" t="str">
            <v>0100</v>
          </cell>
          <cell r="B101" t="str">
            <v>Attendant-Mini Bar</v>
          </cell>
        </row>
        <row r="102">
          <cell r="A102" t="str">
            <v>0101</v>
          </cell>
          <cell r="B102" t="str">
            <v>Attendant-Nursery</v>
          </cell>
        </row>
        <row r="103">
          <cell r="A103" t="str">
            <v>0102</v>
          </cell>
          <cell r="B103" t="str">
            <v>Attendant-Pool</v>
          </cell>
        </row>
        <row r="104">
          <cell r="A104" t="str">
            <v>0103</v>
          </cell>
          <cell r="B104" t="str">
            <v>Attendant-Pro Shop</v>
          </cell>
        </row>
        <row r="105">
          <cell r="A105" t="str">
            <v>0104</v>
          </cell>
          <cell r="B105" t="str">
            <v>Attendant-Range</v>
          </cell>
        </row>
        <row r="106">
          <cell r="A106" t="str">
            <v>0105</v>
          </cell>
          <cell r="B106" t="str">
            <v>Attendant-Room</v>
          </cell>
        </row>
        <row r="107">
          <cell r="A107" t="str">
            <v>0106</v>
          </cell>
          <cell r="B107" t="str">
            <v>Attendant-Spa</v>
          </cell>
        </row>
        <row r="108">
          <cell r="A108" t="str">
            <v>0107</v>
          </cell>
          <cell r="B108" t="str">
            <v>Attendant-Valet Parking</v>
          </cell>
        </row>
        <row r="109">
          <cell r="A109" t="str">
            <v>0108</v>
          </cell>
          <cell r="B109" t="str">
            <v>Auditor</v>
          </cell>
        </row>
        <row r="110">
          <cell r="A110" t="str">
            <v>0109</v>
          </cell>
          <cell r="B110" t="str">
            <v>Auditor-Night</v>
          </cell>
        </row>
        <row r="111">
          <cell r="A111" t="str">
            <v>0110</v>
          </cell>
          <cell r="B111" t="str">
            <v>Baker-Baker/Pastry Cook</v>
          </cell>
        </row>
        <row r="112">
          <cell r="A112" t="str">
            <v>0111</v>
          </cell>
          <cell r="B112" t="str">
            <v>Bakery Driver</v>
          </cell>
        </row>
        <row r="113">
          <cell r="A113" t="str">
            <v>0112</v>
          </cell>
          <cell r="B113" t="str">
            <v>Banquet Pantryperson</v>
          </cell>
        </row>
        <row r="114">
          <cell r="A114" t="str">
            <v>0113</v>
          </cell>
          <cell r="B114" t="str">
            <v>Banquet Utility Person</v>
          </cell>
        </row>
        <row r="115">
          <cell r="A115" t="str">
            <v>0114</v>
          </cell>
          <cell r="B115" t="str">
            <v>Barback</v>
          </cell>
        </row>
        <row r="116">
          <cell r="A116" t="str">
            <v>0115</v>
          </cell>
          <cell r="B116" t="str">
            <v>Banquet Bartender</v>
          </cell>
        </row>
        <row r="117">
          <cell r="A117" t="str">
            <v>0116</v>
          </cell>
          <cell r="B117" t="str">
            <v>Bartender</v>
          </cell>
        </row>
        <row r="118">
          <cell r="A118" t="str">
            <v>0117</v>
          </cell>
          <cell r="B118" t="str">
            <v>Bell Captain</v>
          </cell>
        </row>
        <row r="119">
          <cell r="A119" t="str">
            <v>0118</v>
          </cell>
          <cell r="B119" t="str">
            <v>Bellperson</v>
          </cell>
        </row>
        <row r="120">
          <cell r="A120" t="str">
            <v>0119</v>
          </cell>
          <cell r="B120" t="str">
            <v>Business Center Staff</v>
          </cell>
        </row>
        <row r="121">
          <cell r="A121" t="str">
            <v>0120</v>
          </cell>
          <cell r="B121" t="str">
            <v>Busperson</v>
          </cell>
        </row>
        <row r="122">
          <cell r="A122" t="str">
            <v>0121</v>
          </cell>
          <cell r="B122" t="str">
            <v>Busperson-Head Bus Help</v>
          </cell>
        </row>
        <row r="123">
          <cell r="A123" t="str">
            <v>0122</v>
          </cell>
          <cell r="B123" t="str">
            <v>Butcher</v>
          </cell>
        </row>
        <row r="124">
          <cell r="A124" t="str">
            <v>0123</v>
          </cell>
          <cell r="B124" t="str">
            <v>Cake Decorator</v>
          </cell>
        </row>
        <row r="125">
          <cell r="A125" t="str">
            <v>0124</v>
          </cell>
          <cell r="B125" t="str">
            <v>Captain-Banquet</v>
          </cell>
        </row>
        <row r="126">
          <cell r="A126" t="str">
            <v>0125</v>
          </cell>
          <cell r="B126" t="str">
            <v>Captain-Banquet Service</v>
          </cell>
        </row>
        <row r="127">
          <cell r="A127" t="str">
            <v>0126</v>
          </cell>
          <cell r="B127" t="str">
            <v>Captain-Restaurant</v>
          </cell>
        </row>
        <row r="128">
          <cell r="A128" t="str">
            <v>0127</v>
          </cell>
          <cell r="B128" t="str">
            <v>Cashier-General</v>
          </cell>
        </row>
        <row r="129">
          <cell r="A129" t="str">
            <v>0128</v>
          </cell>
          <cell r="B129" t="str">
            <v>Cashier-Restaurant</v>
          </cell>
        </row>
        <row r="130">
          <cell r="A130" t="str">
            <v>0129</v>
          </cell>
          <cell r="B130" t="str">
            <v>Chauffeur/Driver</v>
          </cell>
        </row>
        <row r="131">
          <cell r="A131" t="str">
            <v>0130</v>
          </cell>
          <cell r="B131" t="str">
            <v>Cleaner</v>
          </cell>
        </row>
        <row r="132">
          <cell r="A132" t="str">
            <v>0131</v>
          </cell>
          <cell r="B132" t="str">
            <v>Communications Operator</v>
          </cell>
        </row>
        <row r="133">
          <cell r="A133" t="str">
            <v>0132</v>
          </cell>
          <cell r="B133" t="str">
            <v>Communications-Head Comm</v>
          </cell>
        </row>
        <row r="134">
          <cell r="A134" t="str">
            <v>0133</v>
          </cell>
          <cell r="B134" t="str">
            <v>Clerk-Accounting Sr</v>
          </cell>
        </row>
        <row r="135">
          <cell r="A135" t="str">
            <v>0134</v>
          </cell>
          <cell r="B135" t="str">
            <v>Clerk-Accounts Payable</v>
          </cell>
        </row>
        <row r="136">
          <cell r="A136" t="str">
            <v>0135</v>
          </cell>
          <cell r="B136" t="str">
            <v>Clerk-Accounts Receivable</v>
          </cell>
        </row>
        <row r="137">
          <cell r="A137" t="str">
            <v>0136</v>
          </cell>
          <cell r="B137" t="str">
            <v>Clerk-Beverage Storeroom</v>
          </cell>
        </row>
        <row r="138">
          <cell r="A138" t="str">
            <v>0137</v>
          </cell>
          <cell r="B138" t="str">
            <v>Clerk-Gift Shop</v>
          </cell>
        </row>
        <row r="139">
          <cell r="A139" t="str">
            <v>0138</v>
          </cell>
          <cell r="B139" t="str">
            <v>Clerk-Housekeeping</v>
          </cell>
        </row>
        <row r="140">
          <cell r="A140" t="str">
            <v>0139</v>
          </cell>
          <cell r="B140" t="str">
            <v>Clerk-Inventory</v>
          </cell>
        </row>
        <row r="141">
          <cell r="A141" t="str">
            <v>0140</v>
          </cell>
          <cell r="B141" t="str">
            <v>Clerk-Payroll</v>
          </cell>
        </row>
        <row r="142">
          <cell r="A142" t="str">
            <v>0141</v>
          </cell>
          <cell r="B142" t="str">
            <v>Clerk-Receiving</v>
          </cell>
        </row>
        <row r="143">
          <cell r="A143" t="str">
            <v>0142</v>
          </cell>
          <cell r="B143" t="str">
            <v>Clerk-Shipping &amp; Rec</v>
          </cell>
        </row>
        <row r="144">
          <cell r="A144" t="str">
            <v>0143</v>
          </cell>
          <cell r="B144" t="str">
            <v>Concierge</v>
          </cell>
        </row>
        <row r="145">
          <cell r="A145" t="str">
            <v>0144</v>
          </cell>
          <cell r="B145" t="str">
            <v>Concierge-Honors</v>
          </cell>
        </row>
        <row r="146">
          <cell r="A146" t="str">
            <v>0145</v>
          </cell>
          <cell r="B146" t="str">
            <v>Cook</v>
          </cell>
        </row>
        <row r="147">
          <cell r="A147" t="str">
            <v>0146</v>
          </cell>
          <cell r="B147" t="str">
            <v>Cook-Second Cook</v>
          </cell>
        </row>
        <row r="148">
          <cell r="A148" t="str">
            <v>0147</v>
          </cell>
          <cell r="B148" t="str">
            <v>Cook-Cook III</v>
          </cell>
        </row>
        <row r="149">
          <cell r="A149" t="str">
            <v>0148</v>
          </cell>
          <cell r="B149" t="str">
            <v>Cook-Broiler</v>
          </cell>
        </row>
        <row r="150">
          <cell r="A150" t="str">
            <v>0149</v>
          </cell>
          <cell r="B150" t="str">
            <v>Cook-Pantry</v>
          </cell>
        </row>
        <row r="151">
          <cell r="A151" t="str">
            <v>0150</v>
          </cell>
          <cell r="B151" t="str">
            <v>Cook-Pastry Specialist</v>
          </cell>
        </row>
        <row r="152">
          <cell r="A152" t="str">
            <v>0151</v>
          </cell>
          <cell r="B152" t="str">
            <v>Cook-Prep</v>
          </cell>
        </row>
        <row r="153">
          <cell r="A153" t="str">
            <v>0152</v>
          </cell>
          <cell r="B153" t="str">
            <v>Coordinator-Activities</v>
          </cell>
        </row>
        <row r="154">
          <cell r="A154" t="str">
            <v>0153</v>
          </cell>
          <cell r="B154" t="str">
            <v>Coordinator-Admin</v>
          </cell>
        </row>
        <row r="155">
          <cell r="A155" t="str">
            <v>0154</v>
          </cell>
          <cell r="B155" t="str">
            <v>Coordinator-Corp Sales</v>
          </cell>
        </row>
        <row r="156">
          <cell r="A156" t="str">
            <v>0155</v>
          </cell>
          <cell r="B156" t="str">
            <v>Coordinator-H R</v>
          </cell>
        </row>
        <row r="157">
          <cell r="A157" t="str">
            <v>0156</v>
          </cell>
          <cell r="B157" t="str">
            <v>Coordinator-Reservation</v>
          </cell>
        </row>
        <row r="158">
          <cell r="A158" t="str">
            <v>0157</v>
          </cell>
          <cell r="B158" t="str">
            <v>Coordinator-Room Blocking</v>
          </cell>
        </row>
        <row r="159">
          <cell r="A159" t="str">
            <v>0158</v>
          </cell>
          <cell r="B159" t="str">
            <v>Dishwasher</v>
          </cell>
        </row>
        <row r="160">
          <cell r="A160" t="str">
            <v>0159</v>
          </cell>
          <cell r="B160" t="str">
            <v>Dispatcher</v>
          </cell>
        </row>
        <row r="161">
          <cell r="A161" t="str">
            <v>0160</v>
          </cell>
          <cell r="B161" t="str">
            <v>Doorperson</v>
          </cell>
        </row>
        <row r="162">
          <cell r="A162" t="str">
            <v>0161</v>
          </cell>
          <cell r="B162" t="str">
            <v>Driver</v>
          </cell>
        </row>
        <row r="163">
          <cell r="A163" t="str">
            <v>0162</v>
          </cell>
          <cell r="B163" t="str">
            <v>Expeditor</v>
          </cell>
        </row>
        <row r="164">
          <cell r="A164" t="str">
            <v>0163</v>
          </cell>
          <cell r="B164" t="str">
            <v>Fitness Exercise Inst</v>
          </cell>
        </row>
        <row r="165">
          <cell r="A165" t="str">
            <v>0164</v>
          </cell>
          <cell r="B165" t="str">
            <v>Foreperson</v>
          </cell>
        </row>
        <row r="166">
          <cell r="A166" t="str">
            <v>0165</v>
          </cell>
          <cell r="B166" t="str">
            <v>Foreperson-Grounds</v>
          </cell>
        </row>
        <row r="167">
          <cell r="A167" t="str">
            <v>0166</v>
          </cell>
          <cell r="B167" t="str">
            <v>Gardener</v>
          </cell>
        </row>
        <row r="168">
          <cell r="A168" t="str">
            <v>0167</v>
          </cell>
          <cell r="B168" t="str">
            <v>General Maintenance</v>
          </cell>
        </row>
        <row r="169">
          <cell r="A169" t="str">
            <v>0168</v>
          </cell>
          <cell r="B169" t="str">
            <v>Golf Course Ranger</v>
          </cell>
        </row>
        <row r="170">
          <cell r="A170" t="str">
            <v>0169</v>
          </cell>
          <cell r="B170" t="str">
            <v>Golf Course Services</v>
          </cell>
        </row>
        <row r="171">
          <cell r="A171" t="str">
            <v>0170</v>
          </cell>
          <cell r="B171" t="str">
            <v>Grounds Keeper</v>
          </cell>
        </row>
        <row r="172">
          <cell r="A172" t="str">
            <v>0171</v>
          </cell>
          <cell r="B172" t="str">
            <v>Guest Assistant</v>
          </cell>
        </row>
        <row r="173">
          <cell r="A173" t="str">
            <v>0172</v>
          </cell>
          <cell r="B173" t="str">
            <v>Hair Stylist</v>
          </cell>
        </row>
        <row r="174">
          <cell r="A174" t="str">
            <v>0173</v>
          </cell>
          <cell r="B174" t="str">
            <v>Host/Hostess</v>
          </cell>
        </row>
        <row r="175">
          <cell r="A175" t="str">
            <v>0174</v>
          </cell>
          <cell r="B175" t="str">
            <v>Housekeeper</v>
          </cell>
        </row>
        <row r="176">
          <cell r="A176" t="str">
            <v>0175</v>
          </cell>
          <cell r="B176" t="str">
            <v>Hkpr-Lead House Atte</v>
          </cell>
        </row>
        <row r="177">
          <cell r="A177" t="str">
            <v>0176</v>
          </cell>
          <cell r="B177" t="str">
            <v>Hskpr-PsnlHskpLinenAlii</v>
          </cell>
        </row>
        <row r="178">
          <cell r="A178" t="str">
            <v>0177</v>
          </cell>
          <cell r="B178" t="str">
            <v>Houseperson-Banquet</v>
          </cell>
        </row>
        <row r="179">
          <cell r="A179" t="str">
            <v>0178</v>
          </cell>
          <cell r="B179" t="str">
            <v>Houseperson-Houskeeping</v>
          </cell>
        </row>
        <row r="180">
          <cell r="A180" t="str">
            <v>0179</v>
          </cell>
          <cell r="B180" t="str">
            <v>Inspector</v>
          </cell>
        </row>
        <row r="181">
          <cell r="A181" t="str">
            <v>0180</v>
          </cell>
          <cell r="B181" t="str">
            <v>Interior Plants</v>
          </cell>
        </row>
        <row r="182">
          <cell r="A182" t="str">
            <v>0181</v>
          </cell>
          <cell r="B182" t="str">
            <v>Intern</v>
          </cell>
        </row>
        <row r="183">
          <cell r="A183" t="str">
            <v>0182</v>
          </cell>
          <cell r="B183" t="str">
            <v>Irrigator</v>
          </cell>
        </row>
        <row r="184">
          <cell r="A184" t="str">
            <v>0183</v>
          </cell>
          <cell r="B184" t="str">
            <v>Lead</v>
          </cell>
        </row>
        <row r="185">
          <cell r="A185" t="str">
            <v>0184</v>
          </cell>
          <cell r="B185" t="str">
            <v>Maint-General Maint</v>
          </cell>
        </row>
        <row r="186">
          <cell r="A186" t="str">
            <v>0185</v>
          </cell>
          <cell r="B186" t="str">
            <v>Maintenance-Janitorial</v>
          </cell>
        </row>
        <row r="187">
          <cell r="A187" t="str">
            <v>0186</v>
          </cell>
          <cell r="B187" t="str">
            <v>Maintenance-Landscape</v>
          </cell>
        </row>
        <row r="188">
          <cell r="A188" t="str">
            <v>0187</v>
          </cell>
          <cell r="B188" t="str">
            <v>Maintenance-Senior Maint</v>
          </cell>
        </row>
        <row r="189">
          <cell r="A189" t="str">
            <v>0188</v>
          </cell>
          <cell r="B189" t="str">
            <v>Maintenance-Utility</v>
          </cell>
        </row>
        <row r="190">
          <cell r="A190" t="str">
            <v>0189</v>
          </cell>
          <cell r="B190" t="str">
            <v>Manager-Front Desk</v>
          </cell>
        </row>
        <row r="191">
          <cell r="A191" t="str">
            <v>0190</v>
          </cell>
          <cell r="B191" t="str">
            <v>Manager-Safety</v>
          </cell>
        </row>
        <row r="192">
          <cell r="A192" t="str">
            <v>0191</v>
          </cell>
          <cell r="B192" t="str">
            <v>Manicurist</v>
          </cell>
        </row>
        <row r="193">
          <cell r="A193" t="str">
            <v>0192</v>
          </cell>
          <cell r="B193" t="str">
            <v>Massage Therapist</v>
          </cell>
        </row>
        <row r="194">
          <cell r="A194" t="str">
            <v>0193</v>
          </cell>
          <cell r="B194" t="str">
            <v>Mechanic</v>
          </cell>
        </row>
        <row r="195">
          <cell r="A195" t="str">
            <v>0194</v>
          </cell>
          <cell r="B195" t="str">
            <v>Musician</v>
          </cell>
        </row>
        <row r="196">
          <cell r="A196" t="str">
            <v>0195</v>
          </cell>
          <cell r="B196" t="str">
            <v>Nail Tech</v>
          </cell>
        </row>
        <row r="197">
          <cell r="A197" t="str">
            <v>0196</v>
          </cell>
          <cell r="B197" t="str">
            <v>Office Manager</v>
          </cell>
        </row>
        <row r="198">
          <cell r="A198" t="str">
            <v>0197</v>
          </cell>
          <cell r="B198" t="str">
            <v>Order Taker</v>
          </cell>
        </row>
        <row r="199">
          <cell r="A199" t="str">
            <v>0198</v>
          </cell>
          <cell r="B199" t="str">
            <v>Porter-Banquet</v>
          </cell>
        </row>
        <row r="200">
          <cell r="A200" t="str">
            <v>0199</v>
          </cell>
          <cell r="B200" t="str">
            <v>Porter-Lobby</v>
          </cell>
        </row>
        <row r="201">
          <cell r="A201" t="str">
            <v>0200</v>
          </cell>
          <cell r="B201" t="str">
            <v>Receptionist</v>
          </cell>
        </row>
        <row r="202">
          <cell r="A202" t="str">
            <v>0201</v>
          </cell>
          <cell r="B202" t="str">
            <v>Receptionist-Salon</v>
          </cell>
        </row>
        <row r="203">
          <cell r="A203" t="str">
            <v>0202</v>
          </cell>
          <cell r="B203" t="str">
            <v>Representative</v>
          </cell>
        </row>
        <row r="204">
          <cell r="A204" t="str">
            <v>0203</v>
          </cell>
          <cell r="B204" t="str">
            <v>Representative-Sales</v>
          </cell>
        </row>
        <row r="205">
          <cell r="A205" t="str">
            <v>0204</v>
          </cell>
          <cell r="B205" t="str">
            <v>Seamstress</v>
          </cell>
        </row>
        <row r="206">
          <cell r="A206" t="str">
            <v>0205</v>
          </cell>
          <cell r="B206" t="str">
            <v>Security Dispatcher</v>
          </cell>
        </row>
        <row r="207">
          <cell r="A207" t="str">
            <v>0206</v>
          </cell>
          <cell r="B207" t="str">
            <v>Security Guard</v>
          </cell>
        </row>
        <row r="208">
          <cell r="A208" t="str">
            <v>0207</v>
          </cell>
          <cell r="B208" t="str">
            <v>Security Officer</v>
          </cell>
        </row>
        <row r="209">
          <cell r="A209" t="str">
            <v>0208</v>
          </cell>
          <cell r="B209" t="str">
            <v>Server-Banquet Food</v>
          </cell>
        </row>
        <row r="210">
          <cell r="A210" t="str">
            <v>0209</v>
          </cell>
          <cell r="B210" t="str">
            <v>Server-Beverage</v>
          </cell>
        </row>
        <row r="211">
          <cell r="A211" t="str">
            <v>0210</v>
          </cell>
          <cell r="B211" t="str">
            <v>Server-Beverage Cart</v>
          </cell>
        </row>
        <row r="212">
          <cell r="A212" t="str">
            <v>0211</v>
          </cell>
          <cell r="B212" t="str">
            <v>Server-Food</v>
          </cell>
        </row>
        <row r="213">
          <cell r="A213" t="str">
            <v>0212</v>
          </cell>
          <cell r="B213" t="str">
            <v>Server-Pool Food</v>
          </cell>
        </row>
        <row r="214">
          <cell r="A214" t="str">
            <v>0213</v>
          </cell>
          <cell r="B214" t="str">
            <v>Server-Room Service Food</v>
          </cell>
        </row>
        <row r="215">
          <cell r="A215" t="str">
            <v>0214</v>
          </cell>
          <cell r="B215" t="str">
            <v>Steward-Banquet</v>
          </cell>
        </row>
        <row r="216">
          <cell r="A216" t="str">
            <v>0215</v>
          </cell>
          <cell r="B216" t="str">
            <v>Steward Team Leader</v>
          </cell>
        </row>
        <row r="217">
          <cell r="A217" t="str">
            <v>0216</v>
          </cell>
          <cell r="B217" t="str">
            <v>Suite Attendant</v>
          </cell>
        </row>
        <row r="218">
          <cell r="A218" t="str">
            <v>0217</v>
          </cell>
          <cell r="B218" t="str">
            <v>Sprvsr-Asst Kitchen</v>
          </cell>
        </row>
        <row r="219">
          <cell r="A219" t="str">
            <v>0218</v>
          </cell>
          <cell r="B219" t="str">
            <v>Supervisor-Bartender</v>
          </cell>
        </row>
        <row r="220">
          <cell r="A220" t="str">
            <v>0219</v>
          </cell>
          <cell r="B220" t="str">
            <v>Supervisor-Communications</v>
          </cell>
        </row>
        <row r="221">
          <cell r="A221" t="str">
            <v>0220</v>
          </cell>
          <cell r="B221" t="str">
            <v>Supervisor-Concierge</v>
          </cell>
        </row>
        <row r="222">
          <cell r="A222" t="str">
            <v>0221</v>
          </cell>
          <cell r="B222" t="str">
            <v>Supervisor-Cook</v>
          </cell>
        </row>
        <row r="223">
          <cell r="A223" t="str">
            <v>0222</v>
          </cell>
          <cell r="B223" t="str">
            <v>Supervisor-Front Desk</v>
          </cell>
        </row>
        <row r="224">
          <cell r="A224" t="str">
            <v>0223</v>
          </cell>
          <cell r="B224" t="str">
            <v>Supervisor-Front Office</v>
          </cell>
        </row>
        <row r="225">
          <cell r="A225" t="str">
            <v>0224</v>
          </cell>
          <cell r="B225" t="str">
            <v>Supervisor-Gift Shop</v>
          </cell>
        </row>
        <row r="226">
          <cell r="A226" t="str">
            <v>0225</v>
          </cell>
          <cell r="B226" t="str">
            <v>Supervisor-Maintenance</v>
          </cell>
        </row>
        <row r="227">
          <cell r="A227" t="str">
            <v>0226</v>
          </cell>
          <cell r="B227" t="str">
            <v>Sprvsr-Massage Therapist</v>
          </cell>
        </row>
        <row r="228">
          <cell r="A228" t="str">
            <v>0227</v>
          </cell>
          <cell r="B228" t="str">
            <v>Supervisor-Nursery</v>
          </cell>
        </row>
        <row r="229">
          <cell r="A229" t="str">
            <v>0228</v>
          </cell>
          <cell r="B229" t="str">
            <v>Supervisor-Pantry</v>
          </cell>
        </row>
        <row r="230">
          <cell r="A230" t="str">
            <v>0229</v>
          </cell>
          <cell r="B230" t="str">
            <v>Supervisor-Restaurant</v>
          </cell>
        </row>
        <row r="231">
          <cell r="A231" t="str">
            <v>0230</v>
          </cell>
          <cell r="B231" t="str">
            <v>Sprvsr-Shipping &amp; Recei</v>
          </cell>
        </row>
        <row r="232">
          <cell r="A232" t="str">
            <v>0231</v>
          </cell>
          <cell r="B232" t="str">
            <v>Supervisor-Stewards</v>
          </cell>
        </row>
        <row r="233">
          <cell r="A233" t="str">
            <v>0232</v>
          </cell>
          <cell r="B233" t="str">
            <v>Trainee</v>
          </cell>
        </row>
        <row r="234">
          <cell r="A234" t="str">
            <v>0233</v>
          </cell>
          <cell r="B234" t="str">
            <v>Trainer-Room Attendant</v>
          </cell>
        </row>
        <row r="235">
          <cell r="A235" t="str">
            <v>0234</v>
          </cell>
          <cell r="B235" t="str">
            <v>Utility I</v>
          </cell>
        </row>
        <row r="236">
          <cell r="A236" t="str">
            <v>0235</v>
          </cell>
          <cell r="B236" t="str">
            <v>Cart Washer</v>
          </cell>
        </row>
        <row r="237">
          <cell r="A237" t="str">
            <v>0236</v>
          </cell>
          <cell r="B237" t="str">
            <v>Worker-Pantry</v>
          </cell>
        </row>
        <row r="238">
          <cell r="A238" t="str">
            <v>0237</v>
          </cell>
          <cell r="B238" t="str">
            <v>Asst Dir-HRD</v>
          </cell>
        </row>
        <row r="239">
          <cell r="A239" t="str">
            <v>0238</v>
          </cell>
          <cell r="B239" t="str">
            <v>Coord-Function Book</v>
          </cell>
        </row>
        <row r="240">
          <cell r="A240" t="str">
            <v>0239</v>
          </cell>
          <cell r="B240" t="str">
            <v>Dir-Housekeeping</v>
          </cell>
        </row>
        <row r="241">
          <cell r="A241" t="str">
            <v>0240</v>
          </cell>
          <cell r="B241" t="str">
            <v>General Manager</v>
          </cell>
        </row>
        <row r="242">
          <cell r="A242" t="str">
            <v>0241</v>
          </cell>
          <cell r="B242" t="str">
            <v>Dir Property Ops</v>
          </cell>
        </row>
        <row r="243">
          <cell r="A243" t="str">
            <v>0242</v>
          </cell>
          <cell r="B243" t="str">
            <v>Dir Sales Mktg</v>
          </cell>
        </row>
        <row r="244">
          <cell r="A244" t="str">
            <v>2043</v>
          </cell>
          <cell r="B244" t="str">
            <v>Director Rooms</v>
          </cell>
        </row>
        <row r="245">
          <cell r="A245" t="str">
            <v>0244</v>
          </cell>
          <cell r="B245" t="str">
            <v>Executive Chef</v>
          </cell>
        </row>
        <row r="246">
          <cell r="A246" t="str">
            <v>0245</v>
          </cell>
          <cell r="B246" t="str">
            <v>Director F&amp;B</v>
          </cell>
        </row>
        <row r="247">
          <cell r="A247" t="str">
            <v>0246</v>
          </cell>
          <cell r="B247" t="str">
            <v>Dir Recreation Dept</v>
          </cell>
        </row>
        <row r="248">
          <cell r="A248" t="str">
            <v>0247</v>
          </cell>
          <cell r="B248" t="str">
            <v>Director HR</v>
          </cell>
        </row>
        <row r="249">
          <cell r="A249" t="str">
            <v>0248</v>
          </cell>
          <cell r="B249" t="str">
            <v>Managing Director</v>
          </cell>
        </row>
        <row r="250">
          <cell r="A250" t="str">
            <v>0249</v>
          </cell>
          <cell r="B250" t="str">
            <v>Dir Conf Services</v>
          </cell>
        </row>
        <row r="251">
          <cell r="A251" t="str">
            <v>0250</v>
          </cell>
          <cell r="B251" t="str">
            <v>Reservation Manager</v>
          </cell>
        </row>
        <row r="252">
          <cell r="A252" t="str">
            <v>0251</v>
          </cell>
          <cell r="B252" t="str">
            <v>Another Pointe in Tyme</v>
          </cell>
        </row>
        <row r="253">
          <cell r="A253" t="str">
            <v>0252</v>
          </cell>
          <cell r="B253" t="str">
            <v>Phantom Horse Grill</v>
          </cell>
        </row>
        <row r="254">
          <cell r="A254" t="str">
            <v>0253</v>
          </cell>
          <cell r="B254" t="str">
            <v>Aunt Chillida's</v>
          </cell>
        </row>
        <row r="255">
          <cell r="A255" t="str">
            <v>0254</v>
          </cell>
          <cell r="B255" t="str">
            <v>Cabana</v>
          </cell>
        </row>
        <row r="256">
          <cell r="A256" t="str">
            <v>0255</v>
          </cell>
          <cell r="B256" t="str">
            <v>Room Service</v>
          </cell>
        </row>
        <row r="257">
          <cell r="A257" t="str">
            <v>0256</v>
          </cell>
          <cell r="B257" t="str">
            <v>Mini Bar</v>
          </cell>
        </row>
        <row r="258">
          <cell r="A258" t="str">
            <v>0257</v>
          </cell>
          <cell r="B258" t="str">
            <v>Banquets</v>
          </cell>
        </row>
        <row r="259">
          <cell r="A259" t="str">
            <v>0258</v>
          </cell>
          <cell r="B259" t="str">
            <v>Rustler's Rooste</v>
          </cell>
        </row>
        <row r="260">
          <cell r="A260" t="str">
            <v>0259</v>
          </cell>
          <cell r="B260" t="str">
            <v>Another Pointe in Tyme-Gratuity</v>
          </cell>
        </row>
        <row r="261">
          <cell r="A261" t="str">
            <v>0260</v>
          </cell>
          <cell r="B261" t="str">
            <v>Phantom Horse Grill-Gratuity</v>
          </cell>
        </row>
        <row r="262">
          <cell r="A262" t="str">
            <v>0261</v>
          </cell>
          <cell r="B262" t="str">
            <v>Aunt Chilada's Gratuity</v>
          </cell>
        </row>
        <row r="263">
          <cell r="A263" t="str">
            <v>0262</v>
          </cell>
          <cell r="B263" t="str">
            <v>In House Hospitality-Gratuity</v>
          </cell>
        </row>
        <row r="264">
          <cell r="A264" t="str">
            <v>0264</v>
          </cell>
          <cell r="B264" t="str">
            <v>Fitness</v>
          </cell>
        </row>
        <row r="265">
          <cell r="A265" t="str">
            <v>0265</v>
          </cell>
          <cell r="B265" t="str">
            <v>Golf</v>
          </cell>
        </row>
        <row r="266">
          <cell r="A266" t="str">
            <v>0266</v>
          </cell>
          <cell r="B266" t="str">
            <v>Gift Shop</v>
          </cell>
        </row>
        <row r="267">
          <cell r="A267" t="str">
            <v>0267</v>
          </cell>
          <cell r="B267" t="str">
            <v>Business Center</v>
          </cell>
        </row>
        <row r="268">
          <cell r="A268" t="str">
            <v>0268</v>
          </cell>
          <cell r="B268" t="str">
            <v>Rooms</v>
          </cell>
        </row>
        <row r="269">
          <cell r="A269" t="str">
            <v>0269</v>
          </cell>
          <cell r="B269" t="str">
            <v>Spa</v>
          </cell>
        </row>
        <row r="270">
          <cell r="A270" t="str">
            <v>0270</v>
          </cell>
          <cell r="B270" t="str">
            <v>Reservation Agent</v>
          </cell>
        </row>
        <row r="271">
          <cell r="A271" t="str">
            <v>0271</v>
          </cell>
          <cell r="B271" t="str">
            <v>IT Director</v>
          </cell>
        </row>
        <row r="272">
          <cell r="A272" t="str">
            <v>0272</v>
          </cell>
          <cell r="B272" t="str">
            <v>IT Manager</v>
          </cell>
        </row>
        <row r="273">
          <cell r="A273" t="str">
            <v>0273</v>
          </cell>
          <cell r="B273" t="str">
            <v>Assistant Manager</v>
          </cell>
        </row>
        <row r="274">
          <cell r="A274" t="str">
            <v>0274</v>
          </cell>
          <cell r="B274" t="str">
            <v>Lead Group Coordinator</v>
          </cell>
        </row>
        <row r="275">
          <cell r="A275" t="str">
            <v>0275</v>
          </cell>
          <cell r="B275" t="str">
            <v>Group Coordinator</v>
          </cell>
        </row>
        <row r="276">
          <cell r="A276" t="str">
            <v>0276</v>
          </cell>
          <cell r="B276" t="str">
            <v>Assistant Director</v>
          </cell>
        </row>
        <row r="277">
          <cell r="A277" t="str">
            <v>1000</v>
          </cell>
          <cell r="B277" t="str">
            <v>401k</v>
          </cell>
        </row>
        <row r="278">
          <cell r="A278" t="str">
            <v>1010</v>
          </cell>
          <cell r="B278" t="str">
            <v>1st Union</v>
          </cell>
        </row>
        <row r="279">
          <cell r="A279" t="str">
            <v>1018</v>
          </cell>
          <cell r="B279" t="str">
            <v>Access</v>
          </cell>
        </row>
        <row r="280">
          <cell r="A280" t="str">
            <v>1020</v>
          </cell>
          <cell r="B280" t="str">
            <v>Activities</v>
          </cell>
        </row>
        <row r="281">
          <cell r="A281" t="str">
            <v>1030</v>
          </cell>
          <cell r="B281" t="str">
            <v>A&amp;G</v>
          </cell>
        </row>
        <row r="282">
          <cell r="A282" t="str">
            <v>1031</v>
          </cell>
          <cell r="B282" t="str">
            <v>Accommodations</v>
          </cell>
        </row>
        <row r="283">
          <cell r="A283" t="str">
            <v>1033</v>
          </cell>
          <cell r="B283" t="str">
            <v>Accounting</v>
          </cell>
        </row>
        <row r="284">
          <cell r="A284" t="str">
            <v>1034</v>
          </cell>
          <cell r="B284" t="str">
            <v>Accounts Payable</v>
          </cell>
        </row>
        <row r="285">
          <cell r="A285" t="str">
            <v>1035</v>
          </cell>
          <cell r="B285" t="str">
            <v>ADA</v>
          </cell>
        </row>
        <row r="286">
          <cell r="A286" t="str">
            <v>1040</v>
          </cell>
          <cell r="B286" t="str">
            <v>AD&amp;D</v>
          </cell>
        </row>
        <row r="287">
          <cell r="A287" t="str">
            <v>1060</v>
          </cell>
          <cell r="B287" t="str">
            <v>Adjustment</v>
          </cell>
        </row>
        <row r="288">
          <cell r="A288" t="str">
            <v>1062</v>
          </cell>
          <cell r="B288" t="str">
            <v>Administration</v>
          </cell>
        </row>
        <row r="289">
          <cell r="A289" t="str">
            <v>1065</v>
          </cell>
          <cell r="B289" t="str">
            <v>Administrator</v>
          </cell>
        </row>
        <row r="290">
          <cell r="A290" t="str">
            <v>1068</v>
          </cell>
          <cell r="B290" t="str">
            <v>Admissions</v>
          </cell>
        </row>
        <row r="291">
          <cell r="A291" t="str">
            <v>1070</v>
          </cell>
          <cell r="B291" t="str">
            <v>Advances</v>
          </cell>
        </row>
        <row r="292">
          <cell r="A292" t="str">
            <v>1075</v>
          </cell>
          <cell r="B292" t="str">
            <v>Advance Deposits</v>
          </cell>
        </row>
        <row r="293">
          <cell r="A293" t="str">
            <v>1080</v>
          </cell>
          <cell r="B293" t="str">
            <v>Advertising</v>
          </cell>
        </row>
        <row r="294">
          <cell r="A294" t="str">
            <v>1090</v>
          </cell>
          <cell r="B294" t="str">
            <v>Aerobics</v>
          </cell>
        </row>
        <row r="295">
          <cell r="A295" t="str">
            <v>1092</v>
          </cell>
          <cell r="B295" t="str">
            <v>Aesthetician</v>
          </cell>
        </row>
        <row r="296">
          <cell r="A296" t="str">
            <v>1100</v>
          </cell>
          <cell r="B296" t="str">
            <v>Agent</v>
          </cell>
        </row>
        <row r="297">
          <cell r="A297" t="str">
            <v>1105</v>
          </cell>
          <cell r="B297" t="str">
            <v>AIPT</v>
          </cell>
        </row>
        <row r="298">
          <cell r="A298" t="str">
            <v>1110</v>
          </cell>
          <cell r="B298" t="str">
            <v>Airline</v>
          </cell>
        </row>
        <row r="299">
          <cell r="A299" t="str">
            <v>1120</v>
          </cell>
          <cell r="B299" t="str">
            <v>Airport</v>
          </cell>
        </row>
        <row r="300">
          <cell r="A300" t="str">
            <v>1140</v>
          </cell>
          <cell r="B300" t="str">
            <v>Allocation</v>
          </cell>
        </row>
        <row r="301">
          <cell r="A301" t="str">
            <v>1160</v>
          </cell>
          <cell r="B301" t="str">
            <v>Allowances</v>
          </cell>
        </row>
        <row r="302">
          <cell r="A302" t="str">
            <v>1161</v>
          </cell>
          <cell r="B302" t="str">
            <v>Allowance Errors</v>
          </cell>
        </row>
        <row r="303">
          <cell r="A303" t="str">
            <v>1162</v>
          </cell>
          <cell r="B303" t="str">
            <v>Allowance - House Charges</v>
          </cell>
        </row>
        <row r="304">
          <cell r="A304" t="str">
            <v>1163</v>
          </cell>
          <cell r="B304" t="str">
            <v>Allowances - Promotion</v>
          </cell>
        </row>
        <row r="305">
          <cell r="A305" t="str">
            <v>1164</v>
          </cell>
          <cell r="B305" t="str">
            <v>Allowance - Duty</v>
          </cell>
        </row>
        <row r="306">
          <cell r="A306" t="str">
            <v>1180</v>
          </cell>
          <cell r="B306" t="str">
            <v>AM</v>
          </cell>
        </row>
        <row r="307">
          <cell r="A307" t="str">
            <v>1200</v>
          </cell>
          <cell r="B307" t="str">
            <v>Amenities</v>
          </cell>
        </row>
        <row r="308">
          <cell r="A308" t="str">
            <v>1210</v>
          </cell>
          <cell r="B308" t="str">
            <v>Amenity Equipment</v>
          </cell>
        </row>
        <row r="309">
          <cell r="A309" t="str">
            <v>1220</v>
          </cell>
          <cell r="B309" t="str">
            <v>American Express</v>
          </cell>
        </row>
        <row r="310">
          <cell r="A310" t="str">
            <v>1230</v>
          </cell>
          <cell r="B310" t="str">
            <v>American Plan</v>
          </cell>
        </row>
        <row r="311">
          <cell r="A311" t="str">
            <v>1240</v>
          </cell>
          <cell r="B311" t="str">
            <v>Amortization</v>
          </cell>
        </row>
        <row r="312">
          <cell r="A312" t="str">
            <v>1250</v>
          </cell>
          <cell r="B312" t="str">
            <v>Annual</v>
          </cell>
        </row>
        <row r="313">
          <cell r="A313" t="str">
            <v>1251</v>
          </cell>
          <cell r="B313" t="str">
            <v>Annual Replacement</v>
          </cell>
        </row>
        <row r="314">
          <cell r="A314" t="str">
            <v>1255</v>
          </cell>
          <cell r="B314" t="str">
            <v>Appraisal Fees</v>
          </cell>
        </row>
        <row r="315">
          <cell r="A315" t="str">
            <v>1260</v>
          </cell>
          <cell r="B315" t="str">
            <v>Archive</v>
          </cell>
        </row>
        <row r="316">
          <cell r="A316" t="str">
            <v>1265</v>
          </cell>
          <cell r="B316" t="str">
            <v>Artwork</v>
          </cell>
        </row>
        <row r="317">
          <cell r="A317" t="str">
            <v>1270</v>
          </cell>
          <cell r="B317" t="str">
            <v>Assessories</v>
          </cell>
        </row>
        <row r="318">
          <cell r="A318" t="str">
            <v>1271</v>
          </cell>
          <cell r="B318" t="str">
            <v>Assets</v>
          </cell>
        </row>
        <row r="319">
          <cell r="A319" t="str">
            <v>1272</v>
          </cell>
          <cell r="B319" t="str">
            <v>Asset Sale</v>
          </cell>
        </row>
        <row r="320">
          <cell r="A320" t="str">
            <v>1280</v>
          </cell>
          <cell r="B320" t="str">
            <v>Assistant</v>
          </cell>
        </row>
        <row r="321">
          <cell r="A321" t="str">
            <v>1300</v>
          </cell>
          <cell r="B321" t="str">
            <v>Asst Manager</v>
          </cell>
        </row>
        <row r="322">
          <cell r="A322" t="str">
            <v>1310</v>
          </cell>
          <cell r="B322" t="str">
            <v>Athletic</v>
          </cell>
        </row>
        <row r="323">
          <cell r="A323" t="str">
            <v>1320</v>
          </cell>
          <cell r="B323" t="str">
            <v>ATM</v>
          </cell>
        </row>
        <row r="324">
          <cell r="A324" t="str">
            <v>1340</v>
          </cell>
          <cell r="B324" t="str">
            <v>Attendant</v>
          </cell>
        </row>
        <row r="325">
          <cell r="A325" t="str">
            <v>1360</v>
          </cell>
          <cell r="B325" t="str">
            <v>Attraction</v>
          </cell>
        </row>
        <row r="326">
          <cell r="A326" t="str">
            <v>1380</v>
          </cell>
          <cell r="B326" t="str">
            <v>Audio Visual</v>
          </cell>
        </row>
        <row r="327">
          <cell r="A327" t="str">
            <v>1390</v>
          </cell>
          <cell r="B327" t="str">
            <v>Audit</v>
          </cell>
        </row>
        <row r="328">
          <cell r="A328" t="str">
            <v>1400</v>
          </cell>
          <cell r="B328" t="str">
            <v>Aveda</v>
          </cell>
        </row>
        <row r="329">
          <cell r="A329" t="str">
            <v>1420</v>
          </cell>
          <cell r="B329" t="str">
            <v>Awards</v>
          </cell>
        </row>
        <row r="330">
          <cell r="A330" t="str">
            <v>1430</v>
          </cell>
          <cell r="B330" t="str">
            <v>Ball Machine</v>
          </cell>
        </row>
        <row r="331">
          <cell r="A331" t="str">
            <v>1435</v>
          </cell>
          <cell r="B331" t="str">
            <v>Balance Fund</v>
          </cell>
        </row>
        <row r="332">
          <cell r="A332" t="str">
            <v>1437</v>
          </cell>
          <cell r="B332" t="str">
            <v>Bakery</v>
          </cell>
        </row>
        <row r="333">
          <cell r="A333" t="str">
            <v>1439</v>
          </cell>
          <cell r="B333" t="str">
            <v>Bank</v>
          </cell>
        </row>
        <row r="334">
          <cell r="A334" t="str">
            <v>1440</v>
          </cell>
          <cell r="B334" t="str">
            <v>Banquet</v>
          </cell>
        </row>
        <row r="335">
          <cell r="A335" t="str">
            <v>1460</v>
          </cell>
          <cell r="B335" t="str">
            <v>Bar Back</v>
          </cell>
        </row>
        <row r="336">
          <cell r="A336" t="str">
            <v>1480</v>
          </cell>
          <cell r="B336" t="str">
            <v>Bar Mix</v>
          </cell>
        </row>
        <row r="337">
          <cell r="A337" t="str">
            <v>1500</v>
          </cell>
          <cell r="B337" t="str">
            <v>Bar Snack</v>
          </cell>
        </row>
        <row r="338">
          <cell r="A338" t="str">
            <v>1505</v>
          </cell>
          <cell r="B338" t="str">
            <v>Bar Supplies</v>
          </cell>
        </row>
        <row r="339">
          <cell r="A339" t="str">
            <v>1510</v>
          </cell>
          <cell r="B339" t="str">
            <v>B.A.R.T. Tickets</v>
          </cell>
        </row>
        <row r="340">
          <cell r="A340" t="str">
            <v>1520</v>
          </cell>
          <cell r="B340" t="str">
            <v>Basic</v>
          </cell>
        </row>
        <row r="341">
          <cell r="A341" t="str">
            <v>1523</v>
          </cell>
          <cell r="B341" t="str">
            <v>Bass Hotel</v>
          </cell>
        </row>
        <row r="342">
          <cell r="A342" t="str">
            <v>1525</v>
          </cell>
          <cell r="B342" t="str">
            <v>Bass Lake Tours</v>
          </cell>
        </row>
        <row r="343">
          <cell r="A343" t="str">
            <v>1530</v>
          </cell>
          <cell r="B343" t="str">
            <v>Bathrobes</v>
          </cell>
        </row>
        <row r="344">
          <cell r="A344" t="str">
            <v>1535</v>
          </cell>
          <cell r="B344" t="str">
            <v>B.B.&amp;T.</v>
          </cell>
        </row>
        <row r="345">
          <cell r="A345" t="str">
            <v>1540</v>
          </cell>
          <cell r="B345" t="str">
            <v>Beach</v>
          </cell>
        </row>
        <row r="346">
          <cell r="A346" t="str">
            <v>1560</v>
          </cell>
          <cell r="B346" t="str">
            <v>Beach Club</v>
          </cell>
        </row>
        <row r="347">
          <cell r="A347" t="str">
            <v>1563</v>
          </cell>
          <cell r="B347" t="str">
            <v>Beach Rental</v>
          </cell>
        </row>
        <row r="348">
          <cell r="A348" t="str">
            <v>1565</v>
          </cell>
          <cell r="B348" t="str">
            <v>Beach Service</v>
          </cell>
        </row>
        <row r="349">
          <cell r="A349" t="str">
            <v>1570</v>
          </cell>
          <cell r="B349" t="str">
            <v>Beacon Payable</v>
          </cell>
        </row>
        <row r="350">
          <cell r="A350" t="str">
            <v>1580</v>
          </cell>
          <cell r="B350" t="str">
            <v>Beauty</v>
          </cell>
        </row>
        <row r="351">
          <cell r="A351" t="str">
            <v>1590</v>
          </cell>
          <cell r="B351" t="str">
            <v>Beer</v>
          </cell>
        </row>
        <row r="352">
          <cell r="A352" t="str">
            <v>1591</v>
          </cell>
          <cell r="B352" t="str">
            <v>Beer-Group</v>
          </cell>
        </row>
        <row r="353">
          <cell r="A353" t="str">
            <v>1592</v>
          </cell>
          <cell r="B353" t="str">
            <v>Beer-Catering</v>
          </cell>
        </row>
        <row r="354">
          <cell r="A354" t="str">
            <v>1600</v>
          </cell>
          <cell r="B354" t="str">
            <v>Bellperson</v>
          </cell>
        </row>
        <row r="355">
          <cell r="A355" t="str">
            <v>1610</v>
          </cell>
          <cell r="B355" t="str">
            <v>Beverage</v>
          </cell>
        </row>
        <row r="356">
          <cell r="A356" t="str">
            <v>1620</v>
          </cell>
          <cell r="B356" t="str">
            <v>Bicycles</v>
          </cell>
        </row>
        <row r="357">
          <cell r="A357" t="str">
            <v>1625</v>
          </cell>
          <cell r="B357" t="str">
            <v>Bike Shop</v>
          </cell>
        </row>
        <row r="358">
          <cell r="A358" t="str">
            <v>1630</v>
          </cell>
          <cell r="B358" t="str">
            <v>Billboards</v>
          </cell>
        </row>
        <row r="359">
          <cell r="A359" t="str">
            <v>1631</v>
          </cell>
          <cell r="B359" t="str">
            <v>Boardwalk Inn - Leased</v>
          </cell>
        </row>
        <row r="360">
          <cell r="A360" t="str">
            <v>1632</v>
          </cell>
          <cell r="B360" t="str">
            <v>Boardwalk Inn</v>
          </cell>
        </row>
        <row r="361">
          <cell r="A361" t="str">
            <v>1633</v>
          </cell>
          <cell r="B361" t="str">
            <v>Billing Service</v>
          </cell>
        </row>
        <row r="362">
          <cell r="A362" t="str">
            <v>1634</v>
          </cell>
          <cell r="B362" t="str">
            <v>Boardwalk Villas/Inn</v>
          </cell>
        </row>
        <row r="363">
          <cell r="A363" t="str">
            <v>1635</v>
          </cell>
          <cell r="B363" t="str">
            <v>Boats</v>
          </cell>
        </row>
        <row r="364">
          <cell r="A364" t="str">
            <v>1637</v>
          </cell>
          <cell r="B364" t="str">
            <v>Body Treatment</v>
          </cell>
        </row>
        <row r="365">
          <cell r="A365" t="str">
            <v>1640</v>
          </cell>
          <cell r="B365" t="str">
            <v>Bond Renewal</v>
          </cell>
        </row>
        <row r="366">
          <cell r="A366" t="str">
            <v>1650</v>
          </cell>
          <cell r="B366" t="str">
            <v>Bonus</v>
          </cell>
        </row>
        <row r="367">
          <cell r="A367" t="str">
            <v>1660</v>
          </cell>
          <cell r="B367" t="str">
            <v>Boutique</v>
          </cell>
        </row>
        <row r="368">
          <cell r="A368" t="str">
            <v>1680</v>
          </cell>
          <cell r="B368" t="str">
            <v>Breakage</v>
          </cell>
        </row>
        <row r="369">
          <cell r="A369" t="str">
            <v>1700</v>
          </cell>
          <cell r="B369" t="str">
            <v>Breakfast</v>
          </cell>
        </row>
        <row r="370">
          <cell r="A370" t="str">
            <v>1701</v>
          </cell>
          <cell r="B370" t="str">
            <v>Breakfast-Group</v>
          </cell>
        </row>
        <row r="371">
          <cell r="A371" t="str">
            <v>1702</v>
          </cell>
          <cell r="B371" t="str">
            <v>Breakfast-Catering</v>
          </cell>
        </row>
        <row r="372">
          <cell r="A372" t="str">
            <v>1720</v>
          </cell>
          <cell r="B372" t="str">
            <v>Breaks</v>
          </cell>
        </row>
        <row r="373">
          <cell r="A373" t="str">
            <v>1721</v>
          </cell>
          <cell r="B373" t="str">
            <v>Breaks-Groups</v>
          </cell>
        </row>
        <row r="374">
          <cell r="A374" t="str">
            <v>1722</v>
          </cell>
          <cell r="B374" t="str">
            <v>Breaks-Catering</v>
          </cell>
        </row>
        <row r="375">
          <cell r="A375" t="str">
            <v>1730</v>
          </cell>
          <cell r="B375" t="str">
            <v>Broadcast</v>
          </cell>
        </row>
        <row r="376">
          <cell r="A376" t="str">
            <v>1737</v>
          </cell>
          <cell r="B376" t="str">
            <v>Bakery</v>
          </cell>
        </row>
        <row r="377">
          <cell r="A377" t="str">
            <v>1740</v>
          </cell>
          <cell r="B377" t="str">
            <v>Brochures</v>
          </cell>
        </row>
        <row r="378">
          <cell r="A378" t="str">
            <v>1760</v>
          </cell>
          <cell r="B378" t="str">
            <v>Brunch</v>
          </cell>
        </row>
        <row r="379">
          <cell r="A379" t="str">
            <v>1780</v>
          </cell>
          <cell r="B379" t="str">
            <v>Building</v>
          </cell>
        </row>
        <row r="380">
          <cell r="A380" t="str">
            <v>1800</v>
          </cell>
          <cell r="B380" t="str">
            <v>Bureau</v>
          </cell>
        </row>
        <row r="381">
          <cell r="A381" t="str">
            <v>1810</v>
          </cell>
          <cell r="B381" t="str">
            <v>Bus</v>
          </cell>
        </row>
        <row r="382">
          <cell r="A382" t="str">
            <v>1820</v>
          </cell>
          <cell r="B382" t="str">
            <v>Business Center</v>
          </cell>
        </row>
        <row r="383">
          <cell r="A383" t="str">
            <v>1830</v>
          </cell>
          <cell r="B383" t="str">
            <v>Busser</v>
          </cell>
        </row>
        <row r="384">
          <cell r="A384" t="str">
            <v>1833</v>
          </cell>
          <cell r="B384" t="str">
            <v>Butter</v>
          </cell>
        </row>
        <row r="385">
          <cell r="A385" t="str">
            <v>1835</v>
          </cell>
          <cell r="B385" t="str">
            <v>Cabana</v>
          </cell>
        </row>
        <row r="386">
          <cell r="A386" t="str">
            <v>1838</v>
          </cell>
          <cell r="B386" t="str">
            <v>Caddy</v>
          </cell>
        </row>
        <row r="387">
          <cell r="A387" t="str">
            <v>1840</v>
          </cell>
          <cell r="B387" t="str">
            <v>Cafeteria</v>
          </cell>
        </row>
        <row r="388">
          <cell r="A388" t="str">
            <v>1850</v>
          </cell>
          <cell r="B388" t="str">
            <v>Comps</v>
          </cell>
        </row>
        <row r="389">
          <cell r="A389" t="str">
            <v>1855</v>
          </cell>
          <cell r="B389" t="str">
            <v>Cancellation</v>
          </cell>
        </row>
        <row r="390">
          <cell r="A390" t="str">
            <v>1860</v>
          </cell>
          <cell r="B390" t="str">
            <v>Candy</v>
          </cell>
        </row>
        <row r="391">
          <cell r="A391" t="str">
            <v>1870</v>
          </cell>
          <cell r="B391" t="str">
            <v>Capital Lease</v>
          </cell>
        </row>
        <row r="392">
          <cell r="A392" t="str">
            <v>1880</v>
          </cell>
          <cell r="B392" t="str">
            <v>Capital Reserve</v>
          </cell>
        </row>
        <row r="393">
          <cell r="A393" t="str">
            <v>1890</v>
          </cell>
          <cell r="B393" t="str">
            <v>Captain Fitch's Merchantile</v>
          </cell>
        </row>
        <row r="394">
          <cell r="A394" t="str">
            <v>1900</v>
          </cell>
          <cell r="B394" t="str">
            <v>Captains</v>
          </cell>
        </row>
        <row r="395">
          <cell r="A395" t="str">
            <v>1905</v>
          </cell>
          <cell r="B395" t="str">
            <v>Carpet Cleaning</v>
          </cell>
        </row>
        <row r="396">
          <cell r="A396" t="str">
            <v>1910</v>
          </cell>
          <cell r="B396" t="str">
            <v>Car Park Payable</v>
          </cell>
        </row>
        <row r="397">
          <cell r="A397" t="str">
            <v>1920</v>
          </cell>
          <cell r="B397" t="str">
            <v>Car Rental</v>
          </cell>
        </row>
        <row r="398">
          <cell r="A398" t="str">
            <v>1930</v>
          </cell>
          <cell r="B398" t="str">
            <v>Cart</v>
          </cell>
        </row>
        <row r="399">
          <cell r="A399" t="str">
            <v>1935</v>
          </cell>
          <cell r="B399" t="str">
            <v>Cascade Club Clearing</v>
          </cell>
        </row>
        <row r="400">
          <cell r="A400" t="str">
            <v>1939</v>
          </cell>
          <cell r="B400" t="str">
            <v>Cash</v>
          </cell>
        </row>
        <row r="401">
          <cell r="A401" t="str">
            <v>1940</v>
          </cell>
          <cell r="B401" t="str">
            <v>Cash Clearing</v>
          </cell>
        </row>
        <row r="402">
          <cell r="A402" t="str">
            <v>1960</v>
          </cell>
          <cell r="B402" t="str">
            <v>Cashier</v>
          </cell>
        </row>
        <row r="403">
          <cell r="A403" t="str">
            <v>1980</v>
          </cell>
          <cell r="B403" t="str">
            <v>Casual Labor</v>
          </cell>
        </row>
        <row r="404">
          <cell r="A404" t="str">
            <v>2000</v>
          </cell>
          <cell r="B404" t="str">
            <v>Catering Sales</v>
          </cell>
        </row>
        <row r="405">
          <cell r="A405" t="str">
            <v>2010</v>
          </cell>
          <cell r="B405" t="str">
            <v>Cell Phones</v>
          </cell>
        </row>
        <row r="406">
          <cell r="A406" t="str">
            <v>2020</v>
          </cell>
          <cell r="B406" t="str">
            <v>Central</v>
          </cell>
        </row>
        <row r="407">
          <cell r="A407" t="str">
            <v>2040</v>
          </cell>
          <cell r="B407" t="str">
            <v>Charge Back</v>
          </cell>
        </row>
        <row r="408">
          <cell r="A408" t="str">
            <v>2060</v>
          </cell>
          <cell r="B408" t="str">
            <v>Change Order</v>
          </cell>
        </row>
        <row r="409">
          <cell r="A409" t="str">
            <v>2070</v>
          </cell>
          <cell r="B409" t="str">
            <v>Champagne</v>
          </cell>
        </row>
        <row r="410">
          <cell r="A410" t="str">
            <v>2071</v>
          </cell>
          <cell r="B410" t="str">
            <v>Charitable Donations</v>
          </cell>
        </row>
        <row r="411">
          <cell r="A411" t="str">
            <v>2072</v>
          </cell>
          <cell r="B411" t="str">
            <v>Charter Sports</v>
          </cell>
        </row>
        <row r="412">
          <cell r="A412" t="str">
            <v>2075</v>
          </cell>
          <cell r="B412" t="str">
            <v>Chateau L'Auberge</v>
          </cell>
        </row>
        <row r="413">
          <cell r="A413" t="str">
            <v>2078</v>
          </cell>
          <cell r="B413" t="str">
            <v>Checks</v>
          </cell>
        </row>
        <row r="414">
          <cell r="A414" t="str">
            <v>2080</v>
          </cell>
          <cell r="B414" t="str">
            <v>Chief</v>
          </cell>
        </row>
        <row r="415">
          <cell r="A415" t="str">
            <v>2090</v>
          </cell>
          <cell r="B415" t="str">
            <v>Child Care</v>
          </cell>
        </row>
        <row r="416">
          <cell r="A416" t="str">
            <v>2095</v>
          </cell>
          <cell r="B416" t="str">
            <v>Chemicals</v>
          </cell>
        </row>
        <row r="417">
          <cell r="A417" t="str">
            <v>2100</v>
          </cell>
          <cell r="B417" t="str">
            <v>China</v>
          </cell>
        </row>
        <row r="418">
          <cell r="A418" t="str">
            <v>2120</v>
          </cell>
          <cell r="B418" t="str">
            <v>China/Glass/Silver</v>
          </cell>
        </row>
        <row r="419">
          <cell r="A419" t="str">
            <v>2140</v>
          </cell>
          <cell r="B419" t="str">
            <v>Christmas</v>
          </cell>
        </row>
        <row r="420">
          <cell r="A420" t="str">
            <v>2160</v>
          </cell>
          <cell r="B420" t="str">
            <v>Cigarettes</v>
          </cell>
        </row>
        <row r="421">
          <cell r="A421" t="str">
            <v>2180</v>
          </cell>
          <cell r="B421" t="str">
            <v>Cigars</v>
          </cell>
        </row>
        <row r="422">
          <cell r="A422" t="str">
            <v>2185</v>
          </cell>
          <cell r="B422" t="str">
            <v>Circuit</v>
          </cell>
        </row>
        <row r="423">
          <cell r="A423" t="str">
            <v>2190</v>
          </cell>
          <cell r="B423" t="str">
            <v>City</v>
          </cell>
        </row>
        <row r="424">
          <cell r="A424" t="str">
            <v>2200</v>
          </cell>
          <cell r="B424" t="str">
            <v>Cleaner</v>
          </cell>
        </row>
        <row r="425">
          <cell r="A425" t="str">
            <v>2220</v>
          </cell>
          <cell r="B425" t="str">
            <v>Clearance</v>
          </cell>
        </row>
        <row r="426">
          <cell r="A426" t="str">
            <v>2230</v>
          </cell>
          <cell r="B426" t="str">
            <v>Cleaning</v>
          </cell>
        </row>
        <row r="427">
          <cell r="A427" t="str">
            <v>2240</v>
          </cell>
          <cell r="B427" t="str">
            <v>Clearing</v>
          </cell>
        </row>
        <row r="428">
          <cell r="A428" t="str">
            <v>2260</v>
          </cell>
          <cell r="B428" t="str">
            <v>Clerks</v>
          </cell>
        </row>
        <row r="429">
          <cell r="A429" t="str">
            <v>2280</v>
          </cell>
          <cell r="B429" t="str">
            <v>Clothing</v>
          </cell>
        </row>
        <row r="430">
          <cell r="A430" t="str">
            <v>2300</v>
          </cell>
          <cell r="B430" t="str">
            <v>Club</v>
          </cell>
        </row>
        <row r="431">
          <cell r="A431" t="str">
            <v>2310</v>
          </cell>
          <cell r="B431" t="str">
            <v>Club - Net Contrib.</v>
          </cell>
        </row>
        <row r="432">
          <cell r="A432" t="str">
            <v>2320</v>
          </cell>
          <cell r="B432" t="str">
            <v>CMP</v>
          </cell>
        </row>
        <row r="433">
          <cell r="A433" t="str">
            <v>2340</v>
          </cell>
          <cell r="B433" t="str">
            <v>Cobra</v>
          </cell>
        </row>
        <row r="434">
          <cell r="A434" t="str">
            <v>2350</v>
          </cell>
          <cell r="B434" t="str">
            <v>Coffee Service</v>
          </cell>
        </row>
        <row r="435">
          <cell r="A435" t="str">
            <v>2360</v>
          </cell>
          <cell r="B435" t="str">
            <v>Collateral</v>
          </cell>
        </row>
        <row r="436">
          <cell r="A436" t="str">
            <v>2380</v>
          </cell>
          <cell r="B436" t="str">
            <v>Collection</v>
          </cell>
        </row>
        <row r="437">
          <cell r="A437" t="str">
            <v>2385</v>
          </cell>
          <cell r="B437" t="str">
            <v>Commercial</v>
          </cell>
        </row>
        <row r="438">
          <cell r="A438" t="str">
            <v>2390</v>
          </cell>
          <cell r="B438" t="str">
            <v>Commissions</v>
          </cell>
        </row>
        <row r="439">
          <cell r="A439" t="str">
            <v>2400</v>
          </cell>
          <cell r="B439" t="str">
            <v>Community Relations</v>
          </cell>
        </row>
        <row r="440">
          <cell r="A440" t="str">
            <v>2420</v>
          </cell>
          <cell r="B440" t="str">
            <v>Competitive Shopping</v>
          </cell>
        </row>
        <row r="441">
          <cell r="A441" t="str">
            <v>2430</v>
          </cell>
          <cell r="B441" t="str">
            <v>Comps</v>
          </cell>
        </row>
        <row r="442">
          <cell r="A442" t="str">
            <v>2435</v>
          </cell>
          <cell r="B442" t="str">
            <v>Computer</v>
          </cell>
        </row>
        <row r="443">
          <cell r="A443" t="str">
            <v>2438</v>
          </cell>
          <cell r="B443" t="str">
            <v>Concerts</v>
          </cell>
        </row>
        <row r="444">
          <cell r="A444" t="str">
            <v>2440</v>
          </cell>
          <cell r="B444" t="str">
            <v>Concessions</v>
          </cell>
        </row>
        <row r="445">
          <cell r="A445" t="str">
            <v>2460</v>
          </cell>
          <cell r="B445" t="str">
            <v>Concierge</v>
          </cell>
        </row>
        <row r="446">
          <cell r="A446" t="str">
            <v>2465</v>
          </cell>
          <cell r="B446" t="str">
            <v>Conference</v>
          </cell>
        </row>
        <row r="447">
          <cell r="A447" t="str">
            <v>2470</v>
          </cell>
          <cell r="B447" t="str">
            <v>Condominiums</v>
          </cell>
        </row>
        <row r="448">
          <cell r="A448" t="str">
            <v>2475</v>
          </cell>
          <cell r="B448" t="str">
            <v>Conference Services</v>
          </cell>
        </row>
        <row r="449">
          <cell r="A449" t="str">
            <v>2480</v>
          </cell>
          <cell r="B449" t="str">
            <v>Construction</v>
          </cell>
        </row>
        <row r="450">
          <cell r="A450" t="str">
            <v>2500</v>
          </cell>
          <cell r="B450" t="str">
            <v>Construction in Progress</v>
          </cell>
        </row>
        <row r="451">
          <cell r="A451" t="str">
            <v>2520</v>
          </cell>
          <cell r="B451" t="str">
            <v>Consultant</v>
          </cell>
        </row>
        <row r="452">
          <cell r="A452" t="str">
            <v>2525</v>
          </cell>
          <cell r="B452" t="str">
            <v>Consumer</v>
          </cell>
        </row>
        <row r="453">
          <cell r="A453" t="str">
            <v>2530</v>
          </cell>
          <cell r="B453" t="str">
            <v>Continental</v>
          </cell>
        </row>
        <row r="454">
          <cell r="A454" t="str">
            <v>2540</v>
          </cell>
          <cell r="B454" t="str">
            <v>Contingency</v>
          </cell>
        </row>
        <row r="455">
          <cell r="A455" t="str">
            <v>2560</v>
          </cell>
          <cell r="B455" t="str">
            <v>Contract</v>
          </cell>
        </row>
        <row r="456">
          <cell r="A456" t="str">
            <v>2580</v>
          </cell>
          <cell r="B456" t="str">
            <v>Convention</v>
          </cell>
        </row>
        <row r="457">
          <cell r="A457" t="str">
            <v>2590</v>
          </cell>
          <cell r="B457" t="str">
            <v>Cookbook Sales</v>
          </cell>
        </row>
        <row r="458">
          <cell r="A458" t="str">
            <v>2600</v>
          </cell>
          <cell r="B458" t="str">
            <v>Cooks</v>
          </cell>
        </row>
        <row r="459">
          <cell r="A459" t="str">
            <v>2605</v>
          </cell>
          <cell r="B459" t="str">
            <v>Cooling Tower</v>
          </cell>
        </row>
        <row r="460">
          <cell r="A460" t="str">
            <v>2610</v>
          </cell>
          <cell r="B460" t="str">
            <v>Cooperative</v>
          </cell>
        </row>
        <row r="461">
          <cell r="A461" t="str">
            <v>2620</v>
          </cell>
          <cell r="B461" t="str">
            <v>Coordinator</v>
          </cell>
        </row>
        <row r="462">
          <cell r="A462" t="str">
            <v>2640</v>
          </cell>
          <cell r="B462" t="str">
            <v>Copiers</v>
          </cell>
        </row>
        <row r="463">
          <cell r="A463" t="str">
            <v>2660</v>
          </cell>
          <cell r="B463" t="str">
            <v>Corporate</v>
          </cell>
        </row>
        <row r="464">
          <cell r="A464" t="str">
            <v>2680</v>
          </cell>
          <cell r="B464" t="str">
            <v>Corporate Fees</v>
          </cell>
        </row>
        <row r="465">
          <cell r="A465" t="str">
            <v>2688</v>
          </cell>
          <cell r="B465" t="str">
            <v>Course</v>
          </cell>
        </row>
        <row r="466">
          <cell r="A466" t="str">
            <v>2690</v>
          </cell>
          <cell r="B466" t="str">
            <v>Covers</v>
          </cell>
        </row>
        <row r="467">
          <cell r="A467" t="str">
            <v>2700</v>
          </cell>
          <cell r="B467" t="str">
            <v>Credit Cards</v>
          </cell>
        </row>
        <row r="468">
          <cell r="A468" t="str">
            <v>2710</v>
          </cell>
          <cell r="B468" t="str">
            <v>Credit Manager</v>
          </cell>
        </row>
        <row r="469">
          <cell r="A469" t="str">
            <v>2720</v>
          </cell>
          <cell r="B469" t="str">
            <v>Credits</v>
          </cell>
        </row>
        <row r="470">
          <cell r="A470" t="str">
            <v>2730</v>
          </cell>
          <cell r="B470" t="str">
            <v>Credit Union</v>
          </cell>
        </row>
        <row r="471">
          <cell r="A471" t="str">
            <v>2735</v>
          </cell>
          <cell r="B471" t="str">
            <v>Crib Rental</v>
          </cell>
        </row>
        <row r="472">
          <cell r="A472" t="str">
            <v>2740</v>
          </cell>
          <cell r="B472" t="str">
            <v>Current Year</v>
          </cell>
        </row>
        <row r="473">
          <cell r="A473" t="str">
            <v>2745</v>
          </cell>
          <cell r="B473" t="str">
            <v>CVP</v>
          </cell>
        </row>
        <row r="474">
          <cell r="A474" t="str">
            <v>2750</v>
          </cell>
          <cell r="B474" t="str">
            <v>Cycling</v>
          </cell>
        </row>
        <row r="475">
          <cell r="A475" t="str">
            <v>2754</v>
          </cell>
          <cell r="B475" t="str">
            <v>Conference Services</v>
          </cell>
        </row>
        <row r="476">
          <cell r="A476" t="str">
            <v>2758</v>
          </cell>
          <cell r="B476" t="str">
            <v>Currency Conversion</v>
          </cell>
        </row>
        <row r="477">
          <cell r="A477" t="str">
            <v>2760</v>
          </cell>
          <cell r="B477" t="str">
            <v>Daily</v>
          </cell>
        </row>
        <row r="478">
          <cell r="A478" t="str">
            <v>2780</v>
          </cell>
          <cell r="B478" t="str">
            <v>Daily Tour</v>
          </cell>
        </row>
        <row r="479">
          <cell r="A479" t="str">
            <v>2800</v>
          </cell>
          <cell r="B479" t="str">
            <v>Dairy</v>
          </cell>
        </row>
        <row r="480">
          <cell r="A480" t="str">
            <v>2820</v>
          </cell>
          <cell r="B480" t="str">
            <v>Day Audit</v>
          </cell>
        </row>
        <row r="481">
          <cell r="A481" t="str">
            <v>2830</v>
          </cell>
          <cell r="B481" t="str">
            <v>Daycare &amp; Elderly</v>
          </cell>
        </row>
        <row r="482">
          <cell r="A482" t="str">
            <v>2840</v>
          </cell>
          <cell r="B482" t="str">
            <v>Day Packages</v>
          </cell>
        </row>
        <row r="483">
          <cell r="A483" t="str">
            <v>2845</v>
          </cell>
          <cell r="B483" t="str">
            <v>Debits</v>
          </cell>
        </row>
        <row r="484">
          <cell r="A484" t="str">
            <v>2850</v>
          </cell>
          <cell r="B484" t="str">
            <v>Deferred Charges</v>
          </cell>
        </row>
        <row r="485">
          <cell r="A485" t="str">
            <v>2860</v>
          </cell>
          <cell r="B485" t="str">
            <v>Deferred Income</v>
          </cell>
        </row>
        <row r="486">
          <cell r="A486" t="str">
            <v>2880</v>
          </cell>
          <cell r="B486" t="str">
            <v>Delivery</v>
          </cell>
        </row>
        <row r="487">
          <cell r="A487" t="str">
            <v>2900</v>
          </cell>
          <cell r="B487" t="str">
            <v>Delphi Coordinator</v>
          </cell>
        </row>
        <row r="488">
          <cell r="A488" t="str">
            <v>2903</v>
          </cell>
          <cell r="B488" t="str">
            <v>Dental</v>
          </cell>
        </row>
        <row r="489">
          <cell r="A489" t="str">
            <v>2905</v>
          </cell>
          <cell r="B489" t="str">
            <v>Departure</v>
          </cell>
        </row>
        <row r="490">
          <cell r="A490" t="str">
            <v>2910</v>
          </cell>
          <cell r="B490" t="str">
            <v>Deposits</v>
          </cell>
        </row>
        <row r="491">
          <cell r="A491" t="str">
            <v>2920</v>
          </cell>
          <cell r="B491" t="str">
            <v>Deposits-Tenant</v>
          </cell>
        </row>
        <row r="492">
          <cell r="A492" t="str">
            <v>2940</v>
          </cell>
          <cell r="B492" t="str">
            <v>Depreciation</v>
          </cell>
        </row>
        <row r="493">
          <cell r="A493" t="str">
            <v>2960</v>
          </cell>
          <cell r="B493" t="str">
            <v>Destination Management</v>
          </cell>
        </row>
        <row r="494">
          <cell r="A494" t="str">
            <v>2980</v>
          </cell>
          <cell r="B494" t="str">
            <v>Destination Packages</v>
          </cell>
        </row>
        <row r="495">
          <cell r="A495" t="str">
            <v>3000</v>
          </cell>
          <cell r="B495" t="str">
            <v>Development Costs</v>
          </cell>
        </row>
        <row r="496">
          <cell r="A496" t="str">
            <v>3020</v>
          </cell>
          <cell r="B496" t="str">
            <v>DH&amp;R</v>
          </cell>
        </row>
        <row r="497">
          <cell r="A497" t="str">
            <v>3021</v>
          </cell>
          <cell r="B497" t="str">
            <v>DH&amp;R Cost Reimbursement</v>
          </cell>
        </row>
        <row r="498">
          <cell r="A498" t="str">
            <v>3040</v>
          </cell>
          <cell r="B498" t="str">
            <v>Dine-Around</v>
          </cell>
        </row>
        <row r="499">
          <cell r="A499" t="str">
            <v>3060</v>
          </cell>
          <cell r="B499" t="str">
            <v>Diners Club</v>
          </cell>
        </row>
        <row r="500">
          <cell r="A500" t="str">
            <v>3080</v>
          </cell>
          <cell r="B500" t="str">
            <v>Dinner</v>
          </cell>
        </row>
        <row r="501">
          <cell r="A501" t="str">
            <v>3081</v>
          </cell>
          <cell r="B501" t="str">
            <v>Dinner-Group</v>
          </cell>
        </row>
        <row r="502">
          <cell r="A502" t="str">
            <v>3082</v>
          </cell>
          <cell r="B502" t="str">
            <v>Dinner-Catering</v>
          </cell>
        </row>
        <row r="503">
          <cell r="A503" t="str">
            <v>3085</v>
          </cell>
          <cell r="B503" t="str">
            <v>Direct</v>
          </cell>
        </row>
        <row r="504">
          <cell r="A504" t="str">
            <v>3090</v>
          </cell>
          <cell r="B504" t="str">
            <v>Directories</v>
          </cell>
        </row>
        <row r="505">
          <cell r="A505" t="str">
            <v>3095</v>
          </cell>
          <cell r="B505" t="str">
            <v>Director</v>
          </cell>
        </row>
        <row r="506">
          <cell r="A506" t="str">
            <v>3098</v>
          </cell>
          <cell r="B506" t="str">
            <v>Director of Catering</v>
          </cell>
        </row>
        <row r="507">
          <cell r="A507" t="str">
            <v>3100</v>
          </cell>
          <cell r="B507" t="str">
            <v>Director of FB</v>
          </cell>
        </row>
        <row r="508">
          <cell r="A508" t="str">
            <v>3110</v>
          </cell>
          <cell r="B508" t="str">
            <v>Director of Golf</v>
          </cell>
        </row>
        <row r="509">
          <cell r="A509" t="str">
            <v>3115</v>
          </cell>
          <cell r="B509" t="str">
            <v>Director of Reservations</v>
          </cell>
        </row>
        <row r="510">
          <cell r="A510" t="str">
            <v>3120</v>
          </cell>
          <cell r="B510" t="str">
            <v>Discounts</v>
          </cell>
        </row>
        <row r="511">
          <cell r="A511" t="str">
            <v>3140</v>
          </cell>
          <cell r="B511" t="str">
            <v>Discover</v>
          </cell>
        </row>
        <row r="512">
          <cell r="A512" t="str">
            <v>3160</v>
          </cell>
          <cell r="B512" t="str">
            <v>Dishwasher</v>
          </cell>
        </row>
        <row r="513">
          <cell r="A513" t="str">
            <v>3180</v>
          </cell>
          <cell r="B513" t="str">
            <v>Dishwasher Supplies</v>
          </cell>
        </row>
        <row r="514">
          <cell r="A514" t="str">
            <v>3185</v>
          </cell>
          <cell r="B514" t="str">
            <v>Distribution Center</v>
          </cell>
        </row>
        <row r="515">
          <cell r="A515" t="str">
            <v>3190</v>
          </cell>
          <cell r="B515" t="str">
            <v>Dividend</v>
          </cell>
        </row>
        <row r="516">
          <cell r="A516" t="str">
            <v>3200</v>
          </cell>
          <cell r="B516" t="str">
            <v>DMC</v>
          </cell>
        </row>
        <row r="517">
          <cell r="A517" t="str">
            <v>3220</v>
          </cell>
          <cell r="B517" t="str">
            <v>Dockage</v>
          </cell>
        </row>
        <row r="518">
          <cell r="A518" t="str">
            <v>3230</v>
          </cell>
          <cell r="B518" t="str">
            <v>Donations</v>
          </cell>
        </row>
        <row r="519">
          <cell r="A519" t="str">
            <v>3240</v>
          </cell>
          <cell r="B519" t="str">
            <v>Doormen</v>
          </cell>
        </row>
        <row r="520">
          <cell r="A520" t="str">
            <v>3250</v>
          </cell>
          <cell r="B520" t="str">
            <v>Drainage</v>
          </cell>
        </row>
        <row r="521">
          <cell r="A521" t="str">
            <v>3260</v>
          </cell>
          <cell r="B521" t="str">
            <v>Drayage</v>
          </cell>
        </row>
        <row r="522">
          <cell r="A522" t="str">
            <v>3280</v>
          </cell>
          <cell r="B522" t="str">
            <v>Drivers</v>
          </cell>
        </row>
        <row r="523">
          <cell r="A523" t="str">
            <v>3290</v>
          </cell>
          <cell r="B523" t="str">
            <v>Driving Range</v>
          </cell>
        </row>
        <row r="524">
          <cell r="A524" t="str">
            <v>3295</v>
          </cell>
          <cell r="B524" t="str">
            <v>Drug Testing</v>
          </cell>
        </row>
        <row r="525">
          <cell r="A525" t="str">
            <v>3298</v>
          </cell>
          <cell r="B525" t="str">
            <v>Dry Cleaning</v>
          </cell>
        </row>
        <row r="526">
          <cell r="A526" t="str">
            <v>3300</v>
          </cell>
          <cell r="B526" t="str">
            <v>Due From</v>
          </cell>
        </row>
        <row r="527">
          <cell r="A527" t="str">
            <v>3320</v>
          </cell>
          <cell r="B527" t="str">
            <v>Due To</v>
          </cell>
        </row>
        <row r="528">
          <cell r="A528" t="str">
            <v>3340</v>
          </cell>
          <cell r="B528" t="str">
            <v>Dues</v>
          </cell>
        </row>
        <row r="529">
          <cell r="A529" t="str">
            <v>3343</v>
          </cell>
          <cell r="B529" t="str">
            <v>Dunes Cafe</v>
          </cell>
        </row>
        <row r="530">
          <cell r="A530" t="str">
            <v>3345</v>
          </cell>
          <cell r="B530" t="str">
            <v>DWD</v>
          </cell>
        </row>
        <row r="531">
          <cell r="A531" t="str">
            <v>3350</v>
          </cell>
          <cell r="B531" t="str">
            <v>Early</v>
          </cell>
        </row>
        <row r="532">
          <cell r="A532" t="str">
            <v>3355</v>
          </cell>
          <cell r="B532" t="str">
            <v>Edgar's</v>
          </cell>
        </row>
        <row r="533">
          <cell r="A533" t="str">
            <v>3360</v>
          </cell>
          <cell r="B533" t="str">
            <v>Education</v>
          </cell>
        </row>
        <row r="534">
          <cell r="A534" t="str">
            <v>3380</v>
          </cell>
          <cell r="B534" t="str">
            <v>Electrician</v>
          </cell>
        </row>
        <row r="535">
          <cell r="A535" t="str">
            <v>3390</v>
          </cell>
          <cell r="B535" t="str">
            <v>Electrical</v>
          </cell>
        </row>
        <row r="536">
          <cell r="A536" t="str">
            <v>3395</v>
          </cell>
          <cell r="B536" t="str">
            <v>Electricity</v>
          </cell>
        </row>
        <row r="537">
          <cell r="A537" t="str">
            <v>3399</v>
          </cell>
          <cell r="B537" t="str">
            <v>Emergency Generator</v>
          </cell>
        </row>
        <row r="538">
          <cell r="A538" t="str">
            <v>3400</v>
          </cell>
          <cell r="B538" t="str">
            <v>Employee</v>
          </cell>
        </row>
        <row r="539">
          <cell r="A539" t="str">
            <v>3420</v>
          </cell>
          <cell r="B539" t="str">
            <v>Employee Café</v>
          </cell>
        </row>
        <row r="540">
          <cell r="A540" t="str">
            <v>3438</v>
          </cell>
          <cell r="B540" t="str">
            <v>Employee Benefits</v>
          </cell>
        </row>
        <row r="541">
          <cell r="A541" t="str">
            <v>3440</v>
          </cell>
          <cell r="B541" t="str">
            <v>Employee Contribution</v>
          </cell>
        </row>
        <row r="542">
          <cell r="A542" t="str">
            <v>3450</v>
          </cell>
          <cell r="B542" t="str">
            <v>Employee Housing</v>
          </cell>
        </row>
        <row r="543">
          <cell r="A543" t="str">
            <v>3460</v>
          </cell>
          <cell r="B543" t="str">
            <v>Employee Meals</v>
          </cell>
        </row>
        <row r="544">
          <cell r="A544" t="str">
            <v>3480</v>
          </cell>
          <cell r="B544" t="str">
            <v>Employer Contribution</v>
          </cell>
        </row>
        <row r="545">
          <cell r="A545" t="str">
            <v>3500</v>
          </cell>
          <cell r="B545" t="str">
            <v>Engineer</v>
          </cell>
        </row>
        <row r="546">
          <cell r="A546" t="str">
            <v>3520</v>
          </cell>
          <cell r="B546" t="str">
            <v>Entertainment</v>
          </cell>
        </row>
        <row r="547">
          <cell r="A547" t="str">
            <v>3523</v>
          </cell>
          <cell r="B547" t="str">
            <v>Entertainment Resale - Group</v>
          </cell>
        </row>
        <row r="548">
          <cell r="A548" t="str">
            <v>3525</v>
          </cell>
          <cell r="B548" t="str">
            <v>Entertainment Resale - Social</v>
          </cell>
        </row>
        <row r="549">
          <cell r="A549" t="str">
            <v>3540</v>
          </cell>
          <cell r="B549" t="str">
            <v>Equipment</v>
          </cell>
        </row>
        <row r="550">
          <cell r="A550" t="str">
            <v>3545</v>
          </cell>
          <cell r="B550" t="str">
            <v>Executive Chef</v>
          </cell>
        </row>
        <row r="551">
          <cell r="A551" t="str">
            <v>3550</v>
          </cell>
          <cell r="B551" t="str">
            <v>Equipment Lase</v>
          </cell>
        </row>
        <row r="552">
          <cell r="A552" t="str">
            <v>3555</v>
          </cell>
          <cell r="B552" t="str">
            <v>Equipment - Office</v>
          </cell>
        </row>
        <row r="553">
          <cell r="A553" t="str">
            <v>3560</v>
          </cell>
          <cell r="B553" t="str">
            <v>Equipment Rental</v>
          </cell>
        </row>
        <row r="554">
          <cell r="A554" t="str">
            <v>3565</v>
          </cell>
          <cell r="B554" t="str">
            <v>Erickson</v>
          </cell>
        </row>
        <row r="555">
          <cell r="A555" t="str">
            <v>3580</v>
          </cell>
          <cell r="B555" t="str">
            <v>Escrow</v>
          </cell>
        </row>
        <row r="556">
          <cell r="A556" t="str">
            <v>3590</v>
          </cell>
          <cell r="B556" t="str">
            <v>E.S.L.</v>
          </cell>
        </row>
        <row r="557">
          <cell r="A557" t="str">
            <v>3600</v>
          </cell>
          <cell r="B557" t="str">
            <v>Events</v>
          </cell>
        </row>
        <row r="558">
          <cell r="A558" t="str">
            <v>3620</v>
          </cell>
          <cell r="B558" t="str">
            <v>Excess</v>
          </cell>
        </row>
        <row r="559">
          <cell r="A559" t="str">
            <v>3630</v>
          </cell>
          <cell r="B559" t="str">
            <v>Excise</v>
          </cell>
        </row>
        <row r="560">
          <cell r="A560" t="str">
            <v>3640</v>
          </cell>
          <cell r="B560" t="str">
            <v>Executive</v>
          </cell>
        </row>
        <row r="561">
          <cell r="A561" t="str">
            <v>3645</v>
          </cell>
          <cell r="B561" t="str">
            <v>Exempt</v>
          </cell>
        </row>
        <row r="562">
          <cell r="A562" t="str">
            <v>3650</v>
          </cell>
          <cell r="B562" t="str">
            <v>Expenditures</v>
          </cell>
        </row>
        <row r="563">
          <cell r="A563" t="str">
            <v>3655</v>
          </cell>
          <cell r="B563" t="str">
            <v>Extended Stay</v>
          </cell>
        </row>
        <row r="564">
          <cell r="A564" t="str">
            <v>3660</v>
          </cell>
          <cell r="B564" t="str">
            <v>External</v>
          </cell>
        </row>
        <row r="565">
          <cell r="A565" t="str">
            <v>3670</v>
          </cell>
          <cell r="B565" t="str">
            <v>Extraordinary</v>
          </cell>
        </row>
        <row r="566">
          <cell r="A566" t="str">
            <v>3680</v>
          </cell>
          <cell r="B566" t="str">
            <v>F&amp;B</v>
          </cell>
        </row>
        <row r="567">
          <cell r="A567" t="str">
            <v>3690</v>
          </cell>
          <cell r="B567" t="str">
            <v>Facial</v>
          </cell>
        </row>
        <row r="568">
          <cell r="A568" t="str">
            <v>3700</v>
          </cell>
          <cell r="B568" t="str">
            <v>Facility Charge</v>
          </cell>
        </row>
        <row r="569">
          <cell r="A569" t="str">
            <v>3710</v>
          </cell>
          <cell r="B569" t="str">
            <v>FAM</v>
          </cell>
        </row>
        <row r="570">
          <cell r="A570" t="str">
            <v>3715</v>
          </cell>
          <cell r="B570" t="str">
            <v>Family</v>
          </cell>
        </row>
        <row r="571">
          <cell r="A571" t="str">
            <v>3720</v>
          </cell>
          <cell r="B571" t="str">
            <v>Fax</v>
          </cell>
        </row>
        <row r="572">
          <cell r="A572" t="str">
            <v>3740</v>
          </cell>
          <cell r="B572" t="str">
            <v>Fees</v>
          </cell>
        </row>
        <row r="573">
          <cell r="A573" t="str">
            <v>3750</v>
          </cell>
          <cell r="B573" t="str">
            <v>Fertilizer &amp; Soil Amendments</v>
          </cell>
        </row>
        <row r="574">
          <cell r="A574" t="str">
            <v>3760</v>
          </cell>
          <cell r="B574" t="str">
            <v>FF&amp;E</v>
          </cell>
        </row>
        <row r="575">
          <cell r="A575" t="str">
            <v>3780</v>
          </cell>
          <cell r="B575" t="str">
            <v>FICA EE</v>
          </cell>
        </row>
        <row r="576">
          <cell r="A576" t="str">
            <v>3800</v>
          </cell>
          <cell r="B576" t="str">
            <v>FICA ER</v>
          </cell>
        </row>
        <row r="577">
          <cell r="A577" t="str">
            <v>3820</v>
          </cell>
          <cell r="B577" t="str">
            <v>Finance Charge</v>
          </cell>
        </row>
        <row r="578">
          <cell r="A578" t="str">
            <v>3840</v>
          </cell>
          <cell r="B578" t="str">
            <v>Fire</v>
          </cell>
        </row>
        <row r="579">
          <cell r="A579" t="str">
            <v>3860</v>
          </cell>
          <cell r="B579" t="str">
            <v>Fire and Safety</v>
          </cell>
        </row>
        <row r="580">
          <cell r="A580" t="str">
            <v>3880</v>
          </cell>
          <cell r="B580" t="str">
            <v>First Aid</v>
          </cell>
        </row>
        <row r="581">
          <cell r="A581" t="str">
            <v>3890</v>
          </cell>
          <cell r="B581" t="str">
            <v>Fishing</v>
          </cell>
        </row>
        <row r="582">
          <cell r="A582" t="str">
            <v>3900</v>
          </cell>
          <cell r="B582" t="str">
            <v>Fitness</v>
          </cell>
        </row>
        <row r="583">
          <cell r="A583" t="str">
            <v>3920</v>
          </cell>
          <cell r="B583" t="str">
            <v>Fitness Passes</v>
          </cell>
        </row>
        <row r="584">
          <cell r="A584" t="str">
            <v>3940</v>
          </cell>
          <cell r="B584" t="str">
            <v>Flex</v>
          </cell>
        </row>
        <row r="585">
          <cell r="A585" t="str">
            <v>3945</v>
          </cell>
          <cell r="B585" t="str">
            <v>Floating Day</v>
          </cell>
        </row>
        <row r="586">
          <cell r="A586" t="str">
            <v>3960</v>
          </cell>
          <cell r="B586" t="str">
            <v>Floor Care</v>
          </cell>
        </row>
        <row r="587">
          <cell r="A587" t="str">
            <v>3980</v>
          </cell>
          <cell r="B587" t="str">
            <v>Floor Supervisor</v>
          </cell>
        </row>
        <row r="588">
          <cell r="A588" t="str">
            <v>4000</v>
          </cell>
          <cell r="B588" t="str">
            <v>Floral</v>
          </cell>
        </row>
        <row r="589">
          <cell r="A589" t="str">
            <v>4020</v>
          </cell>
          <cell r="B589" t="str">
            <v>Flower</v>
          </cell>
        </row>
        <row r="590">
          <cell r="A590" t="str">
            <v>4040</v>
          </cell>
          <cell r="B590" t="str">
            <v>Food</v>
          </cell>
        </row>
        <row r="591">
          <cell r="A591" t="str">
            <v>4060</v>
          </cell>
          <cell r="B591" t="str">
            <v>Foreign Exchange</v>
          </cell>
        </row>
        <row r="592">
          <cell r="A592" t="str">
            <v>4070</v>
          </cell>
          <cell r="B592" t="str">
            <v>Franchise Fees</v>
          </cell>
        </row>
        <row r="593">
          <cell r="A593" t="str">
            <v>4080</v>
          </cell>
          <cell r="B593" t="str">
            <v>Freezes</v>
          </cell>
        </row>
        <row r="594">
          <cell r="A594" t="str">
            <v>4090</v>
          </cell>
          <cell r="B594" t="str">
            <v>Fresco</v>
          </cell>
        </row>
        <row r="595">
          <cell r="A595" t="str">
            <v>4100</v>
          </cell>
          <cell r="B595" t="str">
            <v>Freight</v>
          </cell>
        </row>
        <row r="596">
          <cell r="A596" t="str">
            <v>4102</v>
          </cell>
          <cell r="B596" t="str">
            <v>Frequent Guest</v>
          </cell>
        </row>
        <row r="597">
          <cell r="A597" t="str">
            <v>4103</v>
          </cell>
          <cell r="B597" t="str">
            <v>Frequent Flyer</v>
          </cell>
        </row>
        <row r="598">
          <cell r="A598" t="str">
            <v>4104</v>
          </cell>
          <cell r="B598" t="str">
            <v>Friends Programs</v>
          </cell>
        </row>
        <row r="599">
          <cell r="A599" t="str">
            <v>4105</v>
          </cell>
          <cell r="B599" t="str">
            <v>Front Office</v>
          </cell>
        </row>
        <row r="600">
          <cell r="A600" t="str">
            <v>4110</v>
          </cell>
          <cell r="B600" t="str">
            <v>Front Office Manager</v>
          </cell>
        </row>
        <row r="601">
          <cell r="A601" t="str">
            <v>4120</v>
          </cell>
          <cell r="B601" t="str">
            <v>Fuel</v>
          </cell>
        </row>
        <row r="602">
          <cell r="A602" t="str">
            <v>4125</v>
          </cell>
          <cell r="B602" t="str">
            <v>Fuel-Jet</v>
          </cell>
        </row>
        <row r="603">
          <cell r="A603" t="str">
            <v>4140</v>
          </cell>
          <cell r="B603" t="str">
            <v>Fuel</v>
          </cell>
        </row>
        <row r="604">
          <cell r="A604" t="str">
            <v>4160</v>
          </cell>
          <cell r="B604" t="str">
            <v>Furniture</v>
          </cell>
        </row>
        <row r="605">
          <cell r="A605" t="str">
            <v>4170</v>
          </cell>
          <cell r="B605" t="str">
            <v>FUTA</v>
          </cell>
        </row>
        <row r="606">
          <cell r="A606" t="str">
            <v>4180</v>
          </cell>
          <cell r="B606" t="str">
            <v>Gain on Sale of Asset</v>
          </cell>
        </row>
        <row r="607">
          <cell r="A607" t="str">
            <v>4185</v>
          </cell>
          <cell r="B607" t="str">
            <v>Galleria</v>
          </cell>
        </row>
        <row r="608">
          <cell r="A608" t="str">
            <v>4200</v>
          </cell>
          <cell r="B608" t="str">
            <v>Game Room</v>
          </cell>
        </row>
        <row r="609">
          <cell r="A609" t="str">
            <v>4220</v>
          </cell>
          <cell r="B609" t="str">
            <v>Garage</v>
          </cell>
        </row>
        <row r="610">
          <cell r="A610" t="str">
            <v>4230</v>
          </cell>
          <cell r="B610" t="str">
            <v>Garde Manger</v>
          </cell>
        </row>
        <row r="611">
          <cell r="A611" t="str">
            <v>4240</v>
          </cell>
          <cell r="B611" t="str">
            <v>Garnishments</v>
          </cell>
        </row>
        <row r="612">
          <cell r="A612" t="str">
            <v>4250</v>
          </cell>
          <cell r="B612" t="str">
            <v>Gas</v>
          </cell>
        </row>
        <row r="613">
          <cell r="A613" t="str">
            <v>4259</v>
          </cell>
          <cell r="B613" t="str">
            <v>General</v>
          </cell>
        </row>
        <row r="614">
          <cell r="A614" t="str">
            <v>4260</v>
          </cell>
          <cell r="B614" t="str">
            <v>General Manager</v>
          </cell>
        </row>
        <row r="615">
          <cell r="A615" t="str">
            <v>4280</v>
          </cell>
          <cell r="B615" t="str">
            <v>Gift Certificates</v>
          </cell>
        </row>
        <row r="616">
          <cell r="A616" t="str">
            <v>4281</v>
          </cell>
          <cell r="B616" t="str">
            <v>Gift Certificates-Golf</v>
          </cell>
        </row>
        <row r="617">
          <cell r="A617" t="str">
            <v>4282</v>
          </cell>
          <cell r="B617" t="str">
            <v>Gift Certificates-Sold</v>
          </cell>
        </row>
        <row r="618">
          <cell r="A618" t="str">
            <v>4283</v>
          </cell>
          <cell r="B618" t="str">
            <v>Gift Certificates-Comp</v>
          </cell>
        </row>
        <row r="619">
          <cell r="A619" t="str">
            <v>4290</v>
          </cell>
          <cell r="B619" t="str">
            <v>Gift Shop</v>
          </cell>
        </row>
        <row r="620">
          <cell r="A620" t="str">
            <v>4300</v>
          </cell>
          <cell r="B620" t="str">
            <v>Gifts</v>
          </cell>
        </row>
        <row r="621">
          <cell r="A621" t="str">
            <v>4320</v>
          </cell>
          <cell r="B621" t="str">
            <v>Glass</v>
          </cell>
        </row>
        <row r="622">
          <cell r="A622" t="str">
            <v>4340</v>
          </cell>
          <cell r="B622" t="str">
            <v>Golf</v>
          </cell>
        </row>
        <row r="623">
          <cell r="A623" t="str">
            <v>4350</v>
          </cell>
          <cell r="B623" t="str">
            <v>Golf Commissions</v>
          </cell>
        </row>
        <row r="624">
          <cell r="A624" t="str">
            <v>4358</v>
          </cell>
          <cell r="B624" t="str">
            <v>Golf Coupons</v>
          </cell>
        </row>
        <row r="625">
          <cell r="A625" t="str">
            <v>4360</v>
          </cell>
          <cell r="B625" t="str">
            <v>Golf Equipment</v>
          </cell>
        </row>
        <row r="626">
          <cell r="A626" t="str">
            <v>4362</v>
          </cell>
          <cell r="B626" t="str">
            <v>Golf Lessons</v>
          </cell>
        </row>
        <row r="627">
          <cell r="A627" t="str">
            <v>4365</v>
          </cell>
          <cell r="B627" t="str">
            <v>Golf Maintenance</v>
          </cell>
        </row>
        <row r="628">
          <cell r="A628" t="str">
            <v>4370</v>
          </cell>
          <cell r="B628" t="str">
            <v>Golf Packages</v>
          </cell>
        </row>
        <row r="629">
          <cell r="A629" t="str">
            <v>4373</v>
          </cell>
          <cell r="B629" t="str">
            <v>Golf Passes</v>
          </cell>
        </row>
        <row r="630">
          <cell r="A630" t="str">
            <v>4374</v>
          </cell>
          <cell r="B630" t="str">
            <v>Golf Professional</v>
          </cell>
        </row>
        <row r="631">
          <cell r="A631" t="str">
            <v>4375</v>
          </cell>
          <cell r="B631" t="str">
            <v>Golf Rental</v>
          </cell>
        </row>
        <row r="632">
          <cell r="A632" t="str">
            <v>4380</v>
          </cell>
          <cell r="B632" t="str">
            <v>Golf Round Fees</v>
          </cell>
        </row>
        <row r="633">
          <cell r="A633" t="str">
            <v>4390</v>
          </cell>
          <cell r="B633" t="str">
            <v>Grand Haven</v>
          </cell>
        </row>
        <row r="634">
          <cell r="A634" t="str">
            <v>4398</v>
          </cell>
          <cell r="B634" t="str">
            <v>Grand Pavilion Lots</v>
          </cell>
        </row>
        <row r="635">
          <cell r="A635" t="str">
            <v>4400</v>
          </cell>
          <cell r="B635" t="str">
            <v>Gratis</v>
          </cell>
        </row>
        <row r="636">
          <cell r="A636" t="str">
            <v>4420</v>
          </cell>
          <cell r="B636" t="str">
            <v>Gratuity</v>
          </cell>
        </row>
        <row r="637">
          <cell r="A637" t="str">
            <v>4421</v>
          </cell>
          <cell r="B637" t="str">
            <v>Gratuity-Bellman</v>
          </cell>
        </row>
        <row r="638">
          <cell r="A638" t="str">
            <v>4422</v>
          </cell>
          <cell r="B638" t="str">
            <v>sub account</v>
          </cell>
        </row>
        <row r="639">
          <cell r="A639" t="str">
            <v>4423</v>
          </cell>
          <cell r="B639" t="str">
            <v>Gratuity - Housekeeping</v>
          </cell>
        </row>
        <row r="640">
          <cell r="A640" t="str">
            <v>4425</v>
          </cell>
          <cell r="B640" t="str">
            <v>Gratuity - Front Office</v>
          </cell>
        </row>
        <row r="641">
          <cell r="A641" t="str">
            <v>4428</v>
          </cell>
          <cell r="B641" t="str">
            <v>Gratuity - Banquet</v>
          </cell>
        </row>
        <row r="642">
          <cell r="A642" t="str">
            <v>4429</v>
          </cell>
          <cell r="B642" t="str">
            <v>Gratuity - Conference</v>
          </cell>
        </row>
        <row r="643">
          <cell r="A643" t="str">
            <v>4430</v>
          </cell>
          <cell r="B643" t="str">
            <v>Gratuity-Restaurant</v>
          </cell>
        </row>
        <row r="644">
          <cell r="A644" t="str">
            <v>4431</v>
          </cell>
          <cell r="B644" t="str">
            <v>Gratuity - Room Service</v>
          </cell>
        </row>
        <row r="645">
          <cell r="A645" t="str">
            <v>4432</v>
          </cell>
          <cell r="B645" t="str">
            <v>Gratuity-Recreation</v>
          </cell>
        </row>
        <row r="646">
          <cell r="A646" t="str">
            <v>4440</v>
          </cell>
          <cell r="B646" t="str">
            <v>Green Fees</v>
          </cell>
        </row>
        <row r="647">
          <cell r="A647" t="str">
            <v>4450</v>
          </cell>
          <cell r="B647" t="str">
            <v>Green Room</v>
          </cell>
        </row>
        <row r="648">
          <cell r="A648" t="str">
            <v>4460</v>
          </cell>
          <cell r="B648" t="str">
            <v>Greyline</v>
          </cell>
        </row>
        <row r="649">
          <cell r="A649" t="str">
            <v>4470</v>
          </cell>
          <cell r="B649" t="str">
            <v>Grill</v>
          </cell>
        </row>
        <row r="650">
          <cell r="A650" t="str">
            <v>4480</v>
          </cell>
          <cell r="B650" t="str">
            <v>Grocery</v>
          </cell>
        </row>
        <row r="651">
          <cell r="A651" t="str">
            <v>4490</v>
          </cell>
          <cell r="B651" t="str">
            <v>Grounds</v>
          </cell>
        </row>
        <row r="652">
          <cell r="A652" t="str">
            <v>4500</v>
          </cell>
          <cell r="B652" t="str">
            <v>Groundskeeper</v>
          </cell>
        </row>
        <row r="653">
          <cell r="A653" t="str">
            <v>4520</v>
          </cell>
          <cell r="B653" t="str">
            <v>Group</v>
          </cell>
        </row>
        <row r="654">
          <cell r="A654" t="str">
            <v>4540</v>
          </cell>
          <cell r="B654" t="str">
            <v>Group Presentation</v>
          </cell>
        </row>
        <row r="655">
          <cell r="A655" t="str">
            <v>4560</v>
          </cell>
          <cell r="B655" t="str">
            <v>Group Tours</v>
          </cell>
        </row>
        <row r="656">
          <cell r="A656" t="str">
            <v>4565</v>
          </cell>
          <cell r="B656" t="str">
            <v>Guest</v>
          </cell>
        </row>
        <row r="657">
          <cell r="A657" t="str">
            <v>4570</v>
          </cell>
          <cell r="B657" t="str">
            <v>Guest Billable</v>
          </cell>
        </row>
        <row r="658">
          <cell r="A658" t="str">
            <v>4579</v>
          </cell>
          <cell r="B658" t="str">
            <v>Guest</v>
          </cell>
        </row>
        <row r="659">
          <cell r="A659" t="str">
            <v>4580</v>
          </cell>
          <cell r="B659" t="str">
            <v>Guest Services</v>
          </cell>
        </row>
        <row r="660">
          <cell r="A660" t="str">
            <v>4590</v>
          </cell>
          <cell r="B660" t="str">
            <v>Guest Supplies</v>
          </cell>
        </row>
        <row r="661">
          <cell r="A661" t="str">
            <v>4600</v>
          </cell>
          <cell r="B661" t="str">
            <v>GY</v>
          </cell>
        </row>
        <row r="662">
          <cell r="A662" t="str">
            <v>4620</v>
          </cell>
          <cell r="B662" t="str">
            <v>Hair Styling</v>
          </cell>
        </row>
        <row r="663">
          <cell r="A663" t="str">
            <v>4625</v>
          </cell>
          <cell r="B663" t="str">
            <v>Halfway House</v>
          </cell>
        </row>
        <row r="664">
          <cell r="A664" t="str">
            <v>4631</v>
          </cell>
          <cell r="B664" t="str">
            <v>Harbor Cart Barn</v>
          </cell>
        </row>
        <row r="665">
          <cell r="A665" t="str">
            <v>4632</v>
          </cell>
          <cell r="B665" t="str">
            <v>Harbor</v>
          </cell>
        </row>
        <row r="666">
          <cell r="A666" t="str">
            <v>4634</v>
          </cell>
          <cell r="B666" t="str">
            <v>Harborway Assn.</v>
          </cell>
        </row>
        <row r="667">
          <cell r="A667" t="str">
            <v>4640</v>
          </cell>
          <cell r="B667" t="str">
            <v>Hardware</v>
          </cell>
        </row>
        <row r="668">
          <cell r="A668" t="str">
            <v>4660</v>
          </cell>
          <cell r="B668" t="str">
            <v>Health</v>
          </cell>
        </row>
        <row r="669">
          <cell r="A669" t="str">
            <v>4665</v>
          </cell>
          <cell r="B669" t="str">
            <v>Health Insurance</v>
          </cell>
        </row>
        <row r="670">
          <cell r="A670" t="str">
            <v>4670</v>
          </cell>
          <cell r="B670" t="str">
            <v>High Country Tours</v>
          </cell>
        </row>
        <row r="671">
          <cell r="A671" t="str">
            <v>4678</v>
          </cell>
          <cell r="B671" t="str">
            <v>Holding Company</v>
          </cell>
        </row>
        <row r="672">
          <cell r="A672" t="str">
            <v>4680</v>
          </cell>
          <cell r="B672" t="str">
            <v>Holiday</v>
          </cell>
        </row>
        <row r="673">
          <cell r="A673" t="str">
            <v>4700</v>
          </cell>
          <cell r="B673" t="str">
            <v>Hospitality</v>
          </cell>
        </row>
        <row r="674">
          <cell r="A674" t="str">
            <v>4705</v>
          </cell>
          <cell r="B674" t="str">
            <v>Hotel</v>
          </cell>
        </row>
        <row r="675">
          <cell r="A675" t="str">
            <v>4710</v>
          </cell>
          <cell r="B675" t="str">
            <v>Hourly</v>
          </cell>
        </row>
        <row r="676">
          <cell r="A676" t="str">
            <v>4720</v>
          </cell>
          <cell r="B676" t="str">
            <v>House Use</v>
          </cell>
        </row>
        <row r="677">
          <cell r="A677" t="str">
            <v>4740</v>
          </cell>
          <cell r="B677" t="str">
            <v>Housecharges</v>
          </cell>
        </row>
        <row r="678">
          <cell r="A678" t="str">
            <v>4750</v>
          </cell>
          <cell r="B678" t="str">
            <v>Housekeeping</v>
          </cell>
        </row>
        <row r="679">
          <cell r="A679" t="str">
            <v>4755</v>
          </cell>
          <cell r="B679" t="str">
            <v>Housekeeping Workorders</v>
          </cell>
        </row>
        <row r="680">
          <cell r="A680" t="str">
            <v>4760</v>
          </cell>
          <cell r="B680" t="str">
            <v>Houseman</v>
          </cell>
        </row>
        <row r="681">
          <cell r="A681" t="str">
            <v>4780</v>
          </cell>
          <cell r="B681" t="str">
            <v>Housepersons</v>
          </cell>
        </row>
        <row r="682">
          <cell r="A682" t="str">
            <v>4790</v>
          </cell>
          <cell r="B682" t="str">
            <v>Housing - Start-up</v>
          </cell>
        </row>
        <row r="683">
          <cell r="A683" t="str">
            <v>4800</v>
          </cell>
          <cell r="B683" t="str">
            <v>Human Resources</v>
          </cell>
        </row>
        <row r="684">
          <cell r="A684" t="str">
            <v>4810</v>
          </cell>
          <cell r="B684" t="str">
            <v>IACC</v>
          </cell>
        </row>
        <row r="685">
          <cell r="A685" t="str">
            <v>4820</v>
          </cell>
          <cell r="B685" t="str">
            <v>Ice</v>
          </cell>
        </row>
        <row r="686">
          <cell r="A686" t="str">
            <v>4840</v>
          </cell>
          <cell r="B686" t="str">
            <v>Ice Machines</v>
          </cell>
        </row>
        <row r="687">
          <cell r="A687" t="str">
            <v>4860</v>
          </cell>
          <cell r="B687" t="str">
            <v>Initiation Fees</v>
          </cell>
        </row>
        <row r="688">
          <cell r="A688" t="str">
            <v>4880</v>
          </cell>
          <cell r="B688" t="str">
            <v>Incentive</v>
          </cell>
        </row>
        <row r="689">
          <cell r="A689" t="str">
            <v>4900</v>
          </cell>
          <cell r="B689" t="str">
            <v>Income Tax-Federal</v>
          </cell>
        </row>
        <row r="690">
          <cell r="A690" t="str">
            <v>4920</v>
          </cell>
          <cell r="B690" t="str">
            <v>Income Tax-State</v>
          </cell>
        </row>
        <row r="691">
          <cell r="A691" t="str">
            <v>4940</v>
          </cell>
          <cell r="B691" t="str">
            <v>Indoor</v>
          </cell>
        </row>
        <row r="692">
          <cell r="A692" t="str">
            <v>4950</v>
          </cell>
          <cell r="B692" t="str">
            <v>InHouse</v>
          </cell>
        </row>
        <row r="693">
          <cell r="A693" t="str">
            <v>4955</v>
          </cell>
          <cell r="B693" t="str">
            <v>Inn</v>
          </cell>
        </row>
        <row r="694">
          <cell r="A694" t="str">
            <v>4957</v>
          </cell>
          <cell r="B694" t="str">
            <v>Inspection</v>
          </cell>
        </row>
        <row r="695">
          <cell r="A695" t="str">
            <v>4958</v>
          </cell>
          <cell r="B695" t="str">
            <v>Installation</v>
          </cell>
        </row>
        <row r="696">
          <cell r="A696" t="str">
            <v>4960</v>
          </cell>
          <cell r="B696" t="str">
            <v>Instruction</v>
          </cell>
        </row>
        <row r="697">
          <cell r="A697" t="str">
            <v>4970</v>
          </cell>
          <cell r="B697" t="str">
            <v>Insurance</v>
          </cell>
        </row>
        <row r="698">
          <cell r="A698" t="str">
            <v>4975</v>
          </cell>
          <cell r="B698" t="str">
            <v>Insurance Claims</v>
          </cell>
        </row>
        <row r="699">
          <cell r="A699" t="str">
            <v>4977</v>
          </cell>
          <cell r="B699" t="str">
            <v>Inter-Departmental</v>
          </cell>
        </row>
        <row r="700">
          <cell r="A700" t="str">
            <v>4978</v>
          </cell>
          <cell r="B700" t="str">
            <v>Interest</v>
          </cell>
        </row>
        <row r="701">
          <cell r="A701" t="str">
            <v>4980</v>
          </cell>
          <cell r="B701" t="str">
            <v>Internal</v>
          </cell>
        </row>
        <row r="702">
          <cell r="A702" t="str">
            <v>4983</v>
          </cell>
          <cell r="B702" t="str">
            <v>Inventory</v>
          </cell>
        </row>
        <row r="703">
          <cell r="A703" t="str">
            <v>4990</v>
          </cell>
          <cell r="B703" t="str">
            <v>Irrigation</v>
          </cell>
        </row>
        <row r="704">
          <cell r="A704" t="str">
            <v>5000</v>
          </cell>
          <cell r="B704" t="str">
            <v>JCBI</v>
          </cell>
        </row>
        <row r="705">
          <cell r="A705" t="str">
            <v>5005</v>
          </cell>
          <cell r="B705" t="str">
            <v>Jet</v>
          </cell>
        </row>
        <row r="706">
          <cell r="A706" t="str">
            <v>5006</v>
          </cell>
          <cell r="B706" t="str">
            <v>Jewelry</v>
          </cell>
        </row>
        <row r="707">
          <cell r="A707" t="str">
            <v>5010</v>
          </cell>
          <cell r="B707" t="str">
            <v>Jolie Fleur</v>
          </cell>
        </row>
        <row r="708">
          <cell r="A708" t="str">
            <v>5015</v>
          </cell>
          <cell r="B708" t="str">
            <v>Junior</v>
          </cell>
        </row>
        <row r="709">
          <cell r="A709" t="str">
            <v>5020</v>
          </cell>
          <cell r="B709" t="str">
            <v>Keys</v>
          </cell>
        </row>
        <row r="710">
          <cell r="A710" t="str">
            <v>5040</v>
          </cell>
          <cell r="B710" t="str">
            <v>Kicker</v>
          </cell>
        </row>
        <row r="711">
          <cell r="A711" t="str">
            <v>5050</v>
          </cell>
          <cell r="B711" t="str">
            <v>Kid's Camp</v>
          </cell>
        </row>
        <row r="712">
          <cell r="A712" t="str">
            <v>5060</v>
          </cell>
          <cell r="B712" t="str">
            <v>Kitchen</v>
          </cell>
        </row>
        <row r="713">
          <cell r="A713" t="str">
            <v>5070</v>
          </cell>
          <cell r="B713" t="str">
            <v>La Boutique</v>
          </cell>
        </row>
        <row r="714">
          <cell r="A714" t="str">
            <v>5075</v>
          </cell>
          <cell r="B714" t="str">
            <v>La Jolla Limo</v>
          </cell>
        </row>
        <row r="715">
          <cell r="A715" t="str">
            <v>5078</v>
          </cell>
          <cell r="B715" t="str">
            <v>Labor Fee</v>
          </cell>
        </row>
        <row r="716">
          <cell r="A716" t="str">
            <v>5080</v>
          </cell>
          <cell r="B716" t="str">
            <v>Land</v>
          </cell>
        </row>
        <row r="717">
          <cell r="A717" t="str">
            <v>5090</v>
          </cell>
          <cell r="B717" t="str">
            <v>Land &amp; Building</v>
          </cell>
        </row>
        <row r="718">
          <cell r="A718" t="str">
            <v>5095</v>
          </cell>
          <cell r="B718" t="str">
            <v>Land Improvements</v>
          </cell>
        </row>
        <row r="719">
          <cell r="A719" t="str">
            <v>5100</v>
          </cell>
          <cell r="B719" t="str">
            <v>Landlord</v>
          </cell>
        </row>
        <row r="720">
          <cell r="A720" t="str">
            <v>5120</v>
          </cell>
          <cell r="B720" t="str">
            <v>Landscaping</v>
          </cell>
        </row>
        <row r="721">
          <cell r="A721" t="str">
            <v>5140</v>
          </cell>
          <cell r="B721" t="str">
            <v>Late Fee</v>
          </cell>
        </row>
        <row r="722">
          <cell r="A722" t="str">
            <v>5160</v>
          </cell>
          <cell r="B722" t="str">
            <v>Laundry</v>
          </cell>
        </row>
        <row r="723">
          <cell r="A723" t="str">
            <v>5170</v>
          </cell>
          <cell r="B723" t="str">
            <v>Lease</v>
          </cell>
        </row>
        <row r="724">
          <cell r="A724" t="str">
            <v>5175</v>
          </cell>
          <cell r="B724" t="str">
            <v>Leasebacks</v>
          </cell>
        </row>
        <row r="725">
          <cell r="A725" t="str">
            <v>5178</v>
          </cell>
          <cell r="B725" t="str">
            <v>Leased Equipment</v>
          </cell>
        </row>
        <row r="726">
          <cell r="A726" t="str">
            <v>5180</v>
          </cell>
          <cell r="B726" t="str">
            <v>Leasehold Improvement</v>
          </cell>
        </row>
        <row r="727">
          <cell r="A727" t="str">
            <v>5200</v>
          </cell>
          <cell r="B727" t="str">
            <v>Legal</v>
          </cell>
        </row>
        <row r="728">
          <cell r="A728" t="str">
            <v>5205</v>
          </cell>
          <cell r="B728" t="str">
            <v>Les Papillon</v>
          </cell>
        </row>
        <row r="729">
          <cell r="A729" t="str">
            <v>5208</v>
          </cell>
          <cell r="B729" t="str">
            <v>Leisure</v>
          </cell>
        </row>
        <row r="730">
          <cell r="A730" t="str">
            <v>5210</v>
          </cell>
          <cell r="B730" t="str">
            <v>Lessons</v>
          </cell>
        </row>
        <row r="731">
          <cell r="A731" t="str">
            <v>5220</v>
          </cell>
          <cell r="B731" t="str">
            <v>Liability</v>
          </cell>
        </row>
        <row r="732">
          <cell r="A732" t="str">
            <v>5240</v>
          </cell>
          <cell r="B732" t="str">
            <v>Library Fund</v>
          </cell>
        </row>
        <row r="733">
          <cell r="A733" t="str">
            <v>5260</v>
          </cell>
          <cell r="B733" t="str">
            <v>Licenses</v>
          </cell>
        </row>
        <row r="734">
          <cell r="A734" t="str">
            <v>5270</v>
          </cell>
          <cell r="B734" t="str">
            <v>Lifeguards</v>
          </cell>
        </row>
        <row r="735">
          <cell r="A735" t="str">
            <v>5280</v>
          </cell>
          <cell r="B735" t="str">
            <v>Life Insurance</v>
          </cell>
        </row>
        <row r="736">
          <cell r="A736" t="str">
            <v>5290</v>
          </cell>
          <cell r="B736" t="str">
            <v>Lifside</v>
          </cell>
        </row>
        <row r="737">
          <cell r="A737" t="str">
            <v>5291</v>
          </cell>
          <cell r="B737" t="str">
            <v>Lift Tickets</v>
          </cell>
        </row>
        <row r="738">
          <cell r="A738" t="str">
            <v>5300</v>
          </cell>
          <cell r="B738" t="str">
            <v>Limo</v>
          </cell>
        </row>
        <row r="739">
          <cell r="A739" t="str">
            <v>5303</v>
          </cell>
          <cell r="B739" t="str">
            <v>Line Cook</v>
          </cell>
        </row>
        <row r="740">
          <cell r="A740" t="str">
            <v>5304</v>
          </cell>
          <cell r="B740" t="str">
            <v>Line Cook OT</v>
          </cell>
        </row>
        <row r="741">
          <cell r="A741" t="str">
            <v>5310</v>
          </cell>
          <cell r="B741" t="str">
            <v>Line of Credit</v>
          </cell>
        </row>
        <row r="742">
          <cell r="A742" t="str">
            <v>5320</v>
          </cell>
          <cell r="B742" t="str">
            <v>Linen</v>
          </cell>
        </row>
        <row r="743">
          <cell r="A743" t="str">
            <v>5330</v>
          </cell>
          <cell r="B743" t="str">
            <v>Linen Rental</v>
          </cell>
        </row>
        <row r="744">
          <cell r="A744" t="str">
            <v>5340</v>
          </cell>
          <cell r="B744" t="str">
            <v>Liquidation</v>
          </cell>
        </row>
        <row r="745">
          <cell r="A745" t="str">
            <v>5350</v>
          </cell>
          <cell r="B745" t="str">
            <v>Liquor</v>
          </cell>
        </row>
        <row r="746">
          <cell r="A746" t="str">
            <v>5351</v>
          </cell>
          <cell r="B746" t="str">
            <v>Liquor-Group</v>
          </cell>
        </row>
        <row r="747">
          <cell r="A747" t="str">
            <v>5352</v>
          </cell>
          <cell r="B747" t="str">
            <v>Liquor-Catering</v>
          </cell>
        </row>
        <row r="748">
          <cell r="A748" t="str">
            <v>5360</v>
          </cell>
          <cell r="B748" t="str">
            <v>Liquor License</v>
          </cell>
        </row>
        <row r="749">
          <cell r="A749" t="str">
            <v>5365</v>
          </cell>
          <cell r="B749" t="str">
            <v>Links</v>
          </cell>
        </row>
        <row r="750">
          <cell r="A750" t="str">
            <v>5379</v>
          </cell>
          <cell r="B750" t="str">
            <v>L-O Patriarch</v>
          </cell>
        </row>
        <row r="751">
          <cell r="A751" t="str">
            <v>5380</v>
          </cell>
          <cell r="B751" t="str">
            <v>L-O M Street</v>
          </cell>
        </row>
        <row r="752">
          <cell r="A752" t="str">
            <v>5400</v>
          </cell>
          <cell r="B752" t="str">
            <v>L-O SOMA</v>
          </cell>
        </row>
        <row r="753">
          <cell r="A753" t="str">
            <v>5420</v>
          </cell>
          <cell r="B753" t="str">
            <v>L-O Rosemont</v>
          </cell>
        </row>
        <row r="754">
          <cell r="A754" t="str">
            <v>5440</v>
          </cell>
          <cell r="B754" t="str">
            <v>L-O Coronado</v>
          </cell>
        </row>
        <row r="755">
          <cell r="A755" t="str">
            <v>5460</v>
          </cell>
          <cell r="B755" t="str">
            <v>L-O Del Mar</v>
          </cell>
        </row>
        <row r="756">
          <cell r="A756" t="str">
            <v>5480</v>
          </cell>
          <cell r="B756" t="str">
            <v>L-O Houston</v>
          </cell>
        </row>
        <row r="757">
          <cell r="A757" t="str">
            <v>5500</v>
          </cell>
          <cell r="B757" t="str">
            <v>L-O NC</v>
          </cell>
        </row>
        <row r="758">
          <cell r="A758" t="str">
            <v>5520</v>
          </cell>
          <cell r="B758" t="str">
            <v>L-O Rad</v>
          </cell>
        </row>
        <row r="759">
          <cell r="A759" t="str">
            <v>5540</v>
          </cell>
          <cell r="B759" t="str">
            <v>L-O Tempe</v>
          </cell>
        </row>
        <row r="760">
          <cell r="A760" t="str">
            <v>5560</v>
          </cell>
          <cell r="B760" t="str">
            <v>L-O Tenaya</v>
          </cell>
        </row>
        <row r="761">
          <cell r="A761" t="str">
            <v>5580</v>
          </cell>
          <cell r="B761" t="str">
            <v>L-O Vail</v>
          </cell>
        </row>
        <row r="762">
          <cell r="A762" t="str">
            <v>5585</v>
          </cell>
          <cell r="B762" t="str">
            <v>Loan</v>
          </cell>
        </row>
        <row r="763">
          <cell r="A763" t="str">
            <v>5590</v>
          </cell>
          <cell r="B763" t="str">
            <v>Local</v>
          </cell>
        </row>
        <row r="764">
          <cell r="A764" t="str">
            <v>5595</v>
          </cell>
          <cell r="B764" t="str">
            <v>Locker Room</v>
          </cell>
        </row>
        <row r="765">
          <cell r="A765" t="str">
            <v>5600</v>
          </cell>
          <cell r="B765" t="str">
            <v>Locks</v>
          </cell>
        </row>
        <row r="766">
          <cell r="A766" t="str">
            <v>5620</v>
          </cell>
          <cell r="B766" t="str">
            <v>Lodging</v>
          </cell>
        </row>
        <row r="767">
          <cell r="A767" t="str">
            <v>5640</v>
          </cell>
          <cell r="B767" t="str">
            <v>Logo</v>
          </cell>
        </row>
        <row r="768">
          <cell r="A768" t="str">
            <v>5645</v>
          </cell>
          <cell r="B768" t="str">
            <v>Long Distance</v>
          </cell>
        </row>
        <row r="769">
          <cell r="A769" t="str">
            <v>5650</v>
          </cell>
          <cell r="B769" t="str">
            <v>Long Term</v>
          </cell>
        </row>
        <row r="770">
          <cell r="A770" t="str">
            <v>5660</v>
          </cell>
          <cell r="B770" t="str">
            <v>Long Term Disability</v>
          </cell>
        </row>
        <row r="771">
          <cell r="A771" t="str">
            <v>5680</v>
          </cell>
          <cell r="B771" t="str">
            <v>Long Term Disability- Union</v>
          </cell>
        </row>
        <row r="772">
          <cell r="A772" t="str">
            <v>5700</v>
          </cell>
          <cell r="B772" t="str">
            <v>Loss on Sale of Asset</v>
          </cell>
        </row>
        <row r="773">
          <cell r="A773" t="str">
            <v>5710</v>
          </cell>
          <cell r="B773" t="str">
            <v>Lounge</v>
          </cell>
        </row>
        <row r="774">
          <cell r="A774" t="str">
            <v>5720</v>
          </cell>
          <cell r="B774" t="str">
            <v>Lunch</v>
          </cell>
        </row>
        <row r="775">
          <cell r="A775" t="str">
            <v>5721</v>
          </cell>
          <cell r="B775" t="str">
            <v>Lunch-Group</v>
          </cell>
        </row>
        <row r="776">
          <cell r="A776" t="str">
            <v>5722</v>
          </cell>
          <cell r="B776" t="str">
            <v>Lunch-Catering</v>
          </cell>
        </row>
        <row r="777">
          <cell r="A777" t="str">
            <v>5730</v>
          </cell>
          <cell r="B777" t="str">
            <v>LWDI</v>
          </cell>
        </row>
        <row r="778">
          <cell r="A778" t="str">
            <v>5735</v>
          </cell>
          <cell r="B778" t="str">
            <v>Machine</v>
          </cell>
        </row>
        <row r="779">
          <cell r="A779" t="str">
            <v>5740</v>
          </cell>
          <cell r="B779" t="str">
            <v>Magazine</v>
          </cell>
        </row>
        <row r="780">
          <cell r="A780" t="str">
            <v>5760</v>
          </cell>
          <cell r="B780" t="str">
            <v>Main</v>
          </cell>
        </row>
        <row r="781">
          <cell r="A781" t="str">
            <v>5780</v>
          </cell>
          <cell r="B781" t="str">
            <v>Maintenance</v>
          </cell>
        </row>
        <row r="782">
          <cell r="A782" t="str">
            <v>5800</v>
          </cell>
          <cell r="B782" t="str">
            <v>Maintenance Contracts</v>
          </cell>
        </row>
        <row r="783">
          <cell r="A783" t="str">
            <v>5805</v>
          </cell>
          <cell r="B783" t="str">
            <v>Maintenance Resale</v>
          </cell>
        </row>
        <row r="784">
          <cell r="A784" t="str">
            <v>5810</v>
          </cell>
          <cell r="B784" t="str">
            <v>Maintenance Workorders</v>
          </cell>
        </row>
        <row r="785">
          <cell r="A785" t="str">
            <v>5811</v>
          </cell>
          <cell r="B785" t="str">
            <v>Maintenance-Software</v>
          </cell>
        </row>
        <row r="786">
          <cell r="A786" t="str">
            <v>5812</v>
          </cell>
          <cell r="B786" t="str">
            <v>Maintenance-Hardware</v>
          </cell>
        </row>
        <row r="787">
          <cell r="A787" t="str">
            <v>5820</v>
          </cell>
          <cell r="B787" t="str">
            <v>Major Maintenance</v>
          </cell>
        </row>
        <row r="788">
          <cell r="A788" t="str">
            <v>5830</v>
          </cell>
          <cell r="B788" t="str">
            <v>Management</v>
          </cell>
        </row>
        <row r="789">
          <cell r="A789" t="str">
            <v>5840</v>
          </cell>
          <cell r="B789" t="str">
            <v>Management Company</v>
          </cell>
        </row>
        <row r="790">
          <cell r="A790" t="str">
            <v>5850</v>
          </cell>
          <cell r="B790" t="str">
            <v>Manager</v>
          </cell>
        </row>
        <row r="791">
          <cell r="A791" t="str">
            <v>5860</v>
          </cell>
          <cell r="B791" t="str">
            <v>Manager AM</v>
          </cell>
        </row>
        <row r="792">
          <cell r="A792" t="str">
            <v>5870</v>
          </cell>
          <cell r="B792" t="str">
            <v>Managers Expense</v>
          </cell>
        </row>
        <row r="793">
          <cell r="A793" t="str">
            <v>5880</v>
          </cell>
          <cell r="B793" t="str">
            <v>Manager GY</v>
          </cell>
        </row>
        <row r="794">
          <cell r="A794" t="str">
            <v>5900</v>
          </cell>
          <cell r="B794" t="str">
            <v>Manager PM</v>
          </cell>
        </row>
        <row r="795">
          <cell r="A795" t="str">
            <v>5910</v>
          </cell>
          <cell r="B795" t="str">
            <v>Manicure</v>
          </cell>
        </row>
        <row r="796">
          <cell r="A796" t="str">
            <v>5920</v>
          </cell>
          <cell r="B796" t="str">
            <v>Marina</v>
          </cell>
        </row>
        <row r="797">
          <cell r="A797" t="str">
            <v>5930</v>
          </cell>
          <cell r="B797" t="str">
            <v>Markdowns</v>
          </cell>
        </row>
        <row r="798">
          <cell r="A798" t="str">
            <v>5940</v>
          </cell>
          <cell r="B798" t="str">
            <v>Marketing</v>
          </cell>
        </row>
        <row r="799">
          <cell r="A799" t="str">
            <v>5945</v>
          </cell>
          <cell r="B799" t="str">
            <v>Massage</v>
          </cell>
        </row>
        <row r="800">
          <cell r="A800" t="str">
            <v>5950</v>
          </cell>
          <cell r="B800" t="str">
            <v>Massage</v>
          </cell>
        </row>
        <row r="801">
          <cell r="A801" t="str">
            <v>5960</v>
          </cell>
          <cell r="B801" t="str">
            <v>Master Plan</v>
          </cell>
        </row>
        <row r="802">
          <cell r="A802" t="str">
            <v>5980</v>
          </cell>
          <cell r="B802" t="str">
            <v>Mastercharge</v>
          </cell>
        </row>
        <row r="803">
          <cell r="A803" t="str">
            <v>6000</v>
          </cell>
          <cell r="B803" t="str">
            <v>Meals</v>
          </cell>
        </row>
        <row r="804">
          <cell r="A804" t="str">
            <v>6020</v>
          </cell>
          <cell r="B804" t="str">
            <v>Meals</v>
          </cell>
        </row>
        <row r="805">
          <cell r="A805" t="str">
            <v>6040</v>
          </cell>
          <cell r="B805" t="str">
            <v>Meats</v>
          </cell>
        </row>
        <row r="806">
          <cell r="A806" t="str">
            <v>6050</v>
          </cell>
          <cell r="B806" t="str">
            <v>Mechanical</v>
          </cell>
        </row>
        <row r="807">
          <cell r="A807" t="str">
            <v>6060</v>
          </cell>
          <cell r="B807" t="str">
            <v>Medical</v>
          </cell>
        </row>
        <row r="808">
          <cell r="A808" t="str">
            <v>6080</v>
          </cell>
          <cell r="B808" t="str">
            <v>Meeting</v>
          </cell>
        </row>
        <row r="809">
          <cell r="A809" t="str">
            <v>6100</v>
          </cell>
          <cell r="B809" t="str">
            <v>Meeting Manager</v>
          </cell>
        </row>
        <row r="810">
          <cell r="A810" t="str">
            <v>6120</v>
          </cell>
          <cell r="B810" t="str">
            <v>Member</v>
          </cell>
        </row>
        <row r="811">
          <cell r="A811" t="str">
            <v>6140</v>
          </cell>
          <cell r="B811" t="str">
            <v>Membership</v>
          </cell>
        </row>
        <row r="812">
          <cell r="A812" t="str">
            <v>6160</v>
          </cell>
          <cell r="B812" t="str">
            <v>Merchandise</v>
          </cell>
        </row>
        <row r="813">
          <cell r="A813" t="str">
            <v>6165</v>
          </cell>
          <cell r="B813" t="str">
            <v>Messinger</v>
          </cell>
        </row>
        <row r="814">
          <cell r="A814" t="str">
            <v>6170</v>
          </cell>
          <cell r="B814" t="str">
            <v>Mini Bar</v>
          </cell>
        </row>
        <row r="815">
          <cell r="A815" t="str">
            <v>6180</v>
          </cell>
          <cell r="B815" t="str">
            <v>Miscellaneous</v>
          </cell>
        </row>
        <row r="816">
          <cell r="A816" t="str">
            <v>6190</v>
          </cell>
          <cell r="B816" t="str">
            <v>Mixers</v>
          </cell>
        </row>
        <row r="817">
          <cell r="A817" t="str">
            <v>6200</v>
          </cell>
          <cell r="B817" t="str">
            <v>MMP</v>
          </cell>
        </row>
        <row r="818">
          <cell r="A818" t="str">
            <v>6220</v>
          </cell>
          <cell r="B818" t="str">
            <v>Modified Work</v>
          </cell>
        </row>
        <row r="819">
          <cell r="A819" t="str">
            <v>6240</v>
          </cell>
          <cell r="B819" t="str">
            <v>Money Market</v>
          </cell>
        </row>
        <row r="820">
          <cell r="A820" t="str">
            <v>6250</v>
          </cell>
          <cell r="B820" t="str">
            <v>Montana's</v>
          </cell>
        </row>
        <row r="821">
          <cell r="A821" t="str">
            <v>6260</v>
          </cell>
          <cell r="B821" t="str">
            <v>Monthly</v>
          </cell>
        </row>
        <row r="822">
          <cell r="A822" t="str">
            <v>6280</v>
          </cell>
          <cell r="B822" t="str">
            <v>Movies</v>
          </cell>
        </row>
        <row r="823">
          <cell r="A823" t="str">
            <v>6290</v>
          </cell>
          <cell r="B823" t="str">
            <v>MRI</v>
          </cell>
        </row>
        <row r="824">
          <cell r="A824" t="str">
            <v>6300</v>
          </cell>
          <cell r="B824" t="str">
            <v>Music</v>
          </cell>
        </row>
        <row r="825">
          <cell r="A825" t="str">
            <v>6320</v>
          </cell>
          <cell r="B825" t="str">
            <v>Mutual Funds</v>
          </cell>
        </row>
        <row r="826">
          <cell r="A826" t="str">
            <v>6330</v>
          </cell>
          <cell r="B826" t="str">
            <v>National</v>
          </cell>
        </row>
        <row r="827">
          <cell r="A827" t="str">
            <v>6340</v>
          </cell>
          <cell r="B827" t="str">
            <v>Newspaper</v>
          </cell>
        </row>
        <row r="828">
          <cell r="A828" t="str">
            <v>6360</v>
          </cell>
          <cell r="B828" t="str">
            <v>Media</v>
          </cell>
        </row>
        <row r="829">
          <cell r="A829" t="str">
            <v>6375</v>
          </cell>
          <cell r="B829" t="str">
            <v>Name Change</v>
          </cell>
        </row>
        <row r="830">
          <cell r="A830" t="str">
            <v>6380</v>
          </cell>
          <cell r="B830" t="str">
            <v>Non Resident</v>
          </cell>
        </row>
        <row r="831">
          <cell r="A831" t="str">
            <v>6400</v>
          </cell>
          <cell r="B831" t="str">
            <v>Non-Alcoholic</v>
          </cell>
        </row>
        <row r="832">
          <cell r="A832" t="str">
            <v>6420</v>
          </cell>
          <cell r="B832" t="str">
            <v>Non-Member</v>
          </cell>
        </row>
        <row r="833">
          <cell r="A833" t="str">
            <v>6425</v>
          </cell>
          <cell r="B833" t="str">
            <v>Non-Reoccurring</v>
          </cell>
        </row>
        <row r="834">
          <cell r="A834" t="str">
            <v>6430</v>
          </cell>
          <cell r="B834" t="str">
            <v>Non-Resident</v>
          </cell>
        </row>
        <row r="835">
          <cell r="A835" t="str">
            <v>6435</v>
          </cell>
          <cell r="B835" t="str">
            <v>Non-Taxable</v>
          </cell>
        </row>
        <row r="836">
          <cell r="A836" t="str">
            <v>6440</v>
          </cell>
          <cell r="B836" t="str">
            <v>Non-Union</v>
          </cell>
        </row>
        <row r="837">
          <cell r="A837" t="str">
            <v>6443</v>
          </cell>
          <cell r="B837" t="str">
            <v>Nursery</v>
          </cell>
        </row>
        <row r="838">
          <cell r="A838" t="str">
            <v>6445</v>
          </cell>
          <cell r="B838" t="str">
            <v>Nutrition</v>
          </cell>
        </row>
        <row r="839">
          <cell r="A839" t="str">
            <v>6449</v>
          </cell>
          <cell r="B839" t="str">
            <v>Note Payable</v>
          </cell>
        </row>
        <row r="840">
          <cell r="A840" t="str">
            <v>6451</v>
          </cell>
          <cell r="B840" t="str">
            <v>Note Payable - Equipment</v>
          </cell>
        </row>
        <row r="841">
          <cell r="A841" t="str">
            <v>6460</v>
          </cell>
          <cell r="B841" t="str">
            <v>Obsolescent</v>
          </cell>
        </row>
        <row r="842">
          <cell r="A842" t="str">
            <v>6465</v>
          </cell>
          <cell r="B842" t="str">
            <v>Ocean Point</v>
          </cell>
        </row>
        <row r="843">
          <cell r="A843" t="str">
            <v>6466</v>
          </cell>
          <cell r="B843" t="str">
            <v>Ocean Windows</v>
          </cell>
        </row>
        <row r="844">
          <cell r="A844" t="str">
            <v>6470</v>
          </cell>
          <cell r="B844" t="str">
            <v>Occupancy Tax</v>
          </cell>
        </row>
        <row r="845">
          <cell r="A845" t="str">
            <v>6480</v>
          </cell>
          <cell r="B845" t="str">
            <v>Off Peak</v>
          </cell>
        </row>
        <row r="846">
          <cell r="A846" t="str">
            <v>6485</v>
          </cell>
          <cell r="B846" t="str">
            <v>Office</v>
          </cell>
        </row>
        <row r="847">
          <cell r="A847" t="str">
            <v>6490</v>
          </cell>
          <cell r="B847" t="str">
            <v>Officer</v>
          </cell>
        </row>
        <row r="848">
          <cell r="A848" t="str">
            <v>6500</v>
          </cell>
          <cell r="B848" t="str">
            <v>Officer</v>
          </cell>
        </row>
        <row r="849">
          <cell r="A849" t="str">
            <v>6510</v>
          </cell>
          <cell r="B849" t="str">
            <v>Oil / Lubricants</v>
          </cell>
        </row>
        <row r="850">
          <cell r="A850" t="str">
            <v>6515</v>
          </cell>
          <cell r="B850" t="str">
            <v>Open Purchase Orders</v>
          </cell>
        </row>
        <row r="851">
          <cell r="A851" t="str">
            <v>6520</v>
          </cell>
          <cell r="B851" t="str">
            <v>Operating</v>
          </cell>
        </row>
        <row r="852">
          <cell r="A852" t="str">
            <v>6540</v>
          </cell>
          <cell r="B852" t="str">
            <v>Operator</v>
          </cell>
        </row>
        <row r="853">
          <cell r="A853" t="str">
            <v>6550</v>
          </cell>
          <cell r="B853" t="str">
            <v>OPERS</v>
          </cell>
        </row>
        <row r="854">
          <cell r="A854" t="str">
            <v>6560</v>
          </cell>
          <cell r="B854" t="str">
            <v>Order-Taker</v>
          </cell>
        </row>
        <row r="855">
          <cell r="A855" t="str">
            <v>6565</v>
          </cell>
          <cell r="B855" t="str">
            <v>Organization &amp; Acquisition</v>
          </cell>
        </row>
        <row r="856">
          <cell r="A856" t="str">
            <v>6570</v>
          </cell>
          <cell r="B856" t="str">
            <v>Organization Expense</v>
          </cell>
        </row>
        <row r="857">
          <cell r="A857" t="str">
            <v>6580</v>
          </cell>
          <cell r="B857" t="str">
            <v>Orientation</v>
          </cell>
        </row>
        <row r="858">
          <cell r="A858" t="str">
            <v>6600</v>
          </cell>
          <cell r="B858" t="str">
            <v>Original</v>
          </cell>
        </row>
        <row r="859">
          <cell r="A859" t="str">
            <v>6620</v>
          </cell>
          <cell r="B859" t="str">
            <v>Other</v>
          </cell>
        </row>
        <row r="860">
          <cell r="A860" t="str">
            <v>6640</v>
          </cell>
          <cell r="B860" t="str">
            <v>Other Income</v>
          </cell>
        </row>
        <row r="861">
          <cell r="A861" t="str">
            <v>6660</v>
          </cell>
          <cell r="B861" t="str">
            <v>Other Services</v>
          </cell>
        </row>
        <row r="862">
          <cell r="A862" t="str">
            <v>6680</v>
          </cell>
          <cell r="B862" t="str">
            <v>Outdoor</v>
          </cell>
        </row>
        <row r="863">
          <cell r="A863" t="str">
            <v>6690</v>
          </cell>
          <cell r="B863" t="str">
            <v>Outlet</v>
          </cell>
        </row>
        <row r="864">
          <cell r="A864" t="str">
            <v>6695</v>
          </cell>
          <cell r="B864" t="str">
            <v>Out of Order Rooms</v>
          </cell>
        </row>
        <row r="865">
          <cell r="A865" t="str">
            <v>6700</v>
          </cell>
          <cell r="B865" t="str">
            <v>Outside</v>
          </cell>
        </row>
        <row r="866">
          <cell r="A866" t="str">
            <v>6720</v>
          </cell>
          <cell r="B866" t="str">
            <v>Overnight</v>
          </cell>
        </row>
        <row r="867">
          <cell r="A867" t="str">
            <v>6740</v>
          </cell>
          <cell r="B867" t="str">
            <v>Overnight Mail</v>
          </cell>
        </row>
        <row r="868">
          <cell r="A868" t="str">
            <v>6750</v>
          </cell>
          <cell r="B868" t="str">
            <v>Overhead</v>
          </cell>
        </row>
        <row r="869">
          <cell r="A869" t="str">
            <v>6760</v>
          </cell>
          <cell r="B869" t="str">
            <v>Overtime</v>
          </cell>
        </row>
        <row r="870">
          <cell r="A870" t="str">
            <v>6780</v>
          </cell>
          <cell r="B870" t="str">
            <v>Owner</v>
          </cell>
        </row>
        <row r="871">
          <cell r="A871" t="str">
            <v>6800</v>
          </cell>
          <cell r="B871" t="str">
            <v>Package</v>
          </cell>
        </row>
        <row r="872">
          <cell r="A872" t="str">
            <v>6810</v>
          </cell>
          <cell r="B872" t="str">
            <v>Package Gratuity</v>
          </cell>
        </row>
        <row r="873">
          <cell r="A873" t="str">
            <v>6820</v>
          </cell>
          <cell r="B873" t="str">
            <v>Package Rental</v>
          </cell>
        </row>
        <row r="874">
          <cell r="A874" t="str">
            <v>6830</v>
          </cell>
          <cell r="B874" t="str">
            <v>Pack Station</v>
          </cell>
        </row>
        <row r="875">
          <cell r="A875" t="str">
            <v>6835</v>
          </cell>
          <cell r="B875" t="str">
            <v>Pager</v>
          </cell>
        </row>
        <row r="876">
          <cell r="A876" t="str">
            <v>6837</v>
          </cell>
          <cell r="B876" t="str">
            <v>Paid Out</v>
          </cell>
        </row>
        <row r="877">
          <cell r="A877" t="str">
            <v>6840</v>
          </cell>
          <cell r="B877" t="str">
            <v>Painter</v>
          </cell>
        </row>
        <row r="878">
          <cell r="A878" t="str">
            <v>6860</v>
          </cell>
          <cell r="B878" t="str">
            <v>Pantry</v>
          </cell>
        </row>
        <row r="879">
          <cell r="A879" t="str">
            <v>6861</v>
          </cell>
          <cell r="B879" t="str">
            <v>Pantry OT</v>
          </cell>
        </row>
        <row r="880">
          <cell r="A880" t="str">
            <v>6870</v>
          </cell>
          <cell r="B880" t="str">
            <v>Paper</v>
          </cell>
        </row>
        <row r="881">
          <cell r="A881" t="str">
            <v>6875</v>
          </cell>
          <cell r="B881" t="str">
            <v>Parking</v>
          </cell>
        </row>
        <row r="882">
          <cell r="A882" t="str">
            <v>6876</v>
          </cell>
          <cell r="B882" t="str">
            <v>Partner Capital</v>
          </cell>
        </row>
        <row r="883">
          <cell r="A883" t="str">
            <v>6877</v>
          </cell>
          <cell r="B883" t="str">
            <v>Partner Withdrawal</v>
          </cell>
        </row>
        <row r="884">
          <cell r="A884" t="str">
            <v>6878</v>
          </cell>
          <cell r="B884" t="str">
            <v>Partners Meeting</v>
          </cell>
        </row>
        <row r="885">
          <cell r="A885" t="str">
            <v>6874</v>
          </cell>
          <cell r="B885" t="str">
            <v>Parts</v>
          </cell>
        </row>
        <row r="886">
          <cell r="A886" t="str">
            <v>6880</v>
          </cell>
          <cell r="B886" t="str">
            <v>Pastry</v>
          </cell>
        </row>
        <row r="887">
          <cell r="A887" t="str">
            <v>6900</v>
          </cell>
          <cell r="B887" t="str">
            <v>Payroll</v>
          </cell>
        </row>
        <row r="888">
          <cell r="A888" t="str">
            <v>6910</v>
          </cell>
          <cell r="B888" t="str">
            <v>Payroll Deductions</v>
          </cell>
        </row>
        <row r="889">
          <cell r="A889" t="str">
            <v>6915</v>
          </cell>
          <cell r="B889" t="str">
            <v>Payroll Tax - City</v>
          </cell>
        </row>
        <row r="890">
          <cell r="A890" t="str">
            <v>6920</v>
          </cell>
          <cell r="B890" t="str">
            <v>PC</v>
          </cell>
        </row>
        <row r="891">
          <cell r="A891" t="str">
            <v>6940</v>
          </cell>
          <cell r="B891" t="str">
            <v>Pension</v>
          </cell>
        </row>
        <row r="892">
          <cell r="A892" t="str">
            <v>6950</v>
          </cell>
          <cell r="B892" t="str">
            <v>Pepi's Sports</v>
          </cell>
        </row>
        <row r="893">
          <cell r="A893" t="str">
            <v>6955</v>
          </cell>
          <cell r="B893" t="str">
            <v>Perennial-New</v>
          </cell>
        </row>
        <row r="894">
          <cell r="A894" t="str">
            <v>6956</v>
          </cell>
          <cell r="B894" t="str">
            <v>Perennial-Replace</v>
          </cell>
        </row>
        <row r="895">
          <cell r="A895" t="str">
            <v>6960</v>
          </cell>
          <cell r="B895" t="str">
            <v>Permits</v>
          </cell>
        </row>
        <row r="896">
          <cell r="A896" t="str">
            <v>6980</v>
          </cell>
          <cell r="B896" t="str">
            <v>Personal Property</v>
          </cell>
        </row>
        <row r="897">
          <cell r="A897" t="str">
            <v>6990</v>
          </cell>
          <cell r="B897" t="str">
            <v>Personal Training</v>
          </cell>
        </row>
        <row r="898">
          <cell r="A898" t="str">
            <v>7000</v>
          </cell>
          <cell r="B898" t="str">
            <v>Personnel</v>
          </cell>
        </row>
        <row r="899">
          <cell r="A899" t="str">
            <v>7010</v>
          </cell>
          <cell r="B899" t="str">
            <v>Pet Fees</v>
          </cell>
        </row>
        <row r="900">
          <cell r="A900" t="str">
            <v>7020</v>
          </cell>
          <cell r="B900" t="str">
            <v>Petty Cash</v>
          </cell>
        </row>
        <row r="901">
          <cell r="A901" t="str">
            <v>7030</v>
          </cell>
          <cell r="B901" t="str">
            <v>Phone</v>
          </cell>
        </row>
        <row r="902">
          <cell r="A902" t="str">
            <v>7040</v>
          </cell>
          <cell r="B902" t="str">
            <v>Photocopy</v>
          </cell>
        </row>
        <row r="903">
          <cell r="A903" t="str">
            <v>7060</v>
          </cell>
          <cell r="B903" t="str">
            <v>Photography</v>
          </cell>
        </row>
        <row r="904">
          <cell r="A904" t="str">
            <v>7070</v>
          </cell>
          <cell r="B904" t="str">
            <v>Plant</v>
          </cell>
        </row>
        <row r="905">
          <cell r="A905" t="str">
            <v>7080</v>
          </cell>
          <cell r="B905" t="str">
            <v>Plant Operations</v>
          </cell>
        </row>
        <row r="906">
          <cell r="A906" t="str">
            <v>7100</v>
          </cell>
          <cell r="B906" t="str">
            <v>PM</v>
          </cell>
        </row>
        <row r="907">
          <cell r="A907" t="str">
            <v>7120</v>
          </cell>
          <cell r="B907" t="str">
            <v>PMS</v>
          </cell>
        </row>
        <row r="908">
          <cell r="A908" t="str">
            <v>7140</v>
          </cell>
          <cell r="B908" t="str">
            <v>Point of Sale</v>
          </cell>
        </row>
        <row r="909">
          <cell r="A909" t="str">
            <v>7160</v>
          </cell>
          <cell r="B909" t="str">
            <v>Pool</v>
          </cell>
        </row>
        <row r="910">
          <cell r="A910" t="str">
            <v>7165</v>
          </cell>
          <cell r="B910" t="str">
            <v>Pool Supplies</v>
          </cell>
        </row>
        <row r="911">
          <cell r="A911" t="str">
            <v>7170</v>
          </cell>
          <cell r="B911" t="str">
            <v>Porterage</v>
          </cell>
        </row>
        <row r="912">
          <cell r="A912" t="str">
            <v>7173</v>
          </cell>
          <cell r="B912" t="str">
            <v>Port O'Call 1</v>
          </cell>
        </row>
        <row r="913">
          <cell r="A913" t="str">
            <v>7175</v>
          </cell>
          <cell r="B913" t="str">
            <v>Port O'Call 11</v>
          </cell>
        </row>
        <row r="914">
          <cell r="A914" t="str">
            <v>7180</v>
          </cell>
          <cell r="B914" t="str">
            <v>Postage</v>
          </cell>
        </row>
        <row r="915">
          <cell r="A915" t="str">
            <v>7200</v>
          </cell>
          <cell r="B915" t="str">
            <v>Posters</v>
          </cell>
        </row>
        <row r="916">
          <cell r="A916" t="str">
            <v>7220</v>
          </cell>
          <cell r="B916" t="str">
            <v>Pot Washer</v>
          </cell>
        </row>
        <row r="917">
          <cell r="A917" t="str">
            <v>7230</v>
          </cell>
          <cell r="B917" t="str">
            <v>Premium</v>
          </cell>
        </row>
        <row r="918">
          <cell r="A918" t="str">
            <v>7240</v>
          </cell>
          <cell r="B918" t="str">
            <v>Prep</v>
          </cell>
        </row>
        <row r="919">
          <cell r="A919" t="str">
            <v>7260</v>
          </cell>
          <cell r="B919" t="str">
            <v>Preventive Maintenance</v>
          </cell>
        </row>
        <row r="920">
          <cell r="A920" t="str">
            <v>7265</v>
          </cell>
          <cell r="B920" t="str">
            <v>Print</v>
          </cell>
        </row>
        <row r="921">
          <cell r="A921" t="str">
            <v>7270</v>
          </cell>
          <cell r="B921" t="str">
            <v>Prior Owner</v>
          </cell>
        </row>
        <row r="922">
          <cell r="A922" t="str">
            <v>7280</v>
          </cell>
          <cell r="B922" t="str">
            <v>Prior Year</v>
          </cell>
        </row>
        <row r="923">
          <cell r="A923" t="str">
            <v>7300</v>
          </cell>
          <cell r="B923" t="str">
            <v>Produce</v>
          </cell>
        </row>
        <row r="924">
          <cell r="A924" t="str">
            <v>7305</v>
          </cell>
          <cell r="B924" t="str">
            <v>Production</v>
          </cell>
        </row>
        <row r="925">
          <cell r="A925" t="str">
            <v>7310</v>
          </cell>
          <cell r="B925" t="str">
            <v>Professional Products</v>
          </cell>
        </row>
        <row r="926">
          <cell r="A926" t="str">
            <v>7315</v>
          </cell>
          <cell r="B926" t="str">
            <v>Programs</v>
          </cell>
        </row>
        <row r="927">
          <cell r="A927" t="str">
            <v>7320</v>
          </cell>
          <cell r="B927" t="str">
            <v>Project Manager</v>
          </cell>
        </row>
        <row r="928">
          <cell r="A928" t="str">
            <v>7330</v>
          </cell>
          <cell r="B928" t="str">
            <v>Promotion</v>
          </cell>
        </row>
        <row r="929">
          <cell r="A929" t="str">
            <v>7333</v>
          </cell>
          <cell r="B929" t="str">
            <v>Property</v>
          </cell>
        </row>
        <row r="930">
          <cell r="A930" t="str">
            <v>7334</v>
          </cell>
          <cell r="B930" t="str">
            <v>Property Improvement</v>
          </cell>
        </row>
        <row r="931">
          <cell r="A931" t="str">
            <v>7338</v>
          </cell>
          <cell r="B931" t="str">
            <v>Property Management System</v>
          </cell>
        </row>
        <row r="932">
          <cell r="A932" t="str">
            <v>7340</v>
          </cell>
          <cell r="B932" t="str">
            <v>Props</v>
          </cell>
        </row>
        <row r="933">
          <cell r="A933" t="str">
            <v>7345</v>
          </cell>
          <cell r="B933" t="str">
            <v>PSERS</v>
          </cell>
        </row>
        <row r="934">
          <cell r="A934" t="str">
            <v>7350</v>
          </cell>
          <cell r="B934" t="str">
            <v>PTO</v>
          </cell>
        </row>
        <row r="935">
          <cell r="A935" t="str">
            <v>7355</v>
          </cell>
          <cell r="B935" t="str">
            <v>Public</v>
          </cell>
        </row>
        <row r="936">
          <cell r="A936" t="str">
            <v>7360</v>
          </cell>
          <cell r="B936" t="str">
            <v>Public Area</v>
          </cell>
        </row>
        <row r="937">
          <cell r="A937" t="str">
            <v>7380</v>
          </cell>
          <cell r="B937" t="str">
            <v>Public Relations</v>
          </cell>
        </row>
        <row r="938">
          <cell r="A938" t="str">
            <v>7390</v>
          </cell>
          <cell r="B938" t="str">
            <v>Pro Shop</v>
          </cell>
        </row>
        <row r="939">
          <cell r="A939" t="str">
            <v>7400</v>
          </cell>
          <cell r="B939" t="str">
            <v>Public Space</v>
          </cell>
        </row>
        <row r="940">
          <cell r="A940" t="str">
            <v>7440</v>
          </cell>
          <cell r="B940" t="str">
            <v>Purchaser</v>
          </cell>
        </row>
        <row r="941">
          <cell r="A941" t="str">
            <v>7459</v>
          </cell>
          <cell r="B941" t="str">
            <v>Racquet</v>
          </cell>
        </row>
        <row r="942">
          <cell r="A942" t="str">
            <v>7460</v>
          </cell>
          <cell r="B942" t="str">
            <v>Racquetball</v>
          </cell>
        </row>
        <row r="943">
          <cell r="A943" t="str">
            <v>7470</v>
          </cell>
          <cell r="B943" t="str">
            <v>Railroad</v>
          </cell>
        </row>
        <row r="944">
          <cell r="A944" t="str">
            <v>7480</v>
          </cell>
          <cell r="B944" t="str">
            <v>Radio</v>
          </cell>
        </row>
        <row r="945">
          <cell r="A945" t="str">
            <v>7490</v>
          </cell>
          <cell r="B945" t="str">
            <v>Ranch and Coast</v>
          </cell>
        </row>
        <row r="946">
          <cell r="A946" t="str">
            <v>7495</v>
          </cell>
          <cell r="B946" t="str">
            <v>Raft Trips</v>
          </cell>
        </row>
        <row r="947">
          <cell r="A947" t="str">
            <v>7500</v>
          </cell>
          <cell r="B947" t="str">
            <v>Real Property</v>
          </cell>
        </row>
        <row r="948">
          <cell r="A948" t="str">
            <v>7510</v>
          </cell>
          <cell r="B948" t="str">
            <v>Rebates</v>
          </cell>
        </row>
        <row r="949">
          <cell r="A949" t="str">
            <v>7520</v>
          </cell>
          <cell r="B949" t="str">
            <v>Receiver</v>
          </cell>
        </row>
        <row r="950">
          <cell r="A950" t="str">
            <v>7540</v>
          </cell>
          <cell r="B950" t="str">
            <v>Reception</v>
          </cell>
        </row>
        <row r="951">
          <cell r="A951" t="str">
            <v>7541</v>
          </cell>
          <cell r="B951" t="str">
            <v>Reception-Groups</v>
          </cell>
        </row>
        <row r="952">
          <cell r="A952" t="str">
            <v>7542</v>
          </cell>
          <cell r="B952" t="str">
            <v>Reception-Catering</v>
          </cell>
        </row>
        <row r="953">
          <cell r="A953" t="str">
            <v>7545</v>
          </cell>
          <cell r="B953" t="str">
            <v>Reception Center</v>
          </cell>
        </row>
        <row r="954">
          <cell r="A954" t="str">
            <v>7550</v>
          </cell>
          <cell r="B954" t="str">
            <v>Receptionist</v>
          </cell>
        </row>
        <row r="955">
          <cell r="A955" t="str">
            <v>7555</v>
          </cell>
          <cell r="B955" t="str">
            <v>Recovered</v>
          </cell>
        </row>
        <row r="956">
          <cell r="A956" t="str">
            <v>7558</v>
          </cell>
          <cell r="B956" t="str">
            <v>Racquet Club</v>
          </cell>
        </row>
        <row r="957">
          <cell r="A957" t="str">
            <v>7560</v>
          </cell>
          <cell r="B957" t="str">
            <v>Recreation</v>
          </cell>
        </row>
        <row r="958">
          <cell r="A958" t="str">
            <v>7570</v>
          </cell>
          <cell r="B958" t="str">
            <v>Refrigeration</v>
          </cell>
        </row>
        <row r="959">
          <cell r="A959" t="str">
            <v>7580</v>
          </cell>
          <cell r="B959" t="str">
            <v>Refunds</v>
          </cell>
        </row>
        <row r="960">
          <cell r="A960" t="str">
            <v>7600</v>
          </cell>
          <cell r="B960" t="str">
            <v>Regular</v>
          </cell>
        </row>
        <row r="961">
          <cell r="A961" t="str">
            <v>7610</v>
          </cell>
          <cell r="B961" t="str">
            <v>Reimbursements</v>
          </cell>
        </row>
        <row r="962">
          <cell r="A962" t="str">
            <v>7620</v>
          </cell>
          <cell r="B962" t="str">
            <v>Related Party</v>
          </cell>
        </row>
        <row r="963">
          <cell r="A963" t="str">
            <v>7625</v>
          </cell>
          <cell r="B963" t="str">
            <v>Print</v>
          </cell>
        </row>
        <row r="964">
          <cell r="A964" t="str">
            <v>7627</v>
          </cell>
          <cell r="B964" t="str">
            <v>Recorded Music</v>
          </cell>
        </row>
        <row r="965">
          <cell r="A965" t="str">
            <v>7628</v>
          </cell>
          <cell r="B965" t="str">
            <v>Refrigeration-</v>
          </cell>
        </row>
        <row r="966">
          <cell r="A966" t="str">
            <v>7630</v>
          </cell>
          <cell r="B966" t="str">
            <v>Rene Fereterer</v>
          </cell>
        </row>
        <row r="967">
          <cell r="A967" t="str">
            <v>7640</v>
          </cell>
          <cell r="B967" t="str">
            <v>Renovation</v>
          </cell>
        </row>
        <row r="968">
          <cell r="A968" t="str">
            <v>7660</v>
          </cell>
          <cell r="B968" t="str">
            <v>Rental</v>
          </cell>
        </row>
        <row r="969">
          <cell r="A969" t="str">
            <v>7670</v>
          </cell>
          <cell r="B969" t="str">
            <v>Repair</v>
          </cell>
        </row>
        <row r="970">
          <cell r="A970" t="str">
            <v>7680</v>
          </cell>
          <cell r="B970" t="str">
            <v>Representation Fee</v>
          </cell>
        </row>
        <row r="971">
          <cell r="A971" t="str">
            <v>7690</v>
          </cell>
          <cell r="B971" t="str">
            <v>Replacement Reserves</v>
          </cell>
        </row>
        <row r="972">
          <cell r="A972" t="str">
            <v>7695</v>
          </cell>
          <cell r="B972" t="str">
            <v>Reservations</v>
          </cell>
        </row>
        <row r="973">
          <cell r="A973" t="str">
            <v>7700</v>
          </cell>
          <cell r="B973" t="str">
            <v>Resident</v>
          </cell>
        </row>
        <row r="974">
          <cell r="A974" t="str">
            <v>7720</v>
          </cell>
          <cell r="B974" t="str">
            <v>Resort</v>
          </cell>
        </row>
        <row r="975">
          <cell r="A975" t="str">
            <v>7730</v>
          </cell>
          <cell r="B975" t="str">
            <v>Resort and Planning</v>
          </cell>
        </row>
        <row r="976">
          <cell r="A976" t="str">
            <v>7740</v>
          </cell>
          <cell r="B976" t="str">
            <v>Resort Charge</v>
          </cell>
        </row>
        <row r="977">
          <cell r="A977" t="str">
            <v>7760</v>
          </cell>
          <cell r="B977" t="str">
            <v>Resort Fee</v>
          </cell>
        </row>
        <row r="978">
          <cell r="A978" t="str">
            <v>7770</v>
          </cell>
          <cell r="B978" t="str">
            <v>Retail</v>
          </cell>
        </row>
        <row r="979">
          <cell r="A979" t="str">
            <v>7780</v>
          </cell>
          <cell r="B979" t="str">
            <v>Returned Checks</v>
          </cell>
        </row>
        <row r="980">
          <cell r="A980" t="str">
            <v>7795</v>
          </cell>
          <cell r="B980" t="str">
            <v>Returned</v>
          </cell>
        </row>
        <row r="981">
          <cell r="A981" t="str">
            <v>7800</v>
          </cell>
          <cell r="B981" t="str">
            <v>Revenue Manager</v>
          </cell>
        </row>
        <row r="982">
          <cell r="A982" t="str">
            <v>7810</v>
          </cell>
          <cell r="B982" t="str">
            <v>RMA</v>
          </cell>
        </row>
        <row r="983">
          <cell r="A983" t="str">
            <v>7815</v>
          </cell>
          <cell r="B983" t="str">
            <v>Rock Climbing</v>
          </cell>
        </row>
        <row r="984">
          <cell r="A984" t="str">
            <v>7820</v>
          </cell>
          <cell r="B984" t="str">
            <v>Room Tax</v>
          </cell>
        </row>
        <row r="985">
          <cell r="A985" t="str">
            <v>7840</v>
          </cell>
          <cell r="B985" t="str">
            <v>Rooms</v>
          </cell>
        </row>
        <row r="986">
          <cell r="A986" t="str">
            <v>7850</v>
          </cell>
          <cell r="B986" t="str">
            <v>Room Service Service Charges</v>
          </cell>
        </row>
        <row r="987">
          <cell r="A987" t="str">
            <v>7860</v>
          </cell>
          <cell r="B987" t="str">
            <v>Runner</v>
          </cell>
        </row>
        <row r="988">
          <cell r="A988" t="str">
            <v>7880</v>
          </cell>
          <cell r="B988" t="str">
            <v>Safety</v>
          </cell>
        </row>
        <row r="989">
          <cell r="A989" t="str">
            <v>7900</v>
          </cell>
          <cell r="B989" t="str">
            <v>Salary</v>
          </cell>
        </row>
        <row r="990">
          <cell r="A990" t="str">
            <v>7905</v>
          </cell>
          <cell r="B990" t="str">
            <v>Sales</v>
          </cell>
        </row>
        <row r="991">
          <cell r="A991" t="str">
            <v>7910</v>
          </cell>
          <cell r="B991" t="str">
            <v>Sales Commissions</v>
          </cell>
        </row>
        <row r="992">
          <cell r="A992" t="str">
            <v>7920</v>
          </cell>
          <cell r="B992" t="str">
            <v>Sales Tax-City</v>
          </cell>
        </row>
        <row r="993">
          <cell r="A993" t="str">
            <v>7940</v>
          </cell>
          <cell r="B993" t="str">
            <v>Sales Tax-State</v>
          </cell>
        </row>
        <row r="994">
          <cell r="A994" t="str">
            <v>7960</v>
          </cell>
          <cell r="B994" t="str">
            <v>Salvage</v>
          </cell>
        </row>
        <row r="995">
          <cell r="A995" t="str">
            <v>7963</v>
          </cell>
          <cell r="B995" t="str">
            <v>Sand &amp; Top Dressing</v>
          </cell>
        </row>
        <row r="996">
          <cell r="A996" t="str">
            <v>7965</v>
          </cell>
          <cell r="B996" t="str">
            <v>Satellite Office</v>
          </cell>
        </row>
        <row r="997">
          <cell r="A997" t="str">
            <v>7968</v>
          </cell>
          <cell r="B997" t="str">
            <v>Scrip  Breakage</v>
          </cell>
        </row>
        <row r="998">
          <cell r="A998" t="str">
            <v>7970</v>
          </cell>
          <cell r="B998" t="str">
            <v>Seafood</v>
          </cell>
        </row>
        <row r="999">
          <cell r="A999" t="str">
            <v>7975</v>
          </cell>
          <cell r="B999" t="str">
            <v>Seasonal</v>
          </cell>
        </row>
        <row r="1000">
          <cell r="A1000" t="str">
            <v>7980</v>
          </cell>
          <cell r="B1000" t="str">
            <v>Secretary</v>
          </cell>
        </row>
        <row r="1001">
          <cell r="A1001" t="str">
            <v>7990</v>
          </cell>
          <cell r="B1001" t="str">
            <v>Secretary Club</v>
          </cell>
        </row>
        <row r="1002">
          <cell r="A1002" t="str">
            <v>7995</v>
          </cell>
          <cell r="B1002" t="str">
            <v>Les Pappilon</v>
          </cell>
        </row>
        <row r="1003">
          <cell r="A1003" t="str">
            <v>8000</v>
          </cell>
          <cell r="B1003" t="str">
            <v>Security</v>
          </cell>
        </row>
        <row r="1004">
          <cell r="A1004" t="str">
            <v>8005</v>
          </cell>
          <cell r="B1004" t="str">
            <v>Security Deposits</v>
          </cell>
        </row>
        <row r="1005">
          <cell r="A1005" t="str">
            <v>8010</v>
          </cell>
          <cell r="B1005" t="str">
            <v>Seed</v>
          </cell>
        </row>
        <row r="1006">
          <cell r="A1006" t="str">
            <v>8015</v>
          </cell>
          <cell r="B1006" t="str">
            <v>Service Charge</v>
          </cell>
        </row>
        <row r="1007">
          <cell r="A1007" t="str">
            <v>8018</v>
          </cell>
          <cell r="B1007" t="str">
            <v>Service Station</v>
          </cell>
        </row>
        <row r="1008">
          <cell r="A1008" t="str">
            <v>8020</v>
          </cell>
          <cell r="B1008" t="str">
            <v>Settlement</v>
          </cell>
        </row>
        <row r="1009">
          <cell r="A1009" t="str">
            <v>8040</v>
          </cell>
          <cell r="B1009" t="str">
            <v>Set-Up</v>
          </cell>
        </row>
        <row r="1010">
          <cell r="A1010" t="str">
            <v>8060</v>
          </cell>
          <cell r="B1010" t="str">
            <v>Severance</v>
          </cell>
        </row>
        <row r="1011">
          <cell r="A1011" t="str">
            <v>8080</v>
          </cell>
          <cell r="B1011" t="str">
            <v>Sewer</v>
          </cell>
        </row>
        <row r="1012">
          <cell r="A1012" t="str">
            <v>8100</v>
          </cell>
          <cell r="B1012" t="str">
            <v>Sewing</v>
          </cell>
        </row>
        <row r="1013">
          <cell r="A1013" t="str">
            <v>8103</v>
          </cell>
          <cell r="B1013" t="str">
            <v>Shipping</v>
          </cell>
        </row>
        <row r="1014">
          <cell r="A1014" t="str">
            <v>8105</v>
          </cell>
          <cell r="B1014" t="str">
            <v>Shop</v>
          </cell>
        </row>
        <row r="1015">
          <cell r="A1015" t="str">
            <v>8110</v>
          </cell>
          <cell r="B1015" t="str">
            <v>Short Term</v>
          </cell>
        </row>
        <row r="1016">
          <cell r="A1016" t="str">
            <v>8120</v>
          </cell>
          <cell r="B1016" t="str">
            <v>Short Term Disability</v>
          </cell>
        </row>
        <row r="1017">
          <cell r="A1017" t="str">
            <v>8130</v>
          </cell>
          <cell r="B1017" t="str">
            <v>SI Chevy Chase Inc. Payable</v>
          </cell>
        </row>
        <row r="1018">
          <cell r="A1018" t="str">
            <v>8135</v>
          </cell>
          <cell r="B1018" t="str">
            <v>Sick</v>
          </cell>
        </row>
        <row r="1019">
          <cell r="A1019" t="str">
            <v>8140</v>
          </cell>
          <cell r="B1019" t="str">
            <v>Signs</v>
          </cell>
        </row>
        <row r="1020">
          <cell r="A1020" t="str">
            <v>8160</v>
          </cell>
          <cell r="B1020" t="str">
            <v>Silver</v>
          </cell>
        </row>
        <row r="1021">
          <cell r="A1021" t="str">
            <v>8170</v>
          </cell>
          <cell r="B1021" t="str">
            <v>Ski</v>
          </cell>
        </row>
        <row r="1022">
          <cell r="A1022" t="str">
            <v>8175</v>
          </cell>
          <cell r="B1022" t="str">
            <v>Ski</v>
          </cell>
        </row>
        <row r="1023">
          <cell r="A1023" t="str">
            <v>8178</v>
          </cell>
          <cell r="B1023" t="str">
            <v>Snowmobile</v>
          </cell>
        </row>
        <row r="1024">
          <cell r="A1024" t="str">
            <v>8180</v>
          </cell>
          <cell r="B1024" t="str">
            <v>Social</v>
          </cell>
        </row>
        <row r="1025">
          <cell r="A1025" t="str">
            <v>8190</v>
          </cell>
          <cell r="B1025" t="str">
            <v>Sod / Mulch / Flowers</v>
          </cell>
        </row>
        <row r="1026">
          <cell r="A1026" t="str">
            <v>8200</v>
          </cell>
          <cell r="B1026" t="str">
            <v>Software</v>
          </cell>
        </row>
        <row r="1027">
          <cell r="A1027" t="str">
            <v>8210</v>
          </cell>
          <cell r="B1027" t="str">
            <v>Sothys</v>
          </cell>
        </row>
        <row r="1028">
          <cell r="A1028" t="str">
            <v>8220</v>
          </cell>
          <cell r="B1028" t="str">
            <v>Sous Chef</v>
          </cell>
        </row>
        <row r="1029">
          <cell r="A1029" t="str">
            <v>8240</v>
          </cell>
          <cell r="B1029" t="str">
            <v>Souvenirs</v>
          </cell>
        </row>
        <row r="1030">
          <cell r="A1030" t="str">
            <v>8260</v>
          </cell>
          <cell r="B1030" t="str">
            <v>Spa</v>
          </cell>
        </row>
        <row r="1031">
          <cell r="A1031" t="str">
            <v>8270</v>
          </cell>
          <cell r="B1031" t="str">
            <v>Special</v>
          </cell>
        </row>
        <row r="1032">
          <cell r="A1032" t="str">
            <v>8271</v>
          </cell>
          <cell r="B1032" t="str">
            <v>Specialty Items</v>
          </cell>
        </row>
        <row r="1033">
          <cell r="A1033" t="str">
            <v>8275</v>
          </cell>
          <cell r="B1033" t="str">
            <v>Special Packages</v>
          </cell>
        </row>
        <row r="1034">
          <cell r="A1034" t="str">
            <v>8280</v>
          </cell>
          <cell r="B1034" t="str">
            <v>Special Projects</v>
          </cell>
        </row>
        <row r="1035">
          <cell r="A1035" t="str">
            <v>8290</v>
          </cell>
          <cell r="B1035" t="str">
            <v>Sporting Goods</v>
          </cell>
        </row>
        <row r="1036">
          <cell r="A1036" t="str">
            <v>8300</v>
          </cell>
          <cell r="B1036" t="str">
            <v>Sports Club</v>
          </cell>
        </row>
        <row r="1037">
          <cell r="A1037" t="str">
            <v>8305</v>
          </cell>
          <cell r="B1037" t="str">
            <v>Sports Medicine</v>
          </cell>
        </row>
        <row r="1038">
          <cell r="A1038" t="str">
            <v>8320</v>
          </cell>
          <cell r="B1038" t="str">
            <v>Squash</v>
          </cell>
        </row>
        <row r="1039">
          <cell r="A1039" t="str">
            <v>8330</v>
          </cell>
          <cell r="B1039" t="str">
            <v>Stables</v>
          </cell>
        </row>
        <row r="1040">
          <cell r="A1040" t="str">
            <v>8340</v>
          </cell>
          <cell r="B1040" t="str">
            <v>Staff</v>
          </cell>
        </row>
        <row r="1041">
          <cell r="A1041" t="str">
            <v>8360</v>
          </cell>
          <cell r="B1041" t="str">
            <v>Stamps</v>
          </cell>
        </row>
        <row r="1042">
          <cell r="A1042" t="str">
            <v>8365</v>
          </cell>
          <cell r="B1042" t="str">
            <v>Starters &amp; Rangers</v>
          </cell>
        </row>
        <row r="1043">
          <cell r="A1043" t="str">
            <v>8370</v>
          </cell>
          <cell r="B1043" t="str">
            <v>State</v>
          </cell>
        </row>
        <row r="1044">
          <cell r="A1044" t="str">
            <v>8371</v>
          </cell>
          <cell r="B1044" t="str">
            <v>Store #1 - American Nostalgia</v>
          </cell>
        </row>
        <row r="1045">
          <cell r="A1045" t="str">
            <v>8372</v>
          </cell>
          <cell r="B1045" t="str">
            <v>Store #02 -Beauty Salon</v>
          </cell>
        </row>
        <row r="1046">
          <cell r="A1046" t="str">
            <v>8373</v>
          </cell>
          <cell r="B1046" t="str">
            <v>Store #3 - Brady's Men's Shop</v>
          </cell>
        </row>
        <row r="1047">
          <cell r="A1047" t="str">
            <v>8374</v>
          </cell>
          <cell r="B1047" t="str">
            <v>Store #4 - Brady's Women's Shop</v>
          </cell>
        </row>
        <row r="1048">
          <cell r="A1048" t="str">
            <v>8375</v>
          </cell>
          <cell r="B1048" t="str">
            <v>Store #5 - Geppetto's</v>
          </cell>
        </row>
        <row r="1049">
          <cell r="A1049" t="str">
            <v>8376</v>
          </cell>
          <cell r="B1049" t="str">
            <v>Store #06 - Coronado Gallery</v>
          </cell>
        </row>
        <row r="1050">
          <cell r="A1050" t="str">
            <v>8377</v>
          </cell>
          <cell r="B1050" t="str">
            <v>Store #07 - Sel Jewels</v>
          </cell>
        </row>
        <row r="1051">
          <cell r="A1051" t="str">
            <v>8378</v>
          </cell>
          <cell r="B1051" t="str">
            <v>Store #08 - Hertz</v>
          </cell>
        </row>
        <row r="1052">
          <cell r="A1052" t="str">
            <v>8379</v>
          </cell>
          <cell r="B1052" t="str">
            <v>Store #10 - Jessops Jewelry</v>
          </cell>
        </row>
        <row r="1053">
          <cell r="A1053" t="str">
            <v>8380</v>
          </cell>
          <cell r="B1053" t="str">
            <v>Storeroom Clerk</v>
          </cell>
        </row>
        <row r="1054">
          <cell r="A1054" t="str">
            <v>8381</v>
          </cell>
          <cell r="B1054" t="str">
            <v>Store #11 - McNary Art Gallery</v>
          </cell>
        </row>
        <row r="1055">
          <cell r="A1055" t="str">
            <v>8382</v>
          </cell>
          <cell r="B1055" t="str">
            <v>Store #12 - Naturally Yours</v>
          </cell>
        </row>
        <row r="1056">
          <cell r="A1056" t="str">
            <v>8383</v>
          </cell>
          <cell r="B1056" t="str">
            <v>Store #13 - New Images</v>
          </cell>
        </row>
        <row r="1057">
          <cell r="A1057" t="str">
            <v>8384</v>
          </cell>
          <cell r="B1057" t="str">
            <v>Store #14 - Opals &amp; Gems</v>
          </cell>
        </row>
        <row r="1058">
          <cell r="A1058" t="str">
            <v>8385</v>
          </cell>
          <cell r="B1058" t="str">
            <v>Store #15 - Ribbons &amp; Roses</v>
          </cell>
        </row>
        <row r="1059">
          <cell r="A1059" t="str">
            <v>8386</v>
          </cell>
          <cell r="B1059" t="str">
            <v>Store #16 - Ancient Mariner</v>
          </cell>
        </row>
        <row r="1060">
          <cell r="A1060" t="str">
            <v>8387</v>
          </cell>
          <cell r="B1060" t="str">
            <v>Store #17 - Sally Huss Gallery</v>
          </cell>
        </row>
        <row r="1061">
          <cell r="A1061" t="str">
            <v>8388</v>
          </cell>
          <cell r="B1061" t="str">
            <v>Store #18 - Mythic Gold</v>
          </cell>
        </row>
        <row r="1062">
          <cell r="A1062" t="str">
            <v>8389</v>
          </cell>
          <cell r="B1062" t="str">
            <v>Store #19 - Crown City Photo</v>
          </cell>
        </row>
        <row r="1063">
          <cell r="A1063" t="str">
            <v>8390</v>
          </cell>
          <cell r="B1063" t="str">
            <v>Stringing</v>
          </cell>
        </row>
        <row r="1064">
          <cell r="A1064" t="str">
            <v>8391</v>
          </cell>
          <cell r="B1064" t="str">
            <v>Store #20 - The Sweater Shop</v>
          </cell>
        </row>
        <row r="1065">
          <cell r="A1065" t="str">
            <v>8392</v>
          </cell>
          <cell r="B1065" t="str">
            <v>Store #21 - Victorian Corner</v>
          </cell>
        </row>
        <row r="1066">
          <cell r="A1066" t="str">
            <v>8393</v>
          </cell>
          <cell r="B1066" t="str">
            <v>Store #22 - Windsor Chocolates</v>
          </cell>
        </row>
        <row r="1067">
          <cell r="A1067" t="str">
            <v>8394</v>
          </cell>
          <cell r="B1067" t="str">
            <v>Store #23 - Parade of Novelties</v>
          </cell>
        </row>
        <row r="1068">
          <cell r="A1068" t="str">
            <v>8395</v>
          </cell>
          <cell r="B1068" t="str">
            <v>Store #24 - Tycoon</v>
          </cell>
        </row>
        <row r="1069">
          <cell r="A1069" t="str">
            <v>8397</v>
          </cell>
          <cell r="B1069" t="str">
            <v>Stock Purchase</v>
          </cell>
        </row>
        <row r="1070">
          <cell r="A1070" t="str">
            <v>8400</v>
          </cell>
          <cell r="B1070" t="str">
            <v>Subscriptions</v>
          </cell>
        </row>
        <row r="1071">
          <cell r="A1071" t="str">
            <v>8405</v>
          </cell>
          <cell r="B1071" t="str">
            <v>SugarPine Railroad</v>
          </cell>
        </row>
        <row r="1072">
          <cell r="A1072" t="str">
            <v>8410</v>
          </cell>
          <cell r="B1072" t="str">
            <v>SUI</v>
          </cell>
        </row>
        <row r="1073">
          <cell r="A1073" t="str">
            <v>8420</v>
          </cell>
          <cell r="B1073" t="str">
            <v>Suite Service</v>
          </cell>
        </row>
        <row r="1074">
          <cell r="A1074" t="str">
            <v>8440</v>
          </cell>
          <cell r="B1074" t="str">
            <v>Sundries</v>
          </cell>
        </row>
        <row r="1075">
          <cell r="A1075" t="str">
            <v>8450</v>
          </cell>
          <cell r="B1075" t="str">
            <v>Supervisor</v>
          </cell>
        </row>
        <row r="1076">
          <cell r="A1076" t="str">
            <v>8460</v>
          </cell>
          <cell r="B1076" t="str">
            <v>Supervisor AM</v>
          </cell>
        </row>
        <row r="1077">
          <cell r="A1077" t="str">
            <v>8480</v>
          </cell>
          <cell r="B1077" t="str">
            <v>Supervisor GY</v>
          </cell>
        </row>
        <row r="1078">
          <cell r="A1078" t="str">
            <v>8500</v>
          </cell>
          <cell r="B1078" t="str">
            <v>Supervisor PM</v>
          </cell>
        </row>
        <row r="1079">
          <cell r="A1079" t="str">
            <v>8510</v>
          </cell>
          <cell r="B1079" t="str">
            <v>Supplemental Life Insurance</v>
          </cell>
        </row>
        <row r="1080">
          <cell r="A1080" t="str">
            <v>8520</v>
          </cell>
          <cell r="B1080" t="str">
            <v>Supplies</v>
          </cell>
        </row>
        <row r="1081">
          <cell r="A1081" t="str">
            <v>8525</v>
          </cell>
          <cell r="B1081" t="str">
            <v>Suspense</v>
          </cell>
        </row>
        <row r="1082">
          <cell r="A1082" t="str">
            <v>8530</v>
          </cell>
          <cell r="B1082" t="str">
            <v>SUTA</v>
          </cell>
        </row>
        <row r="1083">
          <cell r="A1083" t="str">
            <v>8540</v>
          </cell>
          <cell r="B1083" t="str">
            <v>Sweep Investment</v>
          </cell>
        </row>
        <row r="1084">
          <cell r="A1084" t="str">
            <v>8560</v>
          </cell>
          <cell r="B1084" t="str">
            <v>Swimming Pool</v>
          </cell>
        </row>
        <row r="1085">
          <cell r="A1085" t="str">
            <v>8569</v>
          </cell>
          <cell r="B1085" t="str">
            <v>Technical</v>
          </cell>
        </row>
        <row r="1086">
          <cell r="A1086" t="str">
            <v>8570</v>
          </cell>
          <cell r="B1086" t="str">
            <v>Technician</v>
          </cell>
        </row>
        <row r="1087">
          <cell r="A1087" t="str">
            <v>8580</v>
          </cell>
          <cell r="B1087" t="str">
            <v>Tax</v>
          </cell>
        </row>
        <row r="1088">
          <cell r="A1088" t="str">
            <v>8583</v>
          </cell>
          <cell r="B1088" t="str">
            <v>Taxable</v>
          </cell>
        </row>
        <row r="1089">
          <cell r="A1089" t="str">
            <v>8585</v>
          </cell>
          <cell r="B1089" t="str">
            <v>Tax Exempt</v>
          </cell>
        </row>
        <row r="1090">
          <cell r="A1090" t="str">
            <v>8590</v>
          </cell>
          <cell r="B1090" t="str">
            <v>Tree Maintenance</v>
          </cell>
        </row>
        <row r="1091">
          <cell r="A1091" t="str">
            <v>8600</v>
          </cell>
          <cell r="B1091" t="str">
            <v>Telephone</v>
          </cell>
        </row>
        <row r="1092">
          <cell r="A1092" t="str">
            <v>8615</v>
          </cell>
          <cell r="B1092" t="str">
            <v>Telephone - Sales</v>
          </cell>
        </row>
        <row r="1093">
          <cell r="A1093" t="str">
            <v>8620</v>
          </cell>
          <cell r="B1093" t="str">
            <v>Telephone Switch</v>
          </cell>
        </row>
        <row r="1094">
          <cell r="A1094" t="str">
            <v>8630</v>
          </cell>
          <cell r="B1094" t="str">
            <v>Telephone Line Charges</v>
          </cell>
        </row>
        <row r="1095">
          <cell r="A1095" t="str">
            <v>8640</v>
          </cell>
          <cell r="B1095" t="str">
            <v>Television</v>
          </cell>
        </row>
        <row r="1096">
          <cell r="A1096" t="str">
            <v>8660</v>
          </cell>
          <cell r="B1096" t="str">
            <v>Temporary Labor</v>
          </cell>
        </row>
        <row r="1097">
          <cell r="A1097" t="str">
            <v>8680</v>
          </cell>
          <cell r="B1097" t="str">
            <v>Tenant</v>
          </cell>
        </row>
        <row r="1098">
          <cell r="A1098" t="str">
            <v>8700</v>
          </cell>
          <cell r="B1098" t="str">
            <v>Tennis</v>
          </cell>
        </row>
        <row r="1099">
          <cell r="A1099" t="str">
            <v>8710</v>
          </cell>
          <cell r="B1099" t="str">
            <v>Theatre Tickets</v>
          </cell>
        </row>
        <row r="1100">
          <cell r="A1100" t="str">
            <v>8720</v>
          </cell>
          <cell r="B1100" t="str">
            <v>Therapist</v>
          </cell>
        </row>
        <row r="1101">
          <cell r="A1101" t="str">
            <v>8740</v>
          </cell>
          <cell r="B1101" t="str">
            <v>Tickets</v>
          </cell>
        </row>
        <row r="1102">
          <cell r="A1102" t="str">
            <v>8750</v>
          </cell>
          <cell r="B1102" t="str">
            <v>Captain Fitch's Mercantile</v>
          </cell>
        </row>
        <row r="1103">
          <cell r="A1103" t="str">
            <v>8755</v>
          </cell>
          <cell r="B1103" t="str">
            <v>Timeshare</v>
          </cell>
        </row>
        <row r="1104">
          <cell r="A1104" t="str">
            <v>8757</v>
          </cell>
          <cell r="B1104" t="str">
            <v>Tips Paid Out</v>
          </cell>
        </row>
        <row r="1105">
          <cell r="A1105" t="str">
            <v>8760</v>
          </cell>
          <cell r="B1105" t="str">
            <v>Title Fee</v>
          </cell>
        </row>
        <row r="1106">
          <cell r="A1106" t="str">
            <v>8780</v>
          </cell>
          <cell r="B1106" t="str">
            <v>Tobacco</v>
          </cell>
        </row>
        <row r="1107">
          <cell r="A1107" t="str">
            <v>8790</v>
          </cell>
          <cell r="B1107" t="str">
            <v>Toll Restrictions</v>
          </cell>
        </row>
        <row r="1108">
          <cell r="A1108" t="str">
            <v>8800</v>
          </cell>
          <cell r="B1108" t="str">
            <v>Tour</v>
          </cell>
        </row>
        <row r="1109">
          <cell r="A1109" t="str">
            <v>8805</v>
          </cell>
          <cell r="B1109" t="str">
            <v>Tournaments</v>
          </cell>
        </row>
        <row r="1110">
          <cell r="A1110" t="str">
            <v>8809</v>
          </cell>
          <cell r="B1110" t="str">
            <v>Trade Assiciations</v>
          </cell>
        </row>
        <row r="1111">
          <cell r="A1111" t="str">
            <v>8810</v>
          </cell>
          <cell r="B1111" t="str">
            <v>Trade Cost Payable</v>
          </cell>
        </row>
        <row r="1112">
          <cell r="A1112" t="str">
            <v>8820</v>
          </cell>
          <cell r="B1112" t="str">
            <v>Trade Directory</v>
          </cell>
        </row>
        <row r="1113">
          <cell r="A1113" t="str">
            <v>8830</v>
          </cell>
          <cell r="B1113" t="str">
            <v>Trade Outs</v>
          </cell>
        </row>
        <row r="1114">
          <cell r="A1114" t="str">
            <v>8840</v>
          </cell>
          <cell r="B1114" t="str">
            <v>Trade Show</v>
          </cell>
        </row>
        <row r="1115">
          <cell r="A1115" t="str">
            <v>8860</v>
          </cell>
          <cell r="B1115" t="str">
            <v>Training</v>
          </cell>
        </row>
        <row r="1116">
          <cell r="A1116" t="str">
            <v>8870</v>
          </cell>
          <cell r="B1116" t="str">
            <v>Transient</v>
          </cell>
        </row>
        <row r="1117">
          <cell r="A1117" t="str">
            <v>8880</v>
          </cell>
          <cell r="B1117" t="str">
            <v>Transportation</v>
          </cell>
        </row>
        <row r="1118">
          <cell r="A1118" t="str">
            <v>8900</v>
          </cell>
          <cell r="B1118" t="str">
            <v>Travel Advance</v>
          </cell>
        </row>
        <row r="1119">
          <cell r="A1119" t="str">
            <v>8920</v>
          </cell>
          <cell r="B1119" t="str">
            <v>Treatment</v>
          </cell>
        </row>
        <row r="1120">
          <cell r="A1120" t="str">
            <v>8930</v>
          </cell>
          <cell r="B1120" t="str">
            <v>Trunks</v>
          </cell>
        </row>
        <row r="1121">
          <cell r="A1121" t="str">
            <v>8940</v>
          </cell>
          <cell r="B1121" t="str">
            <v>Trust</v>
          </cell>
        </row>
        <row r="1122">
          <cell r="A1122" t="str">
            <v>8960</v>
          </cell>
          <cell r="B1122" t="str">
            <v>Turndown</v>
          </cell>
        </row>
        <row r="1123">
          <cell r="A1123" t="str">
            <v>8965</v>
          </cell>
          <cell r="B1123" t="str">
            <v>Twilight</v>
          </cell>
        </row>
        <row r="1124">
          <cell r="A1124" t="str">
            <v>8980</v>
          </cell>
          <cell r="B1124" t="str">
            <v>Unassigned</v>
          </cell>
        </row>
        <row r="1125">
          <cell r="A1125" t="str">
            <v>9000</v>
          </cell>
          <cell r="B1125" t="str">
            <v>Unclaimed Checks</v>
          </cell>
        </row>
        <row r="1126">
          <cell r="A1126" t="str">
            <v>9005</v>
          </cell>
          <cell r="B1126" t="str">
            <v>Unclaimed Checks - Payroll</v>
          </cell>
        </row>
        <row r="1127">
          <cell r="A1127" t="str">
            <v>9008</v>
          </cell>
          <cell r="B1127" t="str">
            <v>Unclaimed Checks - Travel Agency</v>
          </cell>
        </row>
        <row r="1128">
          <cell r="A1128" t="str">
            <v>9010</v>
          </cell>
          <cell r="B1128" t="str">
            <v>Unearned Income</v>
          </cell>
        </row>
        <row r="1129">
          <cell r="A1129" t="str">
            <v>9020</v>
          </cell>
          <cell r="B1129" t="str">
            <v>Uniform Staff</v>
          </cell>
        </row>
        <row r="1130">
          <cell r="A1130" t="str">
            <v>9040</v>
          </cell>
          <cell r="B1130" t="str">
            <v>Uniforms</v>
          </cell>
        </row>
        <row r="1131">
          <cell r="A1131" t="str">
            <v>9060</v>
          </cell>
          <cell r="B1131" t="str">
            <v>Union</v>
          </cell>
        </row>
        <row r="1132">
          <cell r="A1132" t="str">
            <v>9070</v>
          </cell>
          <cell r="B1132" t="str">
            <v>Union Dues</v>
          </cell>
        </row>
        <row r="1133">
          <cell r="A1133" t="str">
            <v>9080</v>
          </cell>
          <cell r="B1133" t="str">
            <v>Union Pension</v>
          </cell>
        </row>
        <row r="1134">
          <cell r="A1134" t="str">
            <v>9090</v>
          </cell>
          <cell r="B1134" t="str">
            <v>Unit Replacement</v>
          </cell>
        </row>
        <row r="1135">
          <cell r="A1135" t="str">
            <v>9100</v>
          </cell>
          <cell r="B1135" t="str">
            <v>United Way</v>
          </cell>
        </row>
        <row r="1136">
          <cell r="A1136" t="str">
            <v>9120</v>
          </cell>
          <cell r="B1136" t="str">
            <v>Use Tax-City</v>
          </cell>
        </row>
        <row r="1137">
          <cell r="A1137" t="str">
            <v>9140</v>
          </cell>
          <cell r="B1137" t="str">
            <v>Use Tax-State</v>
          </cell>
        </row>
        <row r="1138">
          <cell r="A1138" t="str">
            <v>9160</v>
          </cell>
          <cell r="B1138" t="str">
            <v>Utilities</v>
          </cell>
        </row>
        <row r="1139">
          <cell r="A1139" t="str">
            <v>9180</v>
          </cell>
          <cell r="B1139" t="str">
            <v>Utility</v>
          </cell>
        </row>
        <row r="1140">
          <cell r="A1140" t="str">
            <v>9200</v>
          </cell>
          <cell r="B1140" t="str">
            <v>Vacant</v>
          </cell>
        </row>
        <row r="1141">
          <cell r="A1141" t="str">
            <v>9205</v>
          </cell>
          <cell r="B1141" t="str">
            <v>Vacation</v>
          </cell>
        </row>
        <row r="1142">
          <cell r="A1142" t="str">
            <v>9208</v>
          </cell>
          <cell r="B1142" t="str">
            <v>Valet</v>
          </cell>
        </row>
        <row r="1143">
          <cell r="A1143" t="str">
            <v>9210</v>
          </cell>
          <cell r="B1143" t="str">
            <v>Valet Parking</v>
          </cell>
        </row>
        <row r="1144">
          <cell r="A1144" t="str">
            <v>9215</v>
          </cell>
          <cell r="B1144" t="str">
            <v>VCC</v>
          </cell>
        </row>
        <row r="1145">
          <cell r="A1145" t="str">
            <v>9220</v>
          </cell>
          <cell r="B1145" t="str">
            <v>Vehicles</v>
          </cell>
        </row>
        <row r="1146">
          <cell r="A1146" t="str">
            <v>9240</v>
          </cell>
          <cell r="B1146" t="str">
            <v>Vending</v>
          </cell>
        </row>
        <row r="1147">
          <cell r="A1147" t="str">
            <v>9250</v>
          </cell>
          <cell r="B1147" t="str">
            <v>Villa Service Fee</v>
          </cell>
        </row>
        <row r="1148">
          <cell r="A1148" t="str">
            <v>9260</v>
          </cell>
          <cell r="B1148" t="str">
            <v>Visa</v>
          </cell>
        </row>
        <row r="1149">
          <cell r="A1149" t="str">
            <v>9270</v>
          </cell>
          <cell r="B1149" t="str">
            <v>Voice Mail</v>
          </cell>
        </row>
        <row r="1150">
          <cell r="A1150" t="str">
            <v>9280</v>
          </cell>
          <cell r="B1150" t="str">
            <v>Voucher</v>
          </cell>
        </row>
        <row r="1151">
          <cell r="A1151" t="str">
            <v>9300</v>
          </cell>
          <cell r="B1151" t="str">
            <v>Wage Attachments</v>
          </cell>
        </row>
        <row r="1152">
          <cell r="A1152" t="str">
            <v>9320</v>
          </cell>
          <cell r="B1152" t="str">
            <v>Water</v>
          </cell>
        </row>
        <row r="1153">
          <cell r="A1153" t="str">
            <v>9340</v>
          </cell>
          <cell r="B1153" t="str">
            <v>Water and Sewer</v>
          </cell>
        </row>
        <row r="1154">
          <cell r="A1154" t="str">
            <v>9350</v>
          </cell>
          <cell r="B1154" t="str">
            <v>Water Treatment</v>
          </cell>
        </row>
        <row r="1155">
          <cell r="A1155" t="str">
            <v>9360</v>
          </cell>
          <cell r="B1155" t="str">
            <v>Waxing</v>
          </cell>
        </row>
        <row r="1156">
          <cell r="A1156" t="str">
            <v>9363</v>
          </cell>
          <cell r="B1156" t="str">
            <v>Web Site</v>
          </cell>
        </row>
        <row r="1157">
          <cell r="A1157" t="str">
            <v>9365</v>
          </cell>
          <cell r="B1157" t="str">
            <v>Weekday</v>
          </cell>
        </row>
        <row r="1158">
          <cell r="A1158" t="str">
            <v>9370</v>
          </cell>
          <cell r="B1158" t="str">
            <v>Weekend</v>
          </cell>
        </row>
        <row r="1159">
          <cell r="A1159" t="str">
            <v>9380</v>
          </cell>
          <cell r="B1159" t="str">
            <v>Weekly</v>
          </cell>
        </row>
        <row r="1160">
          <cell r="A1160" t="str">
            <v>9390</v>
          </cell>
          <cell r="B1160" t="str">
            <v>Weight Loss</v>
          </cell>
        </row>
        <row r="1161">
          <cell r="A1161" t="str">
            <v>9400</v>
          </cell>
          <cell r="B1161" t="str">
            <v>Wellness Center</v>
          </cell>
        </row>
        <row r="1162">
          <cell r="A1162" t="str">
            <v>9410</v>
          </cell>
          <cell r="B1162" t="str">
            <v>Wells Fargo</v>
          </cell>
        </row>
        <row r="1163">
          <cell r="A1163" t="str">
            <v>9415</v>
          </cell>
          <cell r="B1163" t="str">
            <v>W.H. Smith</v>
          </cell>
        </row>
        <row r="1164">
          <cell r="A1164" t="str">
            <v>9417</v>
          </cell>
          <cell r="B1164" t="str">
            <v>Wholesaler</v>
          </cell>
        </row>
        <row r="1165">
          <cell r="A1165" t="str">
            <v>9420</v>
          </cell>
          <cell r="B1165" t="str">
            <v>Window Cleaning</v>
          </cell>
        </row>
        <row r="1166">
          <cell r="A1166" t="str">
            <v>9430</v>
          </cell>
          <cell r="B1166" t="str">
            <v>Withholding - State</v>
          </cell>
        </row>
        <row r="1167">
          <cell r="A1167" t="str">
            <v>9431</v>
          </cell>
          <cell r="B1167" t="str">
            <v>Wine-Group</v>
          </cell>
        </row>
        <row r="1168">
          <cell r="A1168" t="str">
            <v>9432</v>
          </cell>
          <cell r="B1168" t="str">
            <v>Wine-Catering</v>
          </cell>
        </row>
        <row r="1169">
          <cell r="A1169" t="str">
            <v>9433</v>
          </cell>
          <cell r="B1169" t="str">
            <v>Wine</v>
          </cell>
        </row>
        <row r="1170">
          <cell r="A1170" t="str">
            <v>9434</v>
          </cell>
          <cell r="B1170" t="str">
            <v>Winter Recreation</v>
          </cell>
        </row>
        <row r="1171">
          <cell r="A1171" t="str">
            <v>9435</v>
          </cell>
          <cell r="B1171" t="str">
            <v>Withholding - Federal</v>
          </cell>
        </row>
        <row r="1172">
          <cell r="A1172" t="str">
            <v>9440</v>
          </cell>
          <cell r="B1172" t="str">
            <v>Work Permits</v>
          </cell>
        </row>
        <row r="1173">
          <cell r="A1173" t="str">
            <v>9441</v>
          </cell>
          <cell r="B1173" t="str">
            <v>Workers Compensation</v>
          </cell>
        </row>
        <row r="1174">
          <cell r="A1174" t="str">
            <v>9445</v>
          </cell>
          <cell r="B1174" t="str">
            <v>Yellow Pages</v>
          </cell>
        </row>
        <row r="1175">
          <cell r="A1175" t="str">
            <v>9450</v>
          </cell>
          <cell r="B1175" t="str">
            <v>sub account</v>
          </cell>
        </row>
        <row r="1176">
          <cell r="A1176" t="str">
            <v>9455</v>
          </cell>
          <cell r="B1176" t="str">
            <v>sub</v>
          </cell>
        </row>
        <row r="1177">
          <cell r="A1177" t="str">
            <v>9460</v>
          </cell>
          <cell r="B1177" t="str">
            <v>Yonka</v>
          </cell>
        </row>
        <row r="1178">
          <cell r="A1178" t="str">
            <v>9480</v>
          </cell>
          <cell r="B1178" t="str">
            <v>Zero Plus</v>
          </cell>
        </row>
        <row r="1179">
          <cell r="A1179" t="str">
            <v>9996</v>
          </cell>
          <cell r="B1179" t="str">
            <v>Suspense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Actuals"/>
      <sheetName val="2014 Forecast"/>
      <sheetName val="NWNGS EE Listing-10-01-14"/>
      <sheetName val="NWN EE Listing-10-01-14"/>
      <sheetName val="NWN EE Listing 09-01-14"/>
      <sheetName val="NWNGS EE Listing 09-01-14"/>
      <sheetName val="NWN EE Listing 08-01-14"/>
      <sheetName val="NWNGS EE Listing 08-01-14"/>
      <sheetName val="NWN EE Listing 07-01-14"/>
      <sheetName val="NWNGS EE Listing-07-01-14"/>
      <sheetName val="All NWN EE Listing-06-02-14"/>
      <sheetName val="All NWNGS EE Listing-06-02-14"/>
      <sheetName val="All NWN EE Listing-05-01-14"/>
      <sheetName val="All NWNGS EE Listing-05-01-14"/>
      <sheetName val="All EE Listing-04-01-14"/>
      <sheetName val="All NWNGS EE Listing-04-01-14"/>
      <sheetName val="All EE Listing-03-03-14"/>
      <sheetName val="All NWNGS EE Listing-03-03-14"/>
      <sheetName val="All EE Listing-02-14-14"/>
      <sheetName val="All NWNGS EE Listing-02-14-14"/>
      <sheetName val="All EE Listing-02-03-14"/>
      <sheetName val="NNGS All EE Listing-02-03-14"/>
      <sheetName val="NWN All EE Listing-12-31-13"/>
      <sheetName val="NWN-All EE Listing 12-31-10"/>
      <sheetName val="NWN-All EE Listing 11-30-10"/>
      <sheetName val="NWN All ee listing 10-31-10"/>
      <sheetName val="NWN All ee census data 09-30-10"/>
      <sheetName val="Census data eff 8-31-10"/>
      <sheetName val="All ee census data 7-30-10"/>
      <sheetName val="All ee census data 6-30-10"/>
      <sheetName val="All ee census eff 5-31-10"/>
      <sheetName val="CONF All ee census eff 4-30-10"/>
      <sheetName val="All EE census data eff-3-31-10"/>
      <sheetName val="CONF All EE census data 2-28-10"/>
      <sheetName val="CONF All ee census data 1-31-10"/>
      <sheetName val="Chart"/>
      <sheetName val="NWN EE Listing 12-31-2014"/>
      <sheetName val="NWNGS EE Listing 12.31.2014"/>
      <sheetName val="NWN EE Listing 1-1-15"/>
      <sheetName val="NWNGS EE Listing 1-1-2015"/>
      <sheetName val="NWN EE Listing 12-01-14"/>
      <sheetName val="NWNGS EE Listing 12-01-2014"/>
      <sheetName val="NWNGS EE Listing 11-01-14"/>
      <sheetName val="NWN EE Listing 11-01-14"/>
    </sheetNames>
    <sheetDataSet>
      <sheetData sheetId="0">
        <row r="1">
          <cell r="A1">
            <v>1</v>
          </cell>
        </row>
      </sheetData>
      <sheetData sheetId="1">
        <row r="2">
          <cell r="F2">
            <v>13400</v>
          </cell>
        </row>
        <row r="4">
          <cell r="B4">
            <v>5000</v>
          </cell>
          <cell r="G4">
            <v>1099.03</v>
          </cell>
        </row>
        <row r="5">
          <cell r="B5">
            <v>85900</v>
          </cell>
          <cell r="G5">
            <v>1097.03</v>
          </cell>
        </row>
        <row r="6">
          <cell r="B6">
            <v>17000</v>
          </cell>
          <cell r="G6">
            <v>55.8</v>
          </cell>
        </row>
        <row r="7">
          <cell r="B7">
            <v>42040</v>
          </cell>
          <cell r="G7">
            <v>2</v>
          </cell>
        </row>
        <row r="8">
          <cell r="B8">
            <v>42030</v>
          </cell>
          <cell r="G8">
            <v>3</v>
          </cell>
        </row>
        <row r="9">
          <cell r="B9">
            <v>16300</v>
          </cell>
          <cell r="G9">
            <v>7</v>
          </cell>
        </row>
        <row r="10">
          <cell r="B10">
            <v>16200</v>
          </cell>
          <cell r="G10">
            <v>9</v>
          </cell>
        </row>
        <row r="11">
          <cell r="B11">
            <v>40000</v>
          </cell>
          <cell r="G11">
            <v>34.799999999999997</v>
          </cell>
        </row>
        <row r="12">
          <cell r="B12">
            <v>44010</v>
          </cell>
          <cell r="G12">
            <v>6</v>
          </cell>
        </row>
        <row r="13">
          <cell r="B13">
            <v>48010</v>
          </cell>
          <cell r="G13">
            <v>1</v>
          </cell>
        </row>
        <row r="14">
          <cell r="B14">
            <v>42000</v>
          </cell>
          <cell r="G14">
            <v>27.8</v>
          </cell>
        </row>
        <row r="15">
          <cell r="B15">
            <v>42020</v>
          </cell>
          <cell r="G15">
            <v>2</v>
          </cell>
        </row>
        <row r="16">
          <cell r="B16">
            <v>42025</v>
          </cell>
          <cell r="G16">
            <v>25.8</v>
          </cell>
        </row>
        <row r="17">
          <cell r="B17">
            <v>42010</v>
          </cell>
          <cell r="G17">
            <v>8</v>
          </cell>
        </row>
        <row r="18">
          <cell r="B18">
            <v>42012</v>
          </cell>
          <cell r="G18">
            <v>2.8</v>
          </cell>
        </row>
        <row r="19">
          <cell r="B19">
            <v>42014</v>
          </cell>
          <cell r="G19">
            <v>4</v>
          </cell>
        </row>
        <row r="20">
          <cell r="B20">
            <v>42016</v>
          </cell>
          <cell r="G20">
            <v>5</v>
          </cell>
        </row>
        <row r="21">
          <cell r="B21">
            <v>42018</v>
          </cell>
          <cell r="G21">
            <v>6</v>
          </cell>
        </row>
        <row r="22">
          <cell r="B22">
            <v>11399</v>
          </cell>
          <cell r="G22">
            <v>14</v>
          </cell>
        </row>
        <row r="23">
          <cell r="B23">
            <v>11150</v>
          </cell>
          <cell r="G23">
            <v>5</v>
          </cell>
        </row>
        <row r="24">
          <cell r="B24">
            <v>43010</v>
          </cell>
          <cell r="G24">
            <v>5</v>
          </cell>
        </row>
        <row r="25">
          <cell r="B25">
            <v>11380</v>
          </cell>
          <cell r="G25">
            <v>4</v>
          </cell>
        </row>
        <row r="26">
          <cell r="B26">
            <v>11370</v>
          </cell>
          <cell r="G26">
            <v>2</v>
          </cell>
        </row>
        <row r="27">
          <cell r="B27">
            <v>45010</v>
          </cell>
          <cell r="G27">
            <v>2</v>
          </cell>
        </row>
        <row r="28">
          <cell r="B28">
            <v>30000</v>
          </cell>
          <cell r="G28">
            <v>132.88</v>
          </cell>
        </row>
        <row r="29">
          <cell r="B29">
            <v>51045</v>
          </cell>
          <cell r="G29">
            <v>1</v>
          </cell>
        </row>
        <row r="30">
          <cell r="B30">
            <v>51050</v>
          </cell>
          <cell r="G30">
            <v>1</v>
          </cell>
        </row>
        <row r="31">
          <cell r="B31">
            <v>51060</v>
          </cell>
          <cell r="G31">
            <v>5</v>
          </cell>
        </row>
        <row r="32">
          <cell r="B32">
            <v>41000</v>
          </cell>
          <cell r="G32">
            <v>93.98</v>
          </cell>
        </row>
        <row r="33">
          <cell r="B33">
            <v>13100</v>
          </cell>
          <cell r="G33">
            <v>11</v>
          </cell>
        </row>
        <row r="34">
          <cell r="B34">
            <v>16400</v>
          </cell>
          <cell r="G34">
            <v>11</v>
          </cell>
        </row>
        <row r="35">
          <cell r="B35">
            <v>41020</v>
          </cell>
          <cell r="G35">
            <v>25.48</v>
          </cell>
        </row>
        <row r="36">
          <cell r="B36">
            <v>41030</v>
          </cell>
          <cell r="G36">
            <v>5.5</v>
          </cell>
        </row>
        <row r="37">
          <cell r="B37">
            <v>41040</v>
          </cell>
          <cell r="G37">
            <v>18</v>
          </cell>
        </row>
        <row r="38">
          <cell r="B38">
            <v>41050</v>
          </cell>
          <cell r="G38">
            <v>5</v>
          </cell>
        </row>
        <row r="39">
          <cell r="B39">
            <v>41060</v>
          </cell>
          <cell r="G39">
            <v>10</v>
          </cell>
        </row>
        <row r="40">
          <cell r="B40">
            <v>41070</v>
          </cell>
          <cell r="G40">
            <v>6</v>
          </cell>
        </row>
        <row r="41">
          <cell r="B41">
            <v>49010</v>
          </cell>
          <cell r="G41">
            <v>2</v>
          </cell>
        </row>
        <row r="42">
          <cell r="B42">
            <v>16100</v>
          </cell>
          <cell r="G42">
            <v>6</v>
          </cell>
        </row>
        <row r="43">
          <cell r="B43">
            <v>37000</v>
          </cell>
          <cell r="G43">
            <v>25.9</v>
          </cell>
        </row>
        <row r="44">
          <cell r="B44">
            <v>32000</v>
          </cell>
          <cell r="G44">
            <v>8.9</v>
          </cell>
        </row>
        <row r="45">
          <cell r="B45">
            <v>33000</v>
          </cell>
          <cell r="G45">
            <v>4</v>
          </cell>
        </row>
        <row r="46">
          <cell r="B46">
            <v>34000</v>
          </cell>
          <cell r="G46">
            <v>4</v>
          </cell>
        </row>
        <row r="47">
          <cell r="B47">
            <v>35000</v>
          </cell>
          <cell r="G47">
            <v>1</v>
          </cell>
        </row>
        <row r="48">
          <cell r="B48">
            <v>31000</v>
          </cell>
          <cell r="G48">
            <v>8</v>
          </cell>
        </row>
        <row r="49">
          <cell r="B49">
            <v>31100</v>
          </cell>
          <cell r="G49">
            <v>5</v>
          </cell>
        </row>
        <row r="50">
          <cell r="B50">
            <v>31300</v>
          </cell>
          <cell r="G50">
            <v>3</v>
          </cell>
        </row>
        <row r="51">
          <cell r="B51">
            <v>52000</v>
          </cell>
          <cell r="G51">
            <v>831.55</v>
          </cell>
        </row>
        <row r="52">
          <cell r="B52">
            <v>51010</v>
          </cell>
          <cell r="G52">
            <v>6</v>
          </cell>
        </row>
        <row r="53">
          <cell r="B53">
            <v>53010</v>
          </cell>
          <cell r="G53">
            <v>8</v>
          </cell>
        </row>
        <row r="54">
          <cell r="B54">
            <v>26000</v>
          </cell>
          <cell r="G54">
            <v>223.8</v>
          </cell>
        </row>
        <row r="55">
          <cell r="B55">
            <v>15493</v>
          </cell>
          <cell r="G55">
            <v>0</v>
          </cell>
        </row>
        <row r="56">
          <cell r="B56">
            <v>13600</v>
          </cell>
          <cell r="G56">
            <v>15</v>
          </cell>
        </row>
        <row r="57">
          <cell r="B57">
            <v>13400</v>
          </cell>
          <cell r="G57">
            <v>110.5</v>
          </cell>
        </row>
        <row r="58">
          <cell r="B58">
            <v>12010</v>
          </cell>
          <cell r="G58">
            <v>31</v>
          </cell>
        </row>
        <row r="59">
          <cell r="B59">
            <v>12011</v>
          </cell>
          <cell r="G59">
            <v>6</v>
          </cell>
        </row>
        <row r="60">
          <cell r="B60">
            <v>12012</v>
          </cell>
          <cell r="G60">
            <v>5</v>
          </cell>
        </row>
        <row r="61">
          <cell r="B61">
            <v>12013</v>
          </cell>
          <cell r="G61">
            <v>20</v>
          </cell>
        </row>
        <row r="62">
          <cell r="B62">
            <v>11300</v>
          </cell>
          <cell r="G62">
            <v>13</v>
          </cell>
        </row>
        <row r="63">
          <cell r="B63">
            <v>11320</v>
          </cell>
          <cell r="G63">
            <v>5</v>
          </cell>
        </row>
        <row r="64">
          <cell r="B64">
            <v>11325</v>
          </cell>
          <cell r="G64">
            <v>4</v>
          </cell>
        </row>
        <row r="65">
          <cell r="B65">
            <v>11348</v>
          </cell>
          <cell r="G65">
            <v>4</v>
          </cell>
        </row>
        <row r="66">
          <cell r="B66">
            <v>28000</v>
          </cell>
          <cell r="G66">
            <v>54.3</v>
          </cell>
        </row>
        <row r="67">
          <cell r="B67">
            <v>11550</v>
          </cell>
          <cell r="G67">
            <v>4</v>
          </cell>
        </row>
        <row r="68">
          <cell r="B68">
            <v>52040</v>
          </cell>
          <cell r="G68">
            <v>4</v>
          </cell>
        </row>
        <row r="69">
          <cell r="B69">
            <v>15491</v>
          </cell>
          <cell r="G69">
            <v>1</v>
          </cell>
        </row>
        <row r="70">
          <cell r="B70">
            <v>11500</v>
          </cell>
          <cell r="G70">
            <v>45.3</v>
          </cell>
        </row>
        <row r="71">
          <cell r="B71">
            <v>11410</v>
          </cell>
          <cell r="G71">
            <v>6</v>
          </cell>
        </row>
        <row r="72">
          <cell r="B72">
            <v>11490</v>
          </cell>
          <cell r="G72">
            <v>10.3</v>
          </cell>
        </row>
        <row r="73">
          <cell r="B73">
            <v>11513</v>
          </cell>
          <cell r="G73">
            <v>1</v>
          </cell>
        </row>
        <row r="74">
          <cell r="B74">
            <v>11551</v>
          </cell>
          <cell r="G74">
            <v>13</v>
          </cell>
        </row>
        <row r="75">
          <cell r="B75">
            <v>11330</v>
          </cell>
          <cell r="G75">
            <v>6</v>
          </cell>
        </row>
        <row r="76">
          <cell r="B76">
            <v>11515</v>
          </cell>
          <cell r="G76">
            <v>7</v>
          </cell>
        </row>
        <row r="77">
          <cell r="B77">
            <v>11400</v>
          </cell>
          <cell r="G77">
            <v>15</v>
          </cell>
        </row>
        <row r="78">
          <cell r="B78">
            <v>11420</v>
          </cell>
          <cell r="G78">
            <v>7</v>
          </cell>
        </row>
        <row r="79">
          <cell r="B79">
            <v>11430</v>
          </cell>
          <cell r="G79">
            <v>8</v>
          </cell>
        </row>
        <row r="80">
          <cell r="B80">
            <v>27000</v>
          </cell>
          <cell r="G80">
            <v>593.75</v>
          </cell>
        </row>
        <row r="81">
          <cell r="B81">
            <v>15400</v>
          </cell>
          <cell r="G81">
            <v>6</v>
          </cell>
        </row>
        <row r="82">
          <cell r="B82">
            <v>15501</v>
          </cell>
          <cell r="G82">
            <v>1</v>
          </cell>
        </row>
        <row r="83">
          <cell r="B83">
            <v>15492</v>
          </cell>
          <cell r="G83">
            <v>1</v>
          </cell>
        </row>
        <row r="84">
          <cell r="B84">
            <v>25000</v>
          </cell>
          <cell r="G84">
            <v>154.75</v>
          </cell>
        </row>
        <row r="85">
          <cell r="B85">
            <v>15508</v>
          </cell>
          <cell r="G85">
            <v>5</v>
          </cell>
        </row>
        <row r="86">
          <cell r="B86">
            <v>13525</v>
          </cell>
          <cell r="G86">
            <v>9</v>
          </cell>
        </row>
        <row r="87">
          <cell r="B87">
            <v>11200</v>
          </cell>
          <cell r="G87">
            <v>31.75</v>
          </cell>
        </row>
        <row r="88">
          <cell r="B88">
            <v>15510</v>
          </cell>
          <cell r="G88">
            <v>23</v>
          </cell>
        </row>
        <row r="89">
          <cell r="B89">
            <v>15150</v>
          </cell>
          <cell r="G89">
            <v>86</v>
          </cell>
        </row>
        <row r="90">
          <cell r="B90">
            <v>12359</v>
          </cell>
          <cell r="G90">
            <v>3</v>
          </cell>
        </row>
        <row r="91">
          <cell r="B91">
            <v>15100</v>
          </cell>
          <cell r="G91">
            <v>72</v>
          </cell>
        </row>
        <row r="92">
          <cell r="B92">
            <v>15505</v>
          </cell>
          <cell r="G92">
            <v>11</v>
          </cell>
        </row>
        <row r="93">
          <cell r="B93">
            <v>20000</v>
          </cell>
          <cell r="G93">
            <v>431</v>
          </cell>
        </row>
        <row r="94">
          <cell r="B94">
            <v>11100</v>
          </cell>
          <cell r="G94">
            <v>27</v>
          </cell>
        </row>
        <row r="95">
          <cell r="B95">
            <v>15520</v>
          </cell>
          <cell r="G95">
            <v>26</v>
          </cell>
        </row>
        <row r="96">
          <cell r="B96">
            <v>15509</v>
          </cell>
          <cell r="G96">
            <v>7</v>
          </cell>
        </row>
        <row r="97">
          <cell r="B97">
            <v>13520</v>
          </cell>
          <cell r="G97">
            <v>37</v>
          </cell>
        </row>
        <row r="98">
          <cell r="B98">
            <v>13305</v>
          </cell>
          <cell r="G98">
            <v>0</v>
          </cell>
        </row>
        <row r="99">
          <cell r="B99">
            <v>13510</v>
          </cell>
          <cell r="G99">
            <v>148</v>
          </cell>
        </row>
        <row r="100">
          <cell r="B100">
            <v>15515</v>
          </cell>
          <cell r="G100">
            <v>186</v>
          </cell>
        </row>
        <row r="101">
          <cell r="B101">
            <v>15506</v>
          </cell>
          <cell r="G101">
            <v>74</v>
          </cell>
        </row>
        <row r="102">
          <cell r="B102">
            <v>14000</v>
          </cell>
          <cell r="G102">
            <v>112</v>
          </cell>
        </row>
        <row r="103">
          <cell r="B103">
            <v>14100</v>
          </cell>
          <cell r="G103">
            <v>97</v>
          </cell>
        </row>
        <row r="104">
          <cell r="B104">
            <v>14109</v>
          </cell>
          <cell r="G104">
            <v>15</v>
          </cell>
        </row>
        <row r="105">
          <cell r="B105">
            <v>50000</v>
          </cell>
          <cell r="G105">
            <v>26</v>
          </cell>
        </row>
        <row r="106">
          <cell r="B106">
            <v>51040</v>
          </cell>
          <cell r="G106">
            <v>5</v>
          </cell>
        </row>
        <row r="107">
          <cell r="B107">
            <v>15494</v>
          </cell>
          <cell r="G107">
            <v>0</v>
          </cell>
        </row>
        <row r="108">
          <cell r="B108">
            <v>54010</v>
          </cell>
          <cell r="G108">
            <v>6</v>
          </cell>
        </row>
        <row r="109">
          <cell r="B109">
            <v>46000</v>
          </cell>
          <cell r="G109">
            <v>2</v>
          </cell>
        </row>
        <row r="110">
          <cell r="B110">
            <v>46010</v>
          </cell>
          <cell r="G110">
            <v>2</v>
          </cell>
        </row>
        <row r="111">
          <cell r="B111">
            <v>46030</v>
          </cell>
          <cell r="G111">
            <v>0</v>
          </cell>
        </row>
        <row r="112">
          <cell r="B112">
            <v>51020</v>
          </cell>
          <cell r="G112">
            <v>10</v>
          </cell>
        </row>
        <row r="113">
          <cell r="B113">
            <v>56000</v>
          </cell>
          <cell r="G113">
            <v>3</v>
          </cell>
        </row>
        <row r="114">
          <cell r="B114">
            <v>55010</v>
          </cell>
          <cell r="G114">
            <v>1</v>
          </cell>
        </row>
        <row r="115">
          <cell r="B115">
            <v>11600</v>
          </cell>
          <cell r="G115">
            <v>2</v>
          </cell>
        </row>
        <row r="116">
          <cell r="B116">
            <v>11590</v>
          </cell>
          <cell r="G116">
            <v>1</v>
          </cell>
        </row>
        <row r="117">
          <cell r="B117">
            <v>11595</v>
          </cell>
          <cell r="G117">
            <v>1</v>
          </cell>
        </row>
        <row r="118">
          <cell r="B118">
            <v>53000</v>
          </cell>
          <cell r="G118">
            <v>9</v>
          </cell>
        </row>
        <row r="119">
          <cell r="B119">
            <v>11540</v>
          </cell>
          <cell r="G119">
            <v>4</v>
          </cell>
        </row>
        <row r="120">
          <cell r="B120">
            <v>52010</v>
          </cell>
          <cell r="G120">
            <v>4</v>
          </cell>
        </row>
        <row r="121">
          <cell r="B121">
            <v>52020</v>
          </cell>
          <cell r="G121">
            <v>1</v>
          </cell>
        </row>
        <row r="122">
          <cell r="B122">
            <v>79100</v>
          </cell>
          <cell r="G122">
            <v>27.8</v>
          </cell>
        </row>
        <row r="123">
          <cell r="B123">
            <v>72500</v>
          </cell>
          <cell r="G123">
            <v>5.8</v>
          </cell>
        </row>
        <row r="124">
          <cell r="B124">
            <v>70000</v>
          </cell>
          <cell r="G124">
            <v>22</v>
          </cell>
        </row>
        <row r="125">
          <cell r="B125">
            <v>79000</v>
          </cell>
          <cell r="G125">
            <v>7</v>
          </cell>
        </row>
        <row r="126">
          <cell r="B126">
            <v>79002</v>
          </cell>
          <cell r="G126">
            <v>12</v>
          </cell>
        </row>
        <row r="127">
          <cell r="B127">
            <v>79003</v>
          </cell>
          <cell r="G127">
            <v>3</v>
          </cell>
        </row>
        <row r="128">
          <cell r="B128">
            <v>60100</v>
          </cell>
          <cell r="G128">
            <v>0</v>
          </cell>
        </row>
        <row r="129">
          <cell r="B129">
            <v>60102</v>
          </cell>
          <cell r="G129">
            <v>0</v>
          </cell>
        </row>
        <row r="130">
          <cell r="B130">
            <v>60104</v>
          </cell>
          <cell r="G130">
            <v>0</v>
          </cell>
        </row>
        <row r="131">
          <cell r="B131">
            <v>60105</v>
          </cell>
          <cell r="G131">
            <v>0</v>
          </cell>
        </row>
        <row r="132">
          <cell r="B132">
            <v>60110</v>
          </cell>
          <cell r="G132">
            <v>0</v>
          </cell>
        </row>
        <row r="133">
          <cell r="B133">
            <v>60113</v>
          </cell>
          <cell r="G133">
            <v>0</v>
          </cell>
        </row>
        <row r="134">
          <cell r="B134">
            <v>60115</v>
          </cell>
          <cell r="G134">
            <v>0</v>
          </cell>
        </row>
        <row r="135">
          <cell r="B135">
            <v>60117</v>
          </cell>
          <cell r="G135">
            <v>0</v>
          </cell>
        </row>
        <row r="136">
          <cell r="B136">
            <v>60119</v>
          </cell>
          <cell r="G136">
            <v>0</v>
          </cell>
        </row>
        <row r="137">
          <cell r="B137">
            <v>60120</v>
          </cell>
          <cell r="G137">
            <v>0</v>
          </cell>
        </row>
        <row r="138">
          <cell r="B138">
            <v>60123</v>
          </cell>
          <cell r="G138">
            <v>0</v>
          </cell>
        </row>
        <row r="139">
          <cell r="B139">
            <v>60124</v>
          </cell>
          <cell r="G139">
            <v>0</v>
          </cell>
        </row>
        <row r="140">
          <cell r="B140">
            <v>60125</v>
          </cell>
          <cell r="G140">
            <v>0</v>
          </cell>
        </row>
        <row r="141">
          <cell r="B141">
            <v>83020</v>
          </cell>
          <cell r="G141">
            <v>2</v>
          </cell>
        </row>
        <row r="142">
          <cell r="B142">
            <v>83023</v>
          </cell>
          <cell r="G142">
            <v>0</v>
          </cell>
        </row>
        <row r="143">
          <cell r="B143">
            <v>83024</v>
          </cell>
          <cell r="G143">
            <v>2</v>
          </cell>
        </row>
      </sheetData>
      <sheetData sheetId="2">
        <row r="2">
          <cell r="F2">
            <v>99023</v>
          </cell>
        </row>
      </sheetData>
      <sheetData sheetId="3">
        <row r="2">
          <cell r="F2">
            <v>13400</v>
          </cell>
        </row>
      </sheetData>
      <sheetData sheetId="4">
        <row r="2">
          <cell r="F2">
            <v>99023</v>
          </cell>
        </row>
      </sheetData>
      <sheetData sheetId="5">
        <row r="2">
          <cell r="F2">
            <v>13400</v>
          </cell>
        </row>
      </sheetData>
      <sheetData sheetId="6">
        <row r="2">
          <cell r="F2">
            <v>99023</v>
          </cell>
        </row>
      </sheetData>
      <sheetData sheetId="7">
        <row r="2">
          <cell r="F2">
            <v>13400</v>
          </cell>
        </row>
      </sheetData>
      <sheetData sheetId="8">
        <row r="2">
          <cell r="F2">
            <v>99023</v>
          </cell>
          <cell r="R2">
            <v>1</v>
          </cell>
        </row>
        <row r="3">
          <cell r="F3">
            <v>99023</v>
          </cell>
          <cell r="R3">
            <v>1</v>
          </cell>
        </row>
        <row r="4">
          <cell r="F4">
            <v>99023</v>
          </cell>
          <cell r="R4">
            <v>1</v>
          </cell>
        </row>
        <row r="5">
          <cell r="F5">
            <v>99023</v>
          </cell>
          <cell r="R5">
            <v>1</v>
          </cell>
        </row>
        <row r="6">
          <cell r="F6">
            <v>99018</v>
          </cell>
          <cell r="R6">
            <v>1</v>
          </cell>
        </row>
        <row r="7">
          <cell r="F7">
            <v>99009</v>
          </cell>
          <cell r="R7">
            <v>1</v>
          </cell>
        </row>
        <row r="8">
          <cell r="F8">
            <v>99023</v>
          </cell>
          <cell r="R8">
            <v>1</v>
          </cell>
        </row>
        <row r="9">
          <cell r="F9">
            <v>99023</v>
          </cell>
          <cell r="R9">
            <v>1</v>
          </cell>
        </row>
        <row r="10">
          <cell r="F10">
            <v>99023</v>
          </cell>
          <cell r="R10">
            <v>1</v>
          </cell>
        </row>
        <row r="11">
          <cell r="F11">
            <v>99007</v>
          </cell>
          <cell r="R11">
            <v>1</v>
          </cell>
        </row>
        <row r="12">
          <cell r="F12">
            <v>99018</v>
          </cell>
          <cell r="R12">
            <v>1</v>
          </cell>
        </row>
        <row r="13">
          <cell r="F13">
            <v>99017</v>
          </cell>
          <cell r="R13">
            <v>1</v>
          </cell>
        </row>
        <row r="14">
          <cell r="F14">
            <v>99023</v>
          </cell>
          <cell r="R14">
            <v>1</v>
          </cell>
        </row>
        <row r="15">
          <cell r="F15">
            <v>99023</v>
          </cell>
          <cell r="R15">
            <v>1</v>
          </cell>
        </row>
        <row r="16">
          <cell r="F16">
            <v>99007</v>
          </cell>
          <cell r="R16">
            <v>1</v>
          </cell>
        </row>
        <row r="17">
          <cell r="F17">
            <v>99018</v>
          </cell>
          <cell r="R17">
            <v>1</v>
          </cell>
        </row>
        <row r="18">
          <cell r="F18">
            <v>99024</v>
          </cell>
          <cell r="R18">
            <v>1</v>
          </cell>
        </row>
        <row r="19">
          <cell r="F19">
            <v>99023</v>
          </cell>
          <cell r="R19">
            <v>1</v>
          </cell>
        </row>
        <row r="20">
          <cell r="F20">
            <v>99013</v>
          </cell>
          <cell r="R20">
            <v>1</v>
          </cell>
        </row>
        <row r="21">
          <cell r="F21">
            <v>79002</v>
          </cell>
          <cell r="R21">
            <v>1</v>
          </cell>
        </row>
        <row r="22">
          <cell r="F22">
            <v>13510</v>
          </cell>
          <cell r="R22">
            <v>1</v>
          </cell>
        </row>
        <row r="23">
          <cell r="F23">
            <v>14109</v>
          </cell>
          <cell r="R23">
            <v>1</v>
          </cell>
        </row>
        <row r="24">
          <cell r="F24">
            <v>14109</v>
          </cell>
          <cell r="R24">
            <v>1</v>
          </cell>
        </row>
        <row r="25">
          <cell r="F25">
            <v>13510</v>
          </cell>
          <cell r="R25">
            <v>1</v>
          </cell>
        </row>
        <row r="26">
          <cell r="F26">
            <v>14100</v>
          </cell>
          <cell r="R26">
            <v>1</v>
          </cell>
        </row>
        <row r="27">
          <cell r="F27">
            <v>13510</v>
          </cell>
          <cell r="R27">
            <v>1</v>
          </cell>
        </row>
        <row r="28">
          <cell r="F28">
            <v>13520</v>
          </cell>
          <cell r="R28">
            <v>1</v>
          </cell>
        </row>
        <row r="29">
          <cell r="F29">
            <v>13520</v>
          </cell>
          <cell r="R29">
            <v>1</v>
          </cell>
        </row>
        <row r="30">
          <cell r="F30">
            <v>11200</v>
          </cell>
          <cell r="R30">
            <v>1</v>
          </cell>
        </row>
        <row r="31">
          <cell r="F31">
            <v>13510</v>
          </cell>
          <cell r="R31">
            <v>1</v>
          </cell>
        </row>
        <row r="32">
          <cell r="F32">
            <v>14100</v>
          </cell>
          <cell r="R32">
            <v>1</v>
          </cell>
        </row>
        <row r="33">
          <cell r="F33">
            <v>15510</v>
          </cell>
          <cell r="R33">
            <v>1</v>
          </cell>
        </row>
        <row r="34">
          <cell r="F34">
            <v>13510</v>
          </cell>
          <cell r="R34">
            <v>1</v>
          </cell>
        </row>
        <row r="35">
          <cell r="F35">
            <v>13510</v>
          </cell>
          <cell r="R35">
            <v>1</v>
          </cell>
        </row>
        <row r="36">
          <cell r="F36">
            <v>11200</v>
          </cell>
          <cell r="R36">
            <v>1</v>
          </cell>
        </row>
        <row r="37">
          <cell r="F37">
            <v>54010</v>
          </cell>
          <cell r="R37">
            <v>1</v>
          </cell>
        </row>
        <row r="38">
          <cell r="F38">
            <v>13510</v>
          </cell>
          <cell r="R38">
            <v>1</v>
          </cell>
        </row>
        <row r="39">
          <cell r="F39">
            <v>42010</v>
          </cell>
          <cell r="R39">
            <v>1</v>
          </cell>
        </row>
        <row r="40">
          <cell r="F40">
            <v>13100</v>
          </cell>
          <cell r="R40">
            <v>1</v>
          </cell>
        </row>
        <row r="41">
          <cell r="F41">
            <v>79000</v>
          </cell>
          <cell r="R41">
            <v>1</v>
          </cell>
        </row>
        <row r="42">
          <cell r="F42">
            <v>14109</v>
          </cell>
          <cell r="R42">
            <v>1</v>
          </cell>
        </row>
        <row r="43">
          <cell r="F43">
            <v>13510</v>
          </cell>
          <cell r="R43">
            <v>1</v>
          </cell>
        </row>
        <row r="44">
          <cell r="F44">
            <v>13400</v>
          </cell>
          <cell r="R44">
            <v>1</v>
          </cell>
        </row>
        <row r="45">
          <cell r="F45">
            <v>43010</v>
          </cell>
          <cell r="R45">
            <v>1</v>
          </cell>
        </row>
        <row r="46">
          <cell r="F46">
            <v>11330</v>
          </cell>
          <cell r="R46">
            <v>1</v>
          </cell>
        </row>
        <row r="47">
          <cell r="F47">
            <v>13510</v>
          </cell>
          <cell r="R47">
            <v>1</v>
          </cell>
        </row>
        <row r="48">
          <cell r="F48">
            <v>14100</v>
          </cell>
          <cell r="R48">
            <v>1</v>
          </cell>
        </row>
        <row r="49">
          <cell r="F49">
            <v>15520</v>
          </cell>
          <cell r="R49">
            <v>1</v>
          </cell>
        </row>
        <row r="50">
          <cell r="F50">
            <v>15100</v>
          </cell>
          <cell r="R50">
            <v>1</v>
          </cell>
        </row>
        <row r="51">
          <cell r="F51">
            <v>15506</v>
          </cell>
          <cell r="R51">
            <v>1</v>
          </cell>
        </row>
        <row r="52">
          <cell r="F52">
            <v>72500</v>
          </cell>
          <cell r="R52">
            <v>1</v>
          </cell>
        </row>
        <row r="53">
          <cell r="F53">
            <v>13510</v>
          </cell>
          <cell r="R53">
            <v>1</v>
          </cell>
        </row>
        <row r="54">
          <cell r="F54">
            <v>16400</v>
          </cell>
          <cell r="R54">
            <v>1</v>
          </cell>
        </row>
        <row r="55">
          <cell r="F55">
            <v>13510</v>
          </cell>
          <cell r="R55">
            <v>1</v>
          </cell>
        </row>
        <row r="56">
          <cell r="F56">
            <v>51040</v>
          </cell>
          <cell r="R56">
            <v>1</v>
          </cell>
        </row>
        <row r="57">
          <cell r="F57">
            <v>52010</v>
          </cell>
          <cell r="R57">
            <v>1</v>
          </cell>
        </row>
        <row r="58">
          <cell r="F58">
            <v>14100</v>
          </cell>
          <cell r="R58">
            <v>1</v>
          </cell>
        </row>
        <row r="59">
          <cell r="F59">
            <v>15505</v>
          </cell>
          <cell r="R59">
            <v>1</v>
          </cell>
        </row>
        <row r="60">
          <cell r="F60">
            <v>51020</v>
          </cell>
          <cell r="R60">
            <v>1</v>
          </cell>
        </row>
        <row r="61">
          <cell r="F61">
            <v>15506</v>
          </cell>
          <cell r="R61">
            <v>1</v>
          </cell>
        </row>
        <row r="62">
          <cell r="F62">
            <v>13520</v>
          </cell>
          <cell r="R62">
            <v>1</v>
          </cell>
        </row>
        <row r="63">
          <cell r="F63">
            <v>11550</v>
          </cell>
          <cell r="R63">
            <v>1</v>
          </cell>
        </row>
        <row r="64">
          <cell r="F64">
            <v>13510</v>
          </cell>
          <cell r="R64">
            <v>1</v>
          </cell>
        </row>
        <row r="65">
          <cell r="F65">
            <v>13400</v>
          </cell>
          <cell r="R65">
            <v>1</v>
          </cell>
        </row>
        <row r="66">
          <cell r="F66">
            <v>13510</v>
          </cell>
          <cell r="R66">
            <v>1</v>
          </cell>
        </row>
        <row r="67">
          <cell r="F67">
            <v>15506</v>
          </cell>
          <cell r="R67">
            <v>1</v>
          </cell>
        </row>
        <row r="68">
          <cell r="F68">
            <v>14100</v>
          </cell>
          <cell r="R68">
            <v>1</v>
          </cell>
        </row>
        <row r="69">
          <cell r="F69">
            <v>15100</v>
          </cell>
          <cell r="R69">
            <v>1</v>
          </cell>
        </row>
        <row r="70">
          <cell r="F70">
            <v>15506</v>
          </cell>
          <cell r="R70">
            <v>1</v>
          </cell>
        </row>
        <row r="71">
          <cell r="F71">
            <v>15506</v>
          </cell>
          <cell r="R71">
            <v>1</v>
          </cell>
        </row>
        <row r="72">
          <cell r="F72">
            <v>11515</v>
          </cell>
          <cell r="R72">
            <v>1</v>
          </cell>
        </row>
        <row r="73">
          <cell r="F73">
            <v>16200</v>
          </cell>
          <cell r="R73">
            <v>1</v>
          </cell>
        </row>
        <row r="74">
          <cell r="F74">
            <v>13600</v>
          </cell>
          <cell r="R74">
            <v>1</v>
          </cell>
        </row>
        <row r="75">
          <cell r="F75">
            <v>14100</v>
          </cell>
          <cell r="R75">
            <v>1</v>
          </cell>
        </row>
        <row r="76">
          <cell r="F76">
            <v>31300</v>
          </cell>
          <cell r="R76">
            <v>1</v>
          </cell>
        </row>
        <row r="77">
          <cell r="F77">
            <v>11410</v>
          </cell>
          <cell r="R77">
            <v>1</v>
          </cell>
        </row>
        <row r="78">
          <cell r="F78">
            <v>13510</v>
          </cell>
          <cell r="R78">
            <v>1</v>
          </cell>
        </row>
        <row r="79">
          <cell r="F79">
            <v>13400</v>
          </cell>
          <cell r="R79">
            <v>0.5</v>
          </cell>
        </row>
        <row r="80">
          <cell r="F80">
            <v>41020</v>
          </cell>
          <cell r="R80">
            <v>1</v>
          </cell>
        </row>
        <row r="81">
          <cell r="F81">
            <v>15506</v>
          </cell>
          <cell r="R81">
            <v>1</v>
          </cell>
        </row>
        <row r="82">
          <cell r="F82">
            <v>15100</v>
          </cell>
          <cell r="R82">
            <v>1</v>
          </cell>
        </row>
        <row r="83">
          <cell r="F83">
            <v>14100</v>
          </cell>
          <cell r="R83">
            <v>1</v>
          </cell>
        </row>
        <row r="84">
          <cell r="F84">
            <v>13400</v>
          </cell>
          <cell r="R84">
            <v>1</v>
          </cell>
        </row>
        <row r="85">
          <cell r="F85">
            <v>11348</v>
          </cell>
          <cell r="R85">
            <v>1</v>
          </cell>
        </row>
        <row r="86">
          <cell r="F86">
            <v>13510</v>
          </cell>
          <cell r="R86">
            <v>1</v>
          </cell>
        </row>
        <row r="87">
          <cell r="F87">
            <v>14109</v>
          </cell>
          <cell r="R87">
            <v>1</v>
          </cell>
        </row>
        <row r="88">
          <cell r="F88">
            <v>16400</v>
          </cell>
          <cell r="R88">
            <v>1</v>
          </cell>
        </row>
        <row r="89">
          <cell r="F89">
            <v>13400</v>
          </cell>
          <cell r="R89">
            <v>1</v>
          </cell>
        </row>
        <row r="90">
          <cell r="F90">
            <v>14100</v>
          </cell>
          <cell r="R90">
            <v>1</v>
          </cell>
        </row>
        <row r="91">
          <cell r="F91">
            <v>42020</v>
          </cell>
          <cell r="R91">
            <v>1</v>
          </cell>
        </row>
        <row r="92">
          <cell r="F92">
            <v>41040</v>
          </cell>
          <cell r="R92">
            <v>1</v>
          </cell>
        </row>
        <row r="93">
          <cell r="F93">
            <v>16300</v>
          </cell>
          <cell r="R93">
            <v>1</v>
          </cell>
        </row>
        <row r="94">
          <cell r="F94">
            <v>13510</v>
          </cell>
          <cell r="R94">
            <v>1</v>
          </cell>
        </row>
        <row r="95">
          <cell r="F95">
            <v>13510</v>
          </cell>
          <cell r="R95">
            <v>1</v>
          </cell>
        </row>
        <row r="96">
          <cell r="F96">
            <v>16100</v>
          </cell>
          <cell r="R96">
            <v>1</v>
          </cell>
        </row>
        <row r="97">
          <cell r="F97">
            <v>13400</v>
          </cell>
          <cell r="R97">
            <v>1</v>
          </cell>
        </row>
        <row r="98">
          <cell r="F98">
            <v>13510</v>
          </cell>
          <cell r="R98">
            <v>1</v>
          </cell>
        </row>
        <row r="99">
          <cell r="F99">
            <v>54010</v>
          </cell>
          <cell r="R99">
            <v>1</v>
          </cell>
        </row>
        <row r="100">
          <cell r="F100">
            <v>11100</v>
          </cell>
          <cell r="R100">
            <v>1</v>
          </cell>
        </row>
        <row r="101">
          <cell r="F101">
            <v>14100</v>
          </cell>
          <cell r="R101">
            <v>1</v>
          </cell>
        </row>
        <row r="102">
          <cell r="F102">
            <v>13520</v>
          </cell>
          <cell r="R102">
            <v>1</v>
          </cell>
        </row>
        <row r="103">
          <cell r="F103">
            <v>13525</v>
          </cell>
          <cell r="R103">
            <v>1</v>
          </cell>
        </row>
        <row r="104">
          <cell r="F104">
            <v>12011</v>
          </cell>
          <cell r="R104">
            <v>1</v>
          </cell>
        </row>
        <row r="105">
          <cell r="F105">
            <v>31300</v>
          </cell>
          <cell r="R105">
            <v>1</v>
          </cell>
        </row>
        <row r="106">
          <cell r="F106">
            <v>14100</v>
          </cell>
          <cell r="R106">
            <v>1</v>
          </cell>
        </row>
        <row r="107">
          <cell r="F107">
            <v>12359</v>
          </cell>
          <cell r="R107">
            <v>1</v>
          </cell>
        </row>
        <row r="108">
          <cell r="F108">
            <v>13510</v>
          </cell>
          <cell r="R108">
            <v>1</v>
          </cell>
        </row>
        <row r="109">
          <cell r="F109">
            <v>14100</v>
          </cell>
          <cell r="R109">
            <v>1</v>
          </cell>
        </row>
        <row r="110">
          <cell r="F110">
            <v>51060</v>
          </cell>
          <cell r="R110">
            <v>1</v>
          </cell>
        </row>
        <row r="111">
          <cell r="F111">
            <v>42018</v>
          </cell>
          <cell r="R111">
            <v>1</v>
          </cell>
        </row>
        <row r="112">
          <cell r="F112">
            <v>14100</v>
          </cell>
          <cell r="R112">
            <v>1</v>
          </cell>
        </row>
        <row r="113">
          <cell r="F113">
            <v>13520</v>
          </cell>
          <cell r="R113">
            <v>1</v>
          </cell>
        </row>
        <row r="114">
          <cell r="F114">
            <v>15100</v>
          </cell>
          <cell r="R114">
            <v>1</v>
          </cell>
        </row>
        <row r="115">
          <cell r="F115">
            <v>42016</v>
          </cell>
          <cell r="R115">
            <v>1</v>
          </cell>
        </row>
        <row r="116">
          <cell r="F116">
            <v>13510</v>
          </cell>
          <cell r="R116">
            <v>1</v>
          </cell>
        </row>
        <row r="117">
          <cell r="F117">
            <v>11410</v>
          </cell>
          <cell r="R117">
            <v>1</v>
          </cell>
        </row>
        <row r="118">
          <cell r="F118">
            <v>13510</v>
          </cell>
          <cell r="R118">
            <v>1</v>
          </cell>
        </row>
        <row r="119">
          <cell r="F119">
            <v>15506</v>
          </cell>
          <cell r="R119">
            <v>1</v>
          </cell>
        </row>
        <row r="120">
          <cell r="F120">
            <v>13510</v>
          </cell>
          <cell r="R120">
            <v>1</v>
          </cell>
        </row>
        <row r="121">
          <cell r="F121">
            <v>15100</v>
          </cell>
          <cell r="R121">
            <v>1</v>
          </cell>
        </row>
        <row r="122">
          <cell r="F122">
            <v>14100</v>
          </cell>
          <cell r="R122">
            <v>1</v>
          </cell>
        </row>
        <row r="123">
          <cell r="F123">
            <v>13510</v>
          </cell>
          <cell r="R123">
            <v>1</v>
          </cell>
        </row>
        <row r="124">
          <cell r="F124">
            <v>13400</v>
          </cell>
          <cell r="R124">
            <v>1</v>
          </cell>
        </row>
        <row r="125">
          <cell r="F125">
            <v>52010</v>
          </cell>
          <cell r="R125">
            <v>1</v>
          </cell>
        </row>
        <row r="126">
          <cell r="F126">
            <v>41020</v>
          </cell>
          <cell r="R126">
            <v>1</v>
          </cell>
        </row>
        <row r="127">
          <cell r="F127">
            <v>11515</v>
          </cell>
          <cell r="R127">
            <v>1</v>
          </cell>
        </row>
        <row r="128">
          <cell r="F128">
            <v>11320</v>
          </cell>
          <cell r="R128">
            <v>1</v>
          </cell>
        </row>
        <row r="129">
          <cell r="F129">
            <v>13510</v>
          </cell>
          <cell r="R129">
            <v>1</v>
          </cell>
        </row>
        <row r="130">
          <cell r="F130">
            <v>15100</v>
          </cell>
          <cell r="R130">
            <v>1</v>
          </cell>
        </row>
        <row r="131">
          <cell r="F131">
            <v>13400</v>
          </cell>
          <cell r="R131">
            <v>1</v>
          </cell>
        </row>
        <row r="132">
          <cell r="F132">
            <v>13510</v>
          </cell>
          <cell r="R132">
            <v>1</v>
          </cell>
        </row>
        <row r="133">
          <cell r="F133">
            <v>13100</v>
          </cell>
          <cell r="R133">
            <v>1</v>
          </cell>
        </row>
        <row r="134">
          <cell r="F134">
            <v>11100</v>
          </cell>
          <cell r="R134">
            <v>1</v>
          </cell>
        </row>
        <row r="135">
          <cell r="F135">
            <v>11200</v>
          </cell>
          <cell r="R135">
            <v>1</v>
          </cell>
        </row>
        <row r="136">
          <cell r="F136">
            <v>13520</v>
          </cell>
          <cell r="R136">
            <v>1</v>
          </cell>
        </row>
        <row r="137">
          <cell r="F137">
            <v>15506</v>
          </cell>
          <cell r="R137">
            <v>1</v>
          </cell>
        </row>
        <row r="138">
          <cell r="F138">
            <v>43010</v>
          </cell>
          <cell r="R138">
            <v>1</v>
          </cell>
        </row>
        <row r="139">
          <cell r="F139">
            <v>14100</v>
          </cell>
          <cell r="R139">
            <v>1</v>
          </cell>
        </row>
        <row r="140">
          <cell r="F140">
            <v>15400</v>
          </cell>
          <cell r="R140">
            <v>1</v>
          </cell>
        </row>
        <row r="141">
          <cell r="F141">
            <v>14100</v>
          </cell>
          <cell r="R141">
            <v>1</v>
          </cell>
        </row>
        <row r="142">
          <cell r="F142">
            <v>13400</v>
          </cell>
          <cell r="R142">
            <v>1</v>
          </cell>
        </row>
        <row r="143">
          <cell r="F143">
            <v>12013</v>
          </cell>
          <cell r="R143">
            <v>1</v>
          </cell>
        </row>
        <row r="144">
          <cell r="F144">
            <v>11100</v>
          </cell>
          <cell r="R144">
            <v>1</v>
          </cell>
        </row>
        <row r="145">
          <cell r="F145">
            <v>15510</v>
          </cell>
          <cell r="R145">
            <v>1</v>
          </cell>
        </row>
        <row r="146">
          <cell r="F146">
            <v>44010</v>
          </cell>
          <cell r="R146">
            <v>1</v>
          </cell>
        </row>
        <row r="147">
          <cell r="F147">
            <v>11420</v>
          </cell>
          <cell r="R147">
            <v>1</v>
          </cell>
        </row>
        <row r="148">
          <cell r="F148">
            <v>13510</v>
          </cell>
          <cell r="R148">
            <v>1</v>
          </cell>
        </row>
        <row r="149">
          <cell r="F149">
            <v>15506</v>
          </cell>
          <cell r="R149">
            <v>1</v>
          </cell>
        </row>
        <row r="150">
          <cell r="F150">
            <v>15506</v>
          </cell>
          <cell r="R150">
            <v>1</v>
          </cell>
        </row>
        <row r="151">
          <cell r="F151">
            <v>15509</v>
          </cell>
          <cell r="R151">
            <v>1</v>
          </cell>
        </row>
        <row r="152">
          <cell r="F152">
            <v>13520</v>
          </cell>
          <cell r="R152">
            <v>1</v>
          </cell>
        </row>
        <row r="153">
          <cell r="F153">
            <v>11430</v>
          </cell>
          <cell r="R153">
            <v>1</v>
          </cell>
        </row>
        <row r="154">
          <cell r="F154">
            <v>15506</v>
          </cell>
          <cell r="R154">
            <v>1</v>
          </cell>
        </row>
        <row r="155">
          <cell r="F155">
            <v>11320</v>
          </cell>
          <cell r="R155">
            <v>1</v>
          </cell>
        </row>
        <row r="156">
          <cell r="F156">
            <v>13510</v>
          </cell>
          <cell r="R156">
            <v>1</v>
          </cell>
        </row>
        <row r="157">
          <cell r="F157">
            <v>13510</v>
          </cell>
          <cell r="R157">
            <v>1</v>
          </cell>
        </row>
        <row r="158">
          <cell r="F158">
            <v>13510</v>
          </cell>
          <cell r="R158">
            <v>1</v>
          </cell>
        </row>
        <row r="159">
          <cell r="F159">
            <v>42010</v>
          </cell>
          <cell r="R159">
            <v>1</v>
          </cell>
        </row>
        <row r="160">
          <cell r="F160">
            <v>13510</v>
          </cell>
          <cell r="R160">
            <v>1</v>
          </cell>
        </row>
        <row r="161">
          <cell r="F161">
            <v>15100</v>
          </cell>
          <cell r="R161">
            <v>1</v>
          </cell>
        </row>
        <row r="162">
          <cell r="F162">
            <v>13510</v>
          </cell>
          <cell r="R162">
            <v>1</v>
          </cell>
        </row>
        <row r="163">
          <cell r="F163">
            <v>41040</v>
          </cell>
          <cell r="R163">
            <v>1</v>
          </cell>
        </row>
        <row r="164">
          <cell r="F164">
            <v>15506</v>
          </cell>
          <cell r="R164">
            <v>1</v>
          </cell>
        </row>
        <row r="165">
          <cell r="F165">
            <v>13520</v>
          </cell>
          <cell r="R165">
            <v>1</v>
          </cell>
        </row>
        <row r="166">
          <cell r="F166">
            <v>15506</v>
          </cell>
          <cell r="R166">
            <v>1</v>
          </cell>
        </row>
        <row r="167">
          <cell r="F167">
            <v>13400</v>
          </cell>
          <cell r="R167">
            <v>1</v>
          </cell>
        </row>
        <row r="168">
          <cell r="F168">
            <v>11200</v>
          </cell>
          <cell r="R168">
            <v>1</v>
          </cell>
        </row>
        <row r="169">
          <cell r="F169">
            <v>14100</v>
          </cell>
          <cell r="R169">
            <v>1</v>
          </cell>
        </row>
        <row r="170">
          <cell r="F170">
            <v>15505</v>
          </cell>
          <cell r="R170">
            <v>1</v>
          </cell>
        </row>
        <row r="171">
          <cell r="F171">
            <v>12013</v>
          </cell>
          <cell r="R171">
            <v>1</v>
          </cell>
        </row>
        <row r="172">
          <cell r="F172">
            <v>12011</v>
          </cell>
          <cell r="R172">
            <v>1</v>
          </cell>
        </row>
        <row r="173">
          <cell r="F173">
            <v>12012</v>
          </cell>
          <cell r="R173">
            <v>1</v>
          </cell>
        </row>
        <row r="174">
          <cell r="F174">
            <v>54010</v>
          </cell>
          <cell r="R174">
            <v>1</v>
          </cell>
        </row>
        <row r="175">
          <cell r="F175">
            <v>13510</v>
          </cell>
          <cell r="R175">
            <v>1</v>
          </cell>
        </row>
        <row r="176">
          <cell r="F176">
            <v>13510</v>
          </cell>
          <cell r="R176">
            <v>1</v>
          </cell>
        </row>
        <row r="177">
          <cell r="F177">
            <v>11325</v>
          </cell>
          <cell r="R177">
            <v>1</v>
          </cell>
        </row>
        <row r="178">
          <cell r="F178">
            <v>14100</v>
          </cell>
          <cell r="R178">
            <v>1</v>
          </cell>
        </row>
        <row r="179">
          <cell r="F179">
            <v>13510</v>
          </cell>
          <cell r="R179">
            <v>1</v>
          </cell>
        </row>
        <row r="180">
          <cell r="F180">
            <v>13510</v>
          </cell>
          <cell r="R180">
            <v>1</v>
          </cell>
        </row>
        <row r="181">
          <cell r="F181">
            <v>15100</v>
          </cell>
          <cell r="R181">
            <v>1</v>
          </cell>
        </row>
        <row r="182">
          <cell r="F182">
            <v>15100</v>
          </cell>
          <cell r="R182">
            <v>1</v>
          </cell>
        </row>
        <row r="183">
          <cell r="F183">
            <v>13525</v>
          </cell>
          <cell r="R183">
            <v>1</v>
          </cell>
        </row>
        <row r="184">
          <cell r="F184">
            <v>15506</v>
          </cell>
          <cell r="R184">
            <v>1</v>
          </cell>
        </row>
        <row r="185">
          <cell r="F185">
            <v>13400</v>
          </cell>
          <cell r="R185">
            <v>1</v>
          </cell>
        </row>
        <row r="186">
          <cell r="F186">
            <v>16200</v>
          </cell>
          <cell r="R186">
            <v>1</v>
          </cell>
        </row>
        <row r="187">
          <cell r="F187">
            <v>13400</v>
          </cell>
          <cell r="R187">
            <v>1</v>
          </cell>
        </row>
        <row r="188">
          <cell r="F188">
            <v>11200</v>
          </cell>
          <cell r="R188">
            <v>1</v>
          </cell>
        </row>
        <row r="189">
          <cell r="F189">
            <v>13525</v>
          </cell>
          <cell r="R189">
            <v>1</v>
          </cell>
        </row>
        <row r="190">
          <cell r="F190">
            <v>13520</v>
          </cell>
          <cell r="R190">
            <v>1</v>
          </cell>
        </row>
        <row r="191">
          <cell r="F191">
            <v>15520</v>
          </cell>
          <cell r="R191">
            <v>1</v>
          </cell>
        </row>
        <row r="192">
          <cell r="F192">
            <v>12359</v>
          </cell>
          <cell r="R192">
            <v>1</v>
          </cell>
        </row>
        <row r="193">
          <cell r="F193">
            <v>11490</v>
          </cell>
          <cell r="R193">
            <v>0.8</v>
          </cell>
        </row>
        <row r="194">
          <cell r="F194">
            <v>14100</v>
          </cell>
          <cell r="R194">
            <v>1</v>
          </cell>
        </row>
        <row r="195">
          <cell r="F195">
            <v>11100</v>
          </cell>
          <cell r="R195">
            <v>1</v>
          </cell>
        </row>
        <row r="196">
          <cell r="F196">
            <v>16200</v>
          </cell>
          <cell r="R196">
            <v>1</v>
          </cell>
        </row>
        <row r="197">
          <cell r="F197">
            <v>15100</v>
          </cell>
          <cell r="R197">
            <v>1</v>
          </cell>
        </row>
        <row r="198">
          <cell r="F198">
            <v>13510</v>
          </cell>
          <cell r="R198">
            <v>1</v>
          </cell>
        </row>
        <row r="199">
          <cell r="F199">
            <v>12013</v>
          </cell>
          <cell r="R199">
            <v>1</v>
          </cell>
        </row>
        <row r="200">
          <cell r="F200">
            <v>13100</v>
          </cell>
          <cell r="R200">
            <v>1</v>
          </cell>
        </row>
        <row r="201">
          <cell r="F201">
            <v>11200</v>
          </cell>
          <cell r="R201">
            <v>0.5</v>
          </cell>
        </row>
        <row r="202">
          <cell r="F202">
            <v>13510</v>
          </cell>
          <cell r="R202">
            <v>1</v>
          </cell>
        </row>
        <row r="203">
          <cell r="F203">
            <v>83024</v>
          </cell>
          <cell r="R203">
            <v>1</v>
          </cell>
        </row>
        <row r="204">
          <cell r="F204">
            <v>12013</v>
          </cell>
          <cell r="R204">
            <v>1</v>
          </cell>
        </row>
        <row r="205">
          <cell r="F205">
            <v>11200</v>
          </cell>
          <cell r="R205">
            <v>1</v>
          </cell>
        </row>
        <row r="206">
          <cell r="F206">
            <v>13510</v>
          </cell>
          <cell r="R206">
            <v>1</v>
          </cell>
        </row>
        <row r="207">
          <cell r="F207">
            <v>13600</v>
          </cell>
          <cell r="R207">
            <v>1</v>
          </cell>
        </row>
        <row r="208">
          <cell r="F208">
            <v>15510</v>
          </cell>
          <cell r="R208">
            <v>1</v>
          </cell>
        </row>
        <row r="209">
          <cell r="F209">
            <v>14109</v>
          </cell>
          <cell r="R209">
            <v>1</v>
          </cell>
        </row>
        <row r="210">
          <cell r="F210">
            <v>11100</v>
          </cell>
          <cell r="R210">
            <v>1</v>
          </cell>
        </row>
        <row r="211">
          <cell r="F211">
            <v>15100</v>
          </cell>
          <cell r="R211">
            <v>1</v>
          </cell>
        </row>
        <row r="212">
          <cell r="F212">
            <v>42014</v>
          </cell>
          <cell r="R212">
            <v>1</v>
          </cell>
        </row>
        <row r="213">
          <cell r="F213">
            <v>13525</v>
          </cell>
          <cell r="R213">
            <v>1</v>
          </cell>
        </row>
        <row r="214">
          <cell r="F214">
            <v>13510</v>
          </cell>
          <cell r="R214">
            <v>1</v>
          </cell>
        </row>
        <row r="215">
          <cell r="F215">
            <v>15506</v>
          </cell>
          <cell r="R215">
            <v>1</v>
          </cell>
        </row>
        <row r="216">
          <cell r="F216">
            <v>13400</v>
          </cell>
          <cell r="R216">
            <v>1</v>
          </cell>
        </row>
        <row r="217">
          <cell r="F217">
            <v>13510</v>
          </cell>
          <cell r="R217">
            <v>1</v>
          </cell>
        </row>
        <row r="218">
          <cell r="F218">
            <v>11100</v>
          </cell>
          <cell r="R218">
            <v>1</v>
          </cell>
        </row>
        <row r="219">
          <cell r="F219">
            <v>13400</v>
          </cell>
          <cell r="R219">
            <v>1</v>
          </cell>
        </row>
        <row r="220">
          <cell r="F220">
            <v>14100</v>
          </cell>
          <cell r="R220">
            <v>1</v>
          </cell>
        </row>
        <row r="221">
          <cell r="F221">
            <v>16400</v>
          </cell>
          <cell r="R221">
            <v>1</v>
          </cell>
        </row>
        <row r="222">
          <cell r="F222">
            <v>15506</v>
          </cell>
          <cell r="R222">
            <v>1</v>
          </cell>
        </row>
        <row r="223">
          <cell r="F223">
            <v>15505</v>
          </cell>
          <cell r="R223">
            <v>1</v>
          </cell>
        </row>
        <row r="224">
          <cell r="F224">
            <v>11200</v>
          </cell>
          <cell r="R224">
            <v>1</v>
          </cell>
        </row>
        <row r="225">
          <cell r="F225">
            <v>15509</v>
          </cell>
          <cell r="R225">
            <v>1</v>
          </cell>
        </row>
        <row r="226">
          <cell r="F226">
            <v>13510</v>
          </cell>
          <cell r="R226">
            <v>1</v>
          </cell>
        </row>
        <row r="227">
          <cell r="F227">
            <v>42010</v>
          </cell>
          <cell r="R227">
            <v>1</v>
          </cell>
        </row>
        <row r="228">
          <cell r="F228">
            <v>15100</v>
          </cell>
          <cell r="R228">
            <v>1</v>
          </cell>
        </row>
        <row r="229">
          <cell r="F229">
            <v>14100</v>
          </cell>
          <cell r="R229">
            <v>1</v>
          </cell>
        </row>
        <row r="230">
          <cell r="F230">
            <v>13400</v>
          </cell>
          <cell r="R230">
            <v>1</v>
          </cell>
        </row>
        <row r="231">
          <cell r="F231">
            <v>14100</v>
          </cell>
          <cell r="R231">
            <v>1</v>
          </cell>
        </row>
        <row r="232">
          <cell r="F232">
            <v>44010</v>
          </cell>
          <cell r="R232">
            <v>1</v>
          </cell>
        </row>
        <row r="233">
          <cell r="F233">
            <v>13510</v>
          </cell>
          <cell r="R233">
            <v>1</v>
          </cell>
        </row>
        <row r="234">
          <cell r="F234">
            <v>13400</v>
          </cell>
          <cell r="R234">
            <v>1</v>
          </cell>
        </row>
        <row r="235">
          <cell r="F235">
            <v>13510</v>
          </cell>
          <cell r="R235">
            <v>1</v>
          </cell>
        </row>
        <row r="236">
          <cell r="F236">
            <v>79000</v>
          </cell>
          <cell r="R236">
            <v>1</v>
          </cell>
        </row>
        <row r="237">
          <cell r="F237">
            <v>11200</v>
          </cell>
          <cell r="R237">
            <v>1</v>
          </cell>
        </row>
        <row r="238">
          <cell r="F238">
            <v>11100</v>
          </cell>
          <cell r="R238">
            <v>1</v>
          </cell>
        </row>
        <row r="239">
          <cell r="F239">
            <v>14100</v>
          </cell>
          <cell r="R239">
            <v>1</v>
          </cell>
        </row>
        <row r="240">
          <cell r="F240">
            <v>44010</v>
          </cell>
          <cell r="R240">
            <v>1</v>
          </cell>
        </row>
        <row r="241">
          <cell r="F241">
            <v>13400</v>
          </cell>
          <cell r="R241">
            <v>1</v>
          </cell>
        </row>
        <row r="242">
          <cell r="F242">
            <v>16300</v>
          </cell>
          <cell r="R242">
            <v>1</v>
          </cell>
        </row>
        <row r="243">
          <cell r="F243">
            <v>14100</v>
          </cell>
          <cell r="R243">
            <v>1</v>
          </cell>
        </row>
        <row r="244">
          <cell r="F244">
            <v>14100</v>
          </cell>
          <cell r="R244">
            <v>1</v>
          </cell>
        </row>
        <row r="245">
          <cell r="F245">
            <v>41020</v>
          </cell>
          <cell r="R245">
            <v>1</v>
          </cell>
        </row>
        <row r="246">
          <cell r="F246">
            <v>14100</v>
          </cell>
          <cell r="R246">
            <v>1</v>
          </cell>
        </row>
        <row r="247">
          <cell r="F247">
            <v>13400</v>
          </cell>
          <cell r="R247">
            <v>1</v>
          </cell>
        </row>
        <row r="248">
          <cell r="F248">
            <v>13510</v>
          </cell>
          <cell r="R248">
            <v>1</v>
          </cell>
        </row>
        <row r="249">
          <cell r="F249">
            <v>13100</v>
          </cell>
          <cell r="R249">
            <v>1</v>
          </cell>
        </row>
        <row r="250">
          <cell r="F250">
            <v>42012</v>
          </cell>
          <cell r="R250">
            <v>1</v>
          </cell>
        </row>
        <row r="251">
          <cell r="F251">
            <v>13520</v>
          </cell>
          <cell r="R251">
            <v>1</v>
          </cell>
        </row>
        <row r="252">
          <cell r="F252">
            <v>15510</v>
          </cell>
          <cell r="R252">
            <v>1</v>
          </cell>
        </row>
        <row r="253">
          <cell r="F253">
            <v>41060</v>
          </cell>
          <cell r="R253">
            <v>1</v>
          </cell>
        </row>
        <row r="254">
          <cell r="F254">
            <v>13400</v>
          </cell>
          <cell r="R254">
            <v>1</v>
          </cell>
        </row>
        <row r="255">
          <cell r="F255">
            <v>11200</v>
          </cell>
          <cell r="R255">
            <v>1</v>
          </cell>
        </row>
        <row r="256">
          <cell r="F256">
            <v>11490</v>
          </cell>
          <cell r="R256">
            <v>1</v>
          </cell>
        </row>
        <row r="257">
          <cell r="F257">
            <v>33000</v>
          </cell>
          <cell r="R257">
            <v>1</v>
          </cell>
        </row>
        <row r="258">
          <cell r="F258">
            <v>16100</v>
          </cell>
          <cell r="R258">
            <v>1</v>
          </cell>
        </row>
        <row r="259">
          <cell r="F259">
            <v>13510</v>
          </cell>
          <cell r="R259">
            <v>1</v>
          </cell>
        </row>
        <row r="260">
          <cell r="F260">
            <v>14100</v>
          </cell>
          <cell r="R260">
            <v>1</v>
          </cell>
        </row>
        <row r="261">
          <cell r="F261">
            <v>13510</v>
          </cell>
          <cell r="R261">
            <v>1</v>
          </cell>
        </row>
        <row r="262">
          <cell r="F262">
            <v>11330</v>
          </cell>
          <cell r="R262">
            <v>1</v>
          </cell>
        </row>
        <row r="263">
          <cell r="F263">
            <v>15100</v>
          </cell>
          <cell r="R263">
            <v>1</v>
          </cell>
        </row>
        <row r="264">
          <cell r="F264">
            <v>16100</v>
          </cell>
          <cell r="R264">
            <v>1</v>
          </cell>
        </row>
        <row r="265">
          <cell r="F265">
            <v>15520</v>
          </cell>
          <cell r="R265">
            <v>1</v>
          </cell>
        </row>
        <row r="266">
          <cell r="F266">
            <v>13525</v>
          </cell>
          <cell r="R266">
            <v>1</v>
          </cell>
        </row>
        <row r="267">
          <cell r="F267">
            <v>11540</v>
          </cell>
          <cell r="R267">
            <v>1</v>
          </cell>
        </row>
        <row r="268">
          <cell r="F268">
            <v>41060</v>
          </cell>
          <cell r="R268">
            <v>1</v>
          </cell>
        </row>
        <row r="269">
          <cell r="F269">
            <v>79002</v>
          </cell>
          <cell r="R269">
            <v>1</v>
          </cell>
        </row>
        <row r="270">
          <cell r="F270">
            <v>11430</v>
          </cell>
          <cell r="R270">
            <v>1</v>
          </cell>
        </row>
        <row r="271">
          <cell r="F271">
            <v>15506</v>
          </cell>
          <cell r="R271">
            <v>1</v>
          </cell>
        </row>
        <row r="272">
          <cell r="F272">
            <v>13400</v>
          </cell>
          <cell r="R272">
            <v>1</v>
          </cell>
        </row>
        <row r="273">
          <cell r="F273">
            <v>13520</v>
          </cell>
          <cell r="R273">
            <v>1</v>
          </cell>
        </row>
        <row r="274">
          <cell r="F274">
            <v>11410</v>
          </cell>
          <cell r="R274">
            <v>1</v>
          </cell>
        </row>
        <row r="275">
          <cell r="F275">
            <v>13400</v>
          </cell>
          <cell r="R275">
            <v>1</v>
          </cell>
        </row>
        <row r="276">
          <cell r="F276">
            <v>32000</v>
          </cell>
          <cell r="R276">
            <v>1</v>
          </cell>
        </row>
        <row r="277">
          <cell r="F277">
            <v>11100</v>
          </cell>
          <cell r="R277">
            <v>1</v>
          </cell>
        </row>
        <row r="278">
          <cell r="F278">
            <v>15506</v>
          </cell>
          <cell r="R278">
            <v>1</v>
          </cell>
        </row>
        <row r="279">
          <cell r="F279">
            <v>13510</v>
          </cell>
          <cell r="R279">
            <v>1</v>
          </cell>
        </row>
        <row r="280">
          <cell r="F280">
            <v>15400</v>
          </cell>
          <cell r="R280">
            <v>1</v>
          </cell>
        </row>
        <row r="281">
          <cell r="F281">
            <v>72500</v>
          </cell>
          <cell r="R281">
            <v>1</v>
          </cell>
        </row>
        <row r="282">
          <cell r="F282">
            <v>15510</v>
          </cell>
          <cell r="R282">
            <v>1</v>
          </cell>
        </row>
        <row r="283">
          <cell r="F283">
            <v>51020</v>
          </cell>
          <cell r="R283">
            <v>1</v>
          </cell>
        </row>
        <row r="284">
          <cell r="F284">
            <v>11200</v>
          </cell>
          <cell r="R284">
            <v>1</v>
          </cell>
        </row>
        <row r="285">
          <cell r="F285">
            <v>11420</v>
          </cell>
          <cell r="R285">
            <v>1</v>
          </cell>
        </row>
        <row r="286">
          <cell r="F286">
            <v>13400</v>
          </cell>
          <cell r="R286">
            <v>1</v>
          </cell>
        </row>
        <row r="287">
          <cell r="F287">
            <v>13510</v>
          </cell>
          <cell r="R287">
            <v>1</v>
          </cell>
        </row>
        <row r="288">
          <cell r="F288">
            <v>12011</v>
          </cell>
          <cell r="R288">
            <v>1</v>
          </cell>
        </row>
        <row r="289">
          <cell r="F289">
            <v>13520</v>
          </cell>
          <cell r="R289">
            <v>1</v>
          </cell>
        </row>
        <row r="290">
          <cell r="F290">
            <v>31300</v>
          </cell>
          <cell r="R290">
            <v>1</v>
          </cell>
        </row>
        <row r="291">
          <cell r="F291">
            <v>11490</v>
          </cell>
          <cell r="R291">
            <v>0.5</v>
          </cell>
        </row>
        <row r="292">
          <cell r="F292">
            <v>55010</v>
          </cell>
          <cell r="R292">
            <v>1</v>
          </cell>
        </row>
        <row r="293">
          <cell r="F293">
            <v>11100</v>
          </cell>
          <cell r="R293">
            <v>1</v>
          </cell>
        </row>
        <row r="294">
          <cell r="F294">
            <v>32000</v>
          </cell>
          <cell r="R294">
            <v>1</v>
          </cell>
        </row>
        <row r="295">
          <cell r="F295">
            <v>13400</v>
          </cell>
          <cell r="R295">
            <v>1</v>
          </cell>
        </row>
        <row r="296">
          <cell r="F296">
            <v>14100</v>
          </cell>
          <cell r="R296">
            <v>1</v>
          </cell>
        </row>
        <row r="297">
          <cell r="F297">
            <v>11430</v>
          </cell>
          <cell r="R297">
            <v>1</v>
          </cell>
        </row>
        <row r="298">
          <cell r="F298">
            <v>14100</v>
          </cell>
          <cell r="R298">
            <v>1</v>
          </cell>
        </row>
        <row r="299">
          <cell r="F299">
            <v>15100</v>
          </cell>
          <cell r="R299">
            <v>1</v>
          </cell>
        </row>
        <row r="300">
          <cell r="F300">
            <v>14100</v>
          </cell>
          <cell r="R300">
            <v>1</v>
          </cell>
        </row>
        <row r="301">
          <cell r="F301">
            <v>13400</v>
          </cell>
          <cell r="R301">
            <v>1</v>
          </cell>
        </row>
        <row r="302">
          <cell r="F302">
            <v>72500</v>
          </cell>
          <cell r="R302">
            <v>0.8</v>
          </cell>
        </row>
        <row r="303">
          <cell r="F303">
            <v>15520</v>
          </cell>
          <cell r="R303">
            <v>1</v>
          </cell>
        </row>
        <row r="304">
          <cell r="F304">
            <v>41070</v>
          </cell>
          <cell r="R304">
            <v>1</v>
          </cell>
        </row>
        <row r="305">
          <cell r="F305">
            <v>51010</v>
          </cell>
          <cell r="R305">
            <v>1</v>
          </cell>
        </row>
        <row r="306">
          <cell r="F306">
            <v>15100</v>
          </cell>
          <cell r="R306">
            <v>1</v>
          </cell>
        </row>
        <row r="307">
          <cell r="F307">
            <v>13600</v>
          </cell>
          <cell r="R307">
            <v>1</v>
          </cell>
        </row>
        <row r="308">
          <cell r="F308">
            <v>42030</v>
          </cell>
          <cell r="R308">
            <v>1</v>
          </cell>
        </row>
        <row r="309">
          <cell r="F309">
            <v>11100</v>
          </cell>
          <cell r="R309">
            <v>1</v>
          </cell>
        </row>
        <row r="310">
          <cell r="F310">
            <v>13400</v>
          </cell>
          <cell r="R310">
            <v>1</v>
          </cell>
        </row>
        <row r="311">
          <cell r="F311">
            <v>15510</v>
          </cell>
          <cell r="R311">
            <v>1</v>
          </cell>
        </row>
        <row r="312">
          <cell r="F312">
            <v>15100</v>
          </cell>
          <cell r="R312">
            <v>1</v>
          </cell>
        </row>
        <row r="313">
          <cell r="F313">
            <v>12012</v>
          </cell>
          <cell r="R313">
            <v>1</v>
          </cell>
        </row>
        <row r="314">
          <cell r="F314">
            <v>14100</v>
          </cell>
          <cell r="R314">
            <v>1</v>
          </cell>
        </row>
        <row r="315">
          <cell r="F315">
            <v>12011</v>
          </cell>
          <cell r="R315">
            <v>1</v>
          </cell>
        </row>
        <row r="316">
          <cell r="F316">
            <v>13600</v>
          </cell>
          <cell r="R316">
            <v>1</v>
          </cell>
        </row>
        <row r="317">
          <cell r="F317">
            <v>12013</v>
          </cell>
          <cell r="R317">
            <v>1</v>
          </cell>
        </row>
        <row r="318">
          <cell r="F318">
            <v>13510</v>
          </cell>
          <cell r="R318">
            <v>1</v>
          </cell>
        </row>
        <row r="319">
          <cell r="F319">
            <v>13400</v>
          </cell>
          <cell r="R319">
            <v>1</v>
          </cell>
        </row>
        <row r="320">
          <cell r="F320">
            <v>15510</v>
          </cell>
          <cell r="R320">
            <v>1</v>
          </cell>
        </row>
        <row r="321">
          <cell r="F321">
            <v>13510</v>
          </cell>
          <cell r="R321">
            <v>1</v>
          </cell>
        </row>
        <row r="322">
          <cell r="F322">
            <v>13510</v>
          </cell>
          <cell r="R322">
            <v>1</v>
          </cell>
        </row>
        <row r="323">
          <cell r="F323">
            <v>15509</v>
          </cell>
          <cell r="R323">
            <v>1</v>
          </cell>
        </row>
        <row r="324">
          <cell r="F324">
            <v>15510</v>
          </cell>
          <cell r="R324">
            <v>1</v>
          </cell>
        </row>
        <row r="325">
          <cell r="F325">
            <v>41040</v>
          </cell>
          <cell r="R325">
            <v>1</v>
          </cell>
        </row>
        <row r="326">
          <cell r="F326">
            <v>14100</v>
          </cell>
          <cell r="R326">
            <v>1</v>
          </cell>
        </row>
        <row r="327">
          <cell r="F327">
            <v>11515</v>
          </cell>
          <cell r="R327">
            <v>1</v>
          </cell>
        </row>
        <row r="328">
          <cell r="F328">
            <v>13100</v>
          </cell>
          <cell r="R328">
            <v>1</v>
          </cell>
        </row>
        <row r="329">
          <cell r="F329">
            <v>42012</v>
          </cell>
          <cell r="R329">
            <v>0.8</v>
          </cell>
        </row>
        <row r="330">
          <cell r="F330">
            <v>79002</v>
          </cell>
          <cell r="R330">
            <v>1</v>
          </cell>
        </row>
        <row r="331">
          <cell r="F331">
            <v>46010</v>
          </cell>
          <cell r="R331">
            <v>1</v>
          </cell>
        </row>
        <row r="332">
          <cell r="F332">
            <v>41020</v>
          </cell>
          <cell r="R332">
            <v>1</v>
          </cell>
        </row>
        <row r="333">
          <cell r="F333">
            <v>15100</v>
          </cell>
          <cell r="R333">
            <v>1</v>
          </cell>
        </row>
        <row r="334">
          <cell r="F334">
            <v>14100</v>
          </cell>
          <cell r="R334">
            <v>1</v>
          </cell>
        </row>
        <row r="335">
          <cell r="F335">
            <v>15510</v>
          </cell>
          <cell r="R335">
            <v>1</v>
          </cell>
        </row>
        <row r="336">
          <cell r="F336">
            <v>13510</v>
          </cell>
          <cell r="R336">
            <v>1</v>
          </cell>
        </row>
        <row r="337">
          <cell r="F337">
            <v>49010</v>
          </cell>
          <cell r="R337">
            <v>1</v>
          </cell>
        </row>
        <row r="338">
          <cell r="F338">
            <v>15506</v>
          </cell>
          <cell r="R338">
            <v>1</v>
          </cell>
        </row>
        <row r="339">
          <cell r="F339">
            <v>11320</v>
          </cell>
          <cell r="R339">
            <v>1</v>
          </cell>
        </row>
        <row r="340">
          <cell r="F340">
            <v>15100</v>
          </cell>
          <cell r="R340">
            <v>1</v>
          </cell>
        </row>
        <row r="341">
          <cell r="F341">
            <v>14100</v>
          </cell>
          <cell r="R341">
            <v>1</v>
          </cell>
        </row>
        <row r="342">
          <cell r="F342">
            <v>15100</v>
          </cell>
          <cell r="R342">
            <v>1</v>
          </cell>
        </row>
        <row r="343">
          <cell r="F343">
            <v>33000</v>
          </cell>
          <cell r="R343">
            <v>1</v>
          </cell>
        </row>
        <row r="344">
          <cell r="F344">
            <v>15100</v>
          </cell>
          <cell r="R344">
            <v>1</v>
          </cell>
        </row>
        <row r="345">
          <cell r="F345">
            <v>13400</v>
          </cell>
          <cell r="R345">
            <v>1</v>
          </cell>
        </row>
        <row r="346">
          <cell r="F346">
            <v>11515</v>
          </cell>
          <cell r="R346">
            <v>1</v>
          </cell>
        </row>
        <row r="347">
          <cell r="F347">
            <v>32000</v>
          </cell>
          <cell r="R347">
            <v>0.9</v>
          </cell>
        </row>
        <row r="348">
          <cell r="F348">
            <v>13400</v>
          </cell>
          <cell r="R348">
            <v>1</v>
          </cell>
        </row>
        <row r="349">
          <cell r="F349">
            <v>11150</v>
          </cell>
          <cell r="R349">
            <v>1</v>
          </cell>
        </row>
        <row r="350">
          <cell r="F350">
            <v>14100</v>
          </cell>
          <cell r="R350">
            <v>1</v>
          </cell>
        </row>
        <row r="351">
          <cell r="F351">
            <v>11100</v>
          </cell>
          <cell r="R351">
            <v>1</v>
          </cell>
        </row>
        <row r="352">
          <cell r="F352">
            <v>13600</v>
          </cell>
          <cell r="R352">
            <v>1</v>
          </cell>
        </row>
        <row r="353">
          <cell r="F353">
            <v>11100</v>
          </cell>
          <cell r="R353">
            <v>1</v>
          </cell>
        </row>
        <row r="354">
          <cell r="F354">
            <v>15100</v>
          </cell>
          <cell r="R354">
            <v>1</v>
          </cell>
        </row>
        <row r="355">
          <cell r="F355">
            <v>42040</v>
          </cell>
          <cell r="R355">
            <v>1</v>
          </cell>
        </row>
        <row r="356">
          <cell r="F356">
            <v>13400</v>
          </cell>
          <cell r="R356">
            <v>1</v>
          </cell>
        </row>
        <row r="357">
          <cell r="F357">
            <v>41020</v>
          </cell>
          <cell r="R357">
            <v>1</v>
          </cell>
        </row>
        <row r="358">
          <cell r="F358">
            <v>16300</v>
          </cell>
          <cell r="R358">
            <v>1</v>
          </cell>
        </row>
        <row r="359">
          <cell r="F359">
            <v>16300</v>
          </cell>
          <cell r="R359">
            <v>1</v>
          </cell>
        </row>
        <row r="360">
          <cell r="F360">
            <v>43010</v>
          </cell>
          <cell r="R360">
            <v>1</v>
          </cell>
        </row>
        <row r="361">
          <cell r="F361">
            <v>15505</v>
          </cell>
          <cell r="R361">
            <v>1</v>
          </cell>
        </row>
        <row r="362">
          <cell r="F362">
            <v>13510</v>
          </cell>
          <cell r="R362">
            <v>1</v>
          </cell>
        </row>
        <row r="363">
          <cell r="F363">
            <v>11513</v>
          </cell>
          <cell r="R363">
            <v>1</v>
          </cell>
        </row>
        <row r="364">
          <cell r="F364">
            <v>15520</v>
          </cell>
          <cell r="R364">
            <v>1</v>
          </cell>
        </row>
        <row r="365">
          <cell r="F365">
            <v>15520</v>
          </cell>
          <cell r="R365">
            <v>1</v>
          </cell>
        </row>
        <row r="366">
          <cell r="F366">
            <v>11150</v>
          </cell>
          <cell r="R366">
            <v>1</v>
          </cell>
        </row>
        <row r="367">
          <cell r="F367">
            <v>13510</v>
          </cell>
          <cell r="R367">
            <v>1</v>
          </cell>
        </row>
        <row r="368">
          <cell r="F368">
            <v>14100</v>
          </cell>
          <cell r="R368">
            <v>1</v>
          </cell>
        </row>
        <row r="369">
          <cell r="F369">
            <v>11100</v>
          </cell>
          <cell r="R369">
            <v>1</v>
          </cell>
        </row>
        <row r="370">
          <cell r="F370">
            <v>14100</v>
          </cell>
          <cell r="R370">
            <v>1</v>
          </cell>
        </row>
        <row r="371">
          <cell r="F371">
            <v>14100</v>
          </cell>
          <cell r="R371">
            <v>1</v>
          </cell>
        </row>
        <row r="372">
          <cell r="F372">
            <v>42014</v>
          </cell>
          <cell r="R372">
            <v>1</v>
          </cell>
        </row>
        <row r="373">
          <cell r="F373">
            <v>54010</v>
          </cell>
          <cell r="R373">
            <v>1</v>
          </cell>
        </row>
        <row r="374">
          <cell r="F374">
            <v>14100</v>
          </cell>
          <cell r="R374">
            <v>1</v>
          </cell>
        </row>
        <row r="375">
          <cell r="F375">
            <v>15506</v>
          </cell>
          <cell r="R375">
            <v>1</v>
          </cell>
        </row>
        <row r="376">
          <cell r="F376">
            <v>42016</v>
          </cell>
          <cell r="R376">
            <v>1</v>
          </cell>
        </row>
        <row r="377">
          <cell r="F377">
            <v>15505</v>
          </cell>
          <cell r="R377">
            <v>1</v>
          </cell>
        </row>
        <row r="378">
          <cell r="F378">
            <v>15520</v>
          </cell>
          <cell r="R378">
            <v>1</v>
          </cell>
        </row>
        <row r="379">
          <cell r="F379">
            <v>41030</v>
          </cell>
          <cell r="R379">
            <v>1</v>
          </cell>
        </row>
        <row r="380">
          <cell r="F380">
            <v>16200</v>
          </cell>
          <cell r="R380">
            <v>1</v>
          </cell>
        </row>
        <row r="381">
          <cell r="F381">
            <v>13510</v>
          </cell>
          <cell r="R381">
            <v>1</v>
          </cell>
        </row>
        <row r="382">
          <cell r="F382">
            <v>13510</v>
          </cell>
          <cell r="R382">
            <v>1</v>
          </cell>
        </row>
        <row r="383">
          <cell r="F383">
            <v>13510</v>
          </cell>
          <cell r="R383">
            <v>1</v>
          </cell>
        </row>
        <row r="384">
          <cell r="F384">
            <v>15520</v>
          </cell>
          <cell r="R384">
            <v>1</v>
          </cell>
        </row>
        <row r="385">
          <cell r="F385">
            <v>15506</v>
          </cell>
          <cell r="R385">
            <v>1</v>
          </cell>
        </row>
        <row r="386">
          <cell r="F386">
            <v>41040</v>
          </cell>
          <cell r="R386">
            <v>1</v>
          </cell>
        </row>
        <row r="387">
          <cell r="F387">
            <v>15508</v>
          </cell>
          <cell r="R387">
            <v>1</v>
          </cell>
        </row>
        <row r="388">
          <cell r="F388">
            <v>13400</v>
          </cell>
          <cell r="R388">
            <v>1</v>
          </cell>
        </row>
        <row r="389">
          <cell r="F389">
            <v>31100</v>
          </cell>
          <cell r="R389">
            <v>1</v>
          </cell>
        </row>
        <row r="390">
          <cell r="F390">
            <v>15100</v>
          </cell>
          <cell r="R390">
            <v>1</v>
          </cell>
        </row>
        <row r="391">
          <cell r="F391">
            <v>41020</v>
          </cell>
          <cell r="R391">
            <v>1</v>
          </cell>
        </row>
        <row r="392">
          <cell r="F392">
            <v>14109</v>
          </cell>
          <cell r="R392">
            <v>1</v>
          </cell>
        </row>
        <row r="393">
          <cell r="F393">
            <v>11330</v>
          </cell>
          <cell r="R393">
            <v>1</v>
          </cell>
        </row>
        <row r="394">
          <cell r="F394">
            <v>11540</v>
          </cell>
          <cell r="R394">
            <v>1</v>
          </cell>
        </row>
        <row r="395">
          <cell r="F395">
            <v>14100</v>
          </cell>
          <cell r="R395">
            <v>1</v>
          </cell>
        </row>
        <row r="396">
          <cell r="F396">
            <v>13400</v>
          </cell>
          <cell r="R396">
            <v>1</v>
          </cell>
        </row>
        <row r="397">
          <cell r="F397">
            <v>11540</v>
          </cell>
          <cell r="R397">
            <v>1</v>
          </cell>
        </row>
        <row r="398">
          <cell r="F398">
            <v>12013</v>
          </cell>
          <cell r="R398">
            <v>1</v>
          </cell>
        </row>
        <row r="399">
          <cell r="F399">
            <v>11348</v>
          </cell>
          <cell r="R399">
            <v>1</v>
          </cell>
        </row>
        <row r="400">
          <cell r="F400">
            <v>15510</v>
          </cell>
          <cell r="R400">
            <v>1</v>
          </cell>
        </row>
        <row r="401">
          <cell r="F401">
            <v>11430</v>
          </cell>
          <cell r="R401">
            <v>1</v>
          </cell>
        </row>
        <row r="402">
          <cell r="F402">
            <v>11430</v>
          </cell>
          <cell r="R402">
            <v>1</v>
          </cell>
        </row>
        <row r="403">
          <cell r="F403">
            <v>34000</v>
          </cell>
          <cell r="R403">
            <v>1</v>
          </cell>
        </row>
        <row r="404">
          <cell r="F404">
            <v>11325</v>
          </cell>
          <cell r="R404">
            <v>1</v>
          </cell>
        </row>
        <row r="405">
          <cell r="F405">
            <v>14100</v>
          </cell>
          <cell r="R405">
            <v>1</v>
          </cell>
        </row>
        <row r="406">
          <cell r="F406">
            <v>16200</v>
          </cell>
          <cell r="R406">
            <v>1</v>
          </cell>
        </row>
        <row r="407">
          <cell r="F407">
            <v>15506</v>
          </cell>
          <cell r="R407">
            <v>1</v>
          </cell>
        </row>
        <row r="408">
          <cell r="F408">
            <v>53010</v>
          </cell>
          <cell r="R408">
            <v>1</v>
          </cell>
        </row>
        <row r="409">
          <cell r="F409">
            <v>51020</v>
          </cell>
          <cell r="R409">
            <v>1</v>
          </cell>
        </row>
        <row r="410">
          <cell r="F410">
            <v>15506</v>
          </cell>
          <cell r="R410">
            <v>1</v>
          </cell>
        </row>
        <row r="411">
          <cell r="F411">
            <v>15506</v>
          </cell>
          <cell r="R411">
            <v>1</v>
          </cell>
        </row>
        <row r="412">
          <cell r="F412">
            <v>42018</v>
          </cell>
          <cell r="R412">
            <v>1</v>
          </cell>
        </row>
        <row r="413">
          <cell r="F413">
            <v>13400</v>
          </cell>
          <cell r="R413">
            <v>1</v>
          </cell>
        </row>
        <row r="414">
          <cell r="F414">
            <v>13400</v>
          </cell>
          <cell r="R414">
            <v>1</v>
          </cell>
        </row>
        <row r="415">
          <cell r="F415">
            <v>11348</v>
          </cell>
          <cell r="R415">
            <v>1</v>
          </cell>
        </row>
        <row r="416">
          <cell r="F416">
            <v>16400</v>
          </cell>
          <cell r="R416">
            <v>1</v>
          </cell>
        </row>
        <row r="417">
          <cell r="F417">
            <v>13400</v>
          </cell>
          <cell r="R417">
            <v>1</v>
          </cell>
        </row>
        <row r="418">
          <cell r="F418">
            <v>15100</v>
          </cell>
          <cell r="R418">
            <v>1</v>
          </cell>
        </row>
        <row r="419">
          <cell r="F419">
            <v>13520</v>
          </cell>
          <cell r="R419">
            <v>1</v>
          </cell>
        </row>
        <row r="420">
          <cell r="F420">
            <v>11200</v>
          </cell>
          <cell r="R420">
            <v>1</v>
          </cell>
        </row>
        <row r="421">
          <cell r="F421">
            <v>13400</v>
          </cell>
          <cell r="R421">
            <v>0.5</v>
          </cell>
        </row>
        <row r="422">
          <cell r="F422">
            <v>41040</v>
          </cell>
          <cell r="R422">
            <v>1</v>
          </cell>
        </row>
        <row r="423">
          <cell r="F423">
            <v>35000</v>
          </cell>
          <cell r="R423">
            <v>1</v>
          </cell>
        </row>
        <row r="424">
          <cell r="F424">
            <v>13510</v>
          </cell>
          <cell r="R424">
            <v>1</v>
          </cell>
        </row>
        <row r="425">
          <cell r="F425">
            <v>42010</v>
          </cell>
          <cell r="R425">
            <v>1</v>
          </cell>
        </row>
        <row r="426">
          <cell r="F426">
            <v>13510</v>
          </cell>
          <cell r="R426">
            <v>1</v>
          </cell>
        </row>
        <row r="427">
          <cell r="F427">
            <v>41060</v>
          </cell>
          <cell r="R427">
            <v>1</v>
          </cell>
        </row>
        <row r="428">
          <cell r="F428">
            <v>41040</v>
          </cell>
          <cell r="R428">
            <v>1</v>
          </cell>
        </row>
        <row r="429">
          <cell r="F429">
            <v>11100</v>
          </cell>
          <cell r="R429">
            <v>1</v>
          </cell>
        </row>
        <row r="430">
          <cell r="F430">
            <v>14100</v>
          </cell>
          <cell r="R430">
            <v>1</v>
          </cell>
        </row>
        <row r="431">
          <cell r="F431">
            <v>16200</v>
          </cell>
          <cell r="R431">
            <v>1</v>
          </cell>
        </row>
        <row r="432">
          <cell r="F432">
            <v>13400</v>
          </cell>
          <cell r="R432">
            <v>1</v>
          </cell>
        </row>
        <row r="433">
          <cell r="F433">
            <v>15100</v>
          </cell>
          <cell r="R433">
            <v>1</v>
          </cell>
        </row>
        <row r="434">
          <cell r="F434">
            <v>11595</v>
          </cell>
          <cell r="R434">
            <v>1</v>
          </cell>
        </row>
        <row r="435">
          <cell r="F435">
            <v>15506</v>
          </cell>
          <cell r="R435">
            <v>1</v>
          </cell>
        </row>
        <row r="436">
          <cell r="F436">
            <v>15506</v>
          </cell>
          <cell r="R436">
            <v>1</v>
          </cell>
        </row>
        <row r="437">
          <cell r="F437">
            <v>14100</v>
          </cell>
          <cell r="R437">
            <v>1</v>
          </cell>
        </row>
        <row r="438">
          <cell r="F438">
            <v>44010</v>
          </cell>
          <cell r="R438">
            <v>1</v>
          </cell>
        </row>
        <row r="439">
          <cell r="F439">
            <v>11515</v>
          </cell>
          <cell r="R439">
            <v>1</v>
          </cell>
        </row>
        <row r="440">
          <cell r="F440">
            <v>11430</v>
          </cell>
          <cell r="R440">
            <v>1</v>
          </cell>
        </row>
        <row r="441">
          <cell r="F441">
            <v>13510</v>
          </cell>
          <cell r="R441">
            <v>1</v>
          </cell>
        </row>
        <row r="442">
          <cell r="F442">
            <v>15100</v>
          </cell>
          <cell r="R442">
            <v>1</v>
          </cell>
        </row>
        <row r="443">
          <cell r="F443">
            <v>14100</v>
          </cell>
          <cell r="R443">
            <v>1</v>
          </cell>
        </row>
        <row r="444">
          <cell r="F444">
            <v>15506</v>
          </cell>
          <cell r="R444">
            <v>1</v>
          </cell>
        </row>
        <row r="445">
          <cell r="F445">
            <v>15506</v>
          </cell>
          <cell r="R445">
            <v>1</v>
          </cell>
        </row>
        <row r="446">
          <cell r="F446">
            <v>51040</v>
          </cell>
          <cell r="R446">
            <v>1</v>
          </cell>
        </row>
        <row r="447">
          <cell r="F447">
            <v>42020</v>
          </cell>
          <cell r="R447">
            <v>1</v>
          </cell>
        </row>
        <row r="448">
          <cell r="F448">
            <v>15100</v>
          </cell>
          <cell r="R448">
            <v>1</v>
          </cell>
        </row>
        <row r="449">
          <cell r="F449">
            <v>13510</v>
          </cell>
          <cell r="R449">
            <v>1</v>
          </cell>
        </row>
        <row r="450">
          <cell r="F450">
            <v>11200</v>
          </cell>
          <cell r="R450">
            <v>1</v>
          </cell>
        </row>
        <row r="451">
          <cell r="F451">
            <v>11515</v>
          </cell>
          <cell r="R451">
            <v>1</v>
          </cell>
        </row>
        <row r="452">
          <cell r="F452">
            <v>13510</v>
          </cell>
          <cell r="R452">
            <v>1</v>
          </cell>
        </row>
        <row r="453">
          <cell r="F453">
            <v>79003</v>
          </cell>
          <cell r="R453">
            <v>1</v>
          </cell>
        </row>
        <row r="454">
          <cell r="F454">
            <v>16400</v>
          </cell>
          <cell r="R454">
            <v>1</v>
          </cell>
        </row>
        <row r="455">
          <cell r="F455">
            <v>15506</v>
          </cell>
          <cell r="R455">
            <v>1</v>
          </cell>
        </row>
        <row r="456">
          <cell r="F456">
            <v>15506</v>
          </cell>
          <cell r="R456">
            <v>1</v>
          </cell>
        </row>
        <row r="457">
          <cell r="F457">
            <v>13510</v>
          </cell>
          <cell r="R457">
            <v>1</v>
          </cell>
        </row>
        <row r="458">
          <cell r="F458">
            <v>15491</v>
          </cell>
          <cell r="R458">
            <v>1</v>
          </cell>
        </row>
        <row r="459">
          <cell r="F459">
            <v>11420</v>
          </cell>
          <cell r="R459">
            <v>1</v>
          </cell>
        </row>
        <row r="460">
          <cell r="F460">
            <v>13400</v>
          </cell>
          <cell r="R460">
            <v>1</v>
          </cell>
        </row>
        <row r="461">
          <cell r="F461">
            <v>15506</v>
          </cell>
          <cell r="R461">
            <v>1</v>
          </cell>
        </row>
        <row r="462">
          <cell r="F462">
            <v>14100</v>
          </cell>
          <cell r="R462">
            <v>1</v>
          </cell>
        </row>
        <row r="463">
          <cell r="F463">
            <v>41060</v>
          </cell>
          <cell r="R463">
            <v>1</v>
          </cell>
        </row>
        <row r="464">
          <cell r="F464">
            <v>48010</v>
          </cell>
          <cell r="R464">
            <v>1</v>
          </cell>
        </row>
        <row r="465">
          <cell r="F465">
            <v>13400</v>
          </cell>
          <cell r="R465">
            <v>1</v>
          </cell>
        </row>
        <row r="466">
          <cell r="F466">
            <v>41040</v>
          </cell>
          <cell r="R466">
            <v>1</v>
          </cell>
        </row>
        <row r="467">
          <cell r="F467">
            <v>15508</v>
          </cell>
          <cell r="R467">
            <v>1</v>
          </cell>
        </row>
        <row r="468">
          <cell r="F468">
            <v>15506</v>
          </cell>
          <cell r="R468">
            <v>1</v>
          </cell>
        </row>
        <row r="469">
          <cell r="F469">
            <v>13510</v>
          </cell>
          <cell r="R469">
            <v>1</v>
          </cell>
        </row>
        <row r="470">
          <cell r="F470">
            <v>15506</v>
          </cell>
          <cell r="R470">
            <v>1</v>
          </cell>
        </row>
        <row r="471">
          <cell r="F471">
            <v>41020</v>
          </cell>
          <cell r="R471">
            <v>1</v>
          </cell>
        </row>
        <row r="472">
          <cell r="F472">
            <v>41020</v>
          </cell>
          <cell r="R472">
            <v>1</v>
          </cell>
        </row>
        <row r="473">
          <cell r="F473">
            <v>14100</v>
          </cell>
          <cell r="R473">
            <v>1</v>
          </cell>
        </row>
        <row r="474">
          <cell r="F474">
            <v>42018</v>
          </cell>
          <cell r="R474">
            <v>1</v>
          </cell>
        </row>
        <row r="475">
          <cell r="F475">
            <v>13510</v>
          </cell>
          <cell r="R475">
            <v>1</v>
          </cell>
        </row>
        <row r="476">
          <cell r="F476">
            <v>11200</v>
          </cell>
          <cell r="R476">
            <v>1</v>
          </cell>
        </row>
        <row r="477">
          <cell r="F477">
            <v>14100</v>
          </cell>
          <cell r="R477">
            <v>1</v>
          </cell>
        </row>
        <row r="478">
          <cell r="F478">
            <v>13100</v>
          </cell>
          <cell r="R478">
            <v>1</v>
          </cell>
        </row>
        <row r="479">
          <cell r="F479">
            <v>13400</v>
          </cell>
          <cell r="R479">
            <v>1</v>
          </cell>
        </row>
        <row r="480">
          <cell r="F480">
            <v>13520</v>
          </cell>
          <cell r="R480">
            <v>1</v>
          </cell>
        </row>
        <row r="481">
          <cell r="F481">
            <v>41060</v>
          </cell>
          <cell r="R481">
            <v>1</v>
          </cell>
        </row>
        <row r="482">
          <cell r="F482">
            <v>13510</v>
          </cell>
          <cell r="R482">
            <v>1</v>
          </cell>
        </row>
        <row r="483">
          <cell r="F483">
            <v>15501</v>
          </cell>
          <cell r="R483">
            <v>1</v>
          </cell>
        </row>
        <row r="484">
          <cell r="F484">
            <v>41040</v>
          </cell>
          <cell r="R484">
            <v>1</v>
          </cell>
        </row>
        <row r="485">
          <cell r="F485">
            <v>15506</v>
          </cell>
          <cell r="R485">
            <v>1</v>
          </cell>
        </row>
        <row r="486">
          <cell r="F486">
            <v>13520</v>
          </cell>
          <cell r="R486">
            <v>1</v>
          </cell>
        </row>
        <row r="487">
          <cell r="F487">
            <v>15100</v>
          </cell>
          <cell r="R487">
            <v>1</v>
          </cell>
        </row>
        <row r="488">
          <cell r="F488">
            <v>13510</v>
          </cell>
          <cell r="R488">
            <v>1</v>
          </cell>
        </row>
        <row r="489">
          <cell r="F489">
            <v>11490</v>
          </cell>
          <cell r="R489">
            <v>0.47499999999999998</v>
          </cell>
        </row>
        <row r="490">
          <cell r="F490">
            <v>13600</v>
          </cell>
          <cell r="R490">
            <v>1</v>
          </cell>
        </row>
        <row r="491">
          <cell r="F491">
            <v>13400</v>
          </cell>
          <cell r="R491">
            <v>1</v>
          </cell>
        </row>
        <row r="492">
          <cell r="F492">
            <v>79002</v>
          </cell>
          <cell r="R492">
            <v>1</v>
          </cell>
        </row>
        <row r="493">
          <cell r="F493">
            <v>15100</v>
          </cell>
          <cell r="R493">
            <v>1</v>
          </cell>
        </row>
        <row r="494">
          <cell r="F494">
            <v>15100</v>
          </cell>
          <cell r="R494">
            <v>1</v>
          </cell>
        </row>
        <row r="495">
          <cell r="F495">
            <v>14109</v>
          </cell>
          <cell r="R495">
            <v>1</v>
          </cell>
        </row>
        <row r="496">
          <cell r="F496">
            <v>13600</v>
          </cell>
          <cell r="R496">
            <v>1</v>
          </cell>
        </row>
        <row r="497">
          <cell r="F497">
            <v>41020</v>
          </cell>
          <cell r="R497">
            <v>1</v>
          </cell>
        </row>
        <row r="498">
          <cell r="F498">
            <v>41020</v>
          </cell>
          <cell r="R498">
            <v>1</v>
          </cell>
        </row>
        <row r="499">
          <cell r="F499">
            <v>11100</v>
          </cell>
          <cell r="R499">
            <v>1</v>
          </cell>
        </row>
        <row r="500">
          <cell r="F500">
            <v>15520</v>
          </cell>
          <cell r="R500">
            <v>1</v>
          </cell>
        </row>
        <row r="501">
          <cell r="F501">
            <v>42018</v>
          </cell>
          <cell r="R501">
            <v>1</v>
          </cell>
        </row>
        <row r="502">
          <cell r="F502">
            <v>15100</v>
          </cell>
          <cell r="R502">
            <v>1</v>
          </cell>
        </row>
        <row r="503">
          <cell r="F503">
            <v>41020</v>
          </cell>
          <cell r="R503">
            <v>0.47499999999999998</v>
          </cell>
        </row>
        <row r="504">
          <cell r="F504">
            <v>13400</v>
          </cell>
          <cell r="R504">
            <v>1</v>
          </cell>
        </row>
        <row r="505">
          <cell r="F505">
            <v>13600</v>
          </cell>
          <cell r="R505">
            <v>1</v>
          </cell>
        </row>
        <row r="506">
          <cell r="F506">
            <v>11100</v>
          </cell>
          <cell r="R506">
            <v>1</v>
          </cell>
        </row>
        <row r="507">
          <cell r="F507">
            <v>11550</v>
          </cell>
          <cell r="R507">
            <v>1</v>
          </cell>
        </row>
        <row r="508">
          <cell r="F508">
            <v>15506</v>
          </cell>
          <cell r="R508">
            <v>1</v>
          </cell>
        </row>
        <row r="509">
          <cell r="F509">
            <v>42016</v>
          </cell>
          <cell r="R509">
            <v>1</v>
          </cell>
        </row>
        <row r="510">
          <cell r="F510">
            <v>13510</v>
          </cell>
          <cell r="R510">
            <v>1</v>
          </cell>
        </row>
        <row r="511">
          <cell r="F511">
            <v>32000</v>
          </cell>
          <cell r="R511">
            <v>1</v>
          </cell>
        </row>
        <row r="512">
          <cell r="F512">
            <v>13510</v>
          </cell>
          <cell r="R512">
            <v>1</v>
          </cell>
        </row>
        <row r="513">
          <cell r="F513">
            <v>13520</v>
          </cell>
          <cell r="R513">
            <v>1</v>
          </cell>
        </row>
        <row r="514">
          <cell r="F514">
            <v>15100</v>
          </cell>
          <cell r="R514">
            <v>1</v>
          </cell>
        </row>
        <row r="515">
          <cell r="F515">
            <v>13100</v>
          </cell>
          <cell r="R515">
            <v>1</v>
          </cell>
        </row>
        <row r="516">
          <cell r="F516">
            <v>32000</v>
          </cell>
          <cell r="R516">
            <v>1</v>
          </cell>
        </row>
        <row r="517">
          <cell r="F517">
            <v>79000</v>
          </cell>
          <cell r="R517">
            <v>1</v>
          </cell>
        </row>
        <row r="518">
          <cell r="F518">
            <v>14100</v>
          </cell>
          <cell r="R518">
            <v>1</v>
          </cell>
        </row>
        <row r="519">
          <cell r="F519">
            <v>11200</v>
          </cell>
          <cell r="R519">
            <v>1</v>
          </cell>
        </row>
        <row r="520">
          <cell r="F520">
            <v>16400</v>
          </cell>
          <cell r="R520">
            <v>1</v>
          </cell>
        </row>
        <row r="521">
          <cell r="F521">
            <v>14100</v>
          </cell>
          <cell r="R521">
            <v>1</v>
          </cell>
        </row>
        <row r="522">
          <cell r="F522">
            <v>13400</v>
          </cell>
          <cell r="R522">
            <v>1</v>
          </cell>
        </row>
        <row r="523">
          <cell r="F523">
            <v>79002</v>
          </cell>
          <cell r="R523">
            <v>1</v>
          </cell>
        </row>
        <row r="524">
          <cell r="F524">
            <v>51010</v>
          </cell>
          <cell r="R524">
            <v>1</v>
          </cell>
        </row>
        <row r="525">
          <cell r="F525">
            <v>15506</v>
          </cell>
          <cell r="R525">
            <v>1</v>
          </cell>
        </row>
        <row r="526">
          <cell r="F526">
            <v>15520</v>
          </cell>
          <cell r="R526">
            <v>1</v>
          </cell>
        </row>
        <row r="527">
          <cell r="F527">
            <v>15506</v>
          </cell>
          <cell r="R527">
            <v>1</v>
          </cell>
        </row>
        <row r="528">
          <cell r="F528">
            <v>14100</v>
          </cell>
          <cell r="R528">
            <v>1</v>
          </cell>
        </row>
        <row r="529">
          <cell r="F529">
            <v>41050</v>
          </cell>
          <cell r="R529">
            <v>1</v>
          </cell>
        </row>
        <row r="530">
          <cell r="F530">
            <v>11100</v>
          </cell>
          <cell r="R530">
            <v>1</v>
          </cell>
        </row>
        <row r="531">
          <cell r="F531">
            <v>15100</v>
          </cell>
          <cell r="R531">
            <v>1</v>
          </cell>
        </row>
        <row r="532">
          <cell r="F532">
            <v>15100</v>
          </cell>
          <cell r="R532">
            <v>1</v>
          </cell>
        </row>
        <row r="533">
          <cell r="F533">
            <v>53010</v>
          </cell>
          <cell r="R533">
            <v>1</v>
          </cell>
        </row>
        <row r="534">
          <cell r="F534">
            <v>41060</v>
          </cell>
          <cell r="R534">
            <v>1</v>
          </cell>
        </row>
        <row r="535">
          <cell r="F535">
            <v>11515</v>
          </cell>
          <cell r="R535">
            <v>1</v>
          </cell>
        </row>
        <row r="536">
          <cell r="F536">
            <v>32000</v>
          </cell>
          <cell r="R536">
            <v>1</v>
          </cell>
        </row>
        <row r="537">
          <cell r="F537">
            <v>16300</v>
          </cell>
          <cell r="R537">
            <v>1</v>
          </cell>
        </row>
        <row r="538">
          <cell r="F538">
            <v>13520</v>
          </cell>
          <cell r="R538">
            <v>1</v>
          </cell>
        </row>
        <row r="539">
          <cell r="F539">
            <v>79000</v>
          </cell>
          <cell r="R539">
            <v>1</v>
          </cell>
        </row>
        <row r="540">
          <cell r="F540">
            <v>13400</v>
          </cell>
          <cell r="R540">
            <v>1</v>
          </cell>
        </row>
        <row r="541">
          <cell r="F541">
            <v>13510</v>
          </cell>
          <cell r="R541">
            <v>1</v>
          </cell>
        </row>
        <row r="542">
          <cell r="F542">
            <v>53010</v>
          </cell>
          <cell r="R542">
            <v>1</v>
          </cell>
        </row>
        <row r="543">
          <cell r="F543">
            <v>13400</v>
          </cell>
          <cell r="R543">
            <v>1</v>
          </cell>
        </row>
        <row r="544">
          <cell r="F544">
            <v>41020</v>
          </cell>
          <cell r="R544">
            <v>1</v>
          </cell>
        </row>
        <row r="545">
          <cell r="F545">
            <v>11200</v>
          </cell>
          <cell r="R545">
            <v>1</v>
          </cell>
        </row>
        <row r="546">
          <cell r="F546">
            <v>15506</v>
          </cell>
          <cell r="R546">
            <v>1</v>
          </cell>
        </row>
        <row r="547">
          <cell r="F547">
            <v>79002</v>
          </cell>
          <cell r="R547">
            <v>1</v>
          </cell>
        </row>
        <row r="548">
          <cell r="F548">
            <v>15100</v>
          </cell>
          <cell r="R548">
            <v>1</v>
          </cell>
        </row>
        <row r="549">
          <cell r="F549">
            <v>15100</v>
          </cell>
          <cell r="R549">
            <v>1</v>
          </cell>
        </row>
        <row r="550">
          <cell r="F550">
            <v>41020</v>
          </cell>
          <cell r="R550">
            <v>1</v>
          </cell>
        </row>
        <row r="551">
          <cell r="F551">
            <v>51020</v>
          </cell>
          <cell r="R551">
            <v>1</v>
          </cell>
        </row>
        <row r="552">
          <cell r="F552">
            <v>14100</v>
          </cell>
          <cell r="R552">
            <v>1</v>
          </cell>
        </row>
        <row r="553">
          <cell r="F553">
            <v>13510</v>
          </cell>
          <cell r="R553">
            <v>1</v>
          </cell>
        </row>
        <row r="554">
          <cell r="F554">
            <v>15506</v>
          </cell>
          <cell r="R554">
            <v>1</v>
          </cell>
        </row>
        <row r="555">
          <cell r="F555">
            <v>15506</v>
          </cell>
          <cell r="R555">
            <v>1</v>
          </cell>
        </row>
        <row r="556">
          <cell r="F556">
            <v>13510</v>
          </cell>
          <cell r="R556">
            <v>1</v>
          </cell>
        </row>
        <row r="557">
          <cell r="F557">
            <v>15100</v>
          </cell>
          <cell r="R557">
            <v>1</v>
          </cell>
        </row>
        <row r="558">
          <cell r="F558">
            <v>13400</v>
          </cell>
          <cell r="R558">
            <v>1</v>
          </cell>
        </row>
        <row r="559">
          <cell r="F559">
            <v>14100</v>
          </cell>
          <cell r="R559">
            <v>1</v>
          </cell>
        </row>
        <row r="560">
          <cell r="F560">
            <v>15505</v>
          </cell>
          <cell r="R560">
            <v>1</v>
          </cell>
        </row>
        <row r="561">
          <cell r="F561">
            <v>41040</v>
          </cell>
          <cell r="R561">
            <v>1</v>
          </cell>
        </row>
        <row r="562">
          <cell r="F562">
            <v>51050</v>
          </cell>
          <cell r="R562">
            <v>1</v>
          </cell>
        </row>
        <row r="563">
          <cell r="F563">
            <v>13510</v>
          </cell>
          <cell r="R563">
            <v>1</v>
          </cell>
        </row>
        <row r="564">
          <cell r="F564">
            <v>13510</v>
          </cell>
          <cell r="R564">
            <v>1</v>
          </cell>
        </row>
        <row r="565">
          <cell r="F565">
            <v>41040</v>
          </cell>
          <cell r="R565">
            <v>1</v>
          </cell>
        </row>
        <row r="566">
          <cell r="F566">
            <v>13400</v>
          </cell>
          <cell r="R566">
            <v>1</v>
          </cell>
        </row>
        <row r="567">
          <cell r="F567">
            <v>13100</v>
          </cell>
          <cell r="R567">
            <v>1</v>
          </cell>
        </row>
        <row r="568">
          <cell r="F568">
            <v>15509</v>
          </cell>
          <cell r="R568">
            <v>1</v>
          </cell>
        </row>
        <row r="569">
          <cell r="F569">
            <v>13400</v>
          </cell>
          <cell r="R569">
            <v>1</v>
          </cell>
        </row>
        <row r="570">
          <cell r="F570">
            <v>51010</v>
          </cell>
          <cell r="R570">
            <v>1</v>
          </cell>
        </row>
        <row r="571">
          <cell r="F571">
            <v>41050</v>
          </cell>
          <cell r="R571">
            <v>1</v>
          </cell>
        </row>
        <row r="572">
          <cell r="F572">
            <v>11325</v>
          </cell>
          <cell r="R572">
            <v>1</v>
          </cell>
        </row>
        <row r="573">
          <cell r="F573">
            <v>11490</v>
          </cell>
          <cell r="R573">
            <v>0.8</v>
          </cell>
        </row>
        <row r="574">
          <cell r="F574">
            <v>42010</v>
          </cell>
          <cell r="R574">
            <v>1</v>
          </cell>
        </row>
        <row r="575">
          <cell r="F575">
            <v>16200</v>
          </cell>
          <cell r="R575">
            <v>1</v>
          </cell>
        </row>
        <row r="576">
          <cell r="F576">
            <v>51020</v>
          </cell>
          <cell r="R576">
            <v>1</v>
          </cell>
        </row>
        <row r="577">
          <cell r="F577">
            <v>41060</v>
          </cell>
          <cell r="R577">
            <v>1</v>
          </cell>
        </row>
        <row r="578">
          <cell r="F578">
            <v>13600</v>
          </cell>
          <cell r="R578">
            <v>1</v>
          </cell>
        </row>
        <row r="579">
          <cell r="F579">
            <v>15100</v>
          </cell>
          <cell r="R579">
            <v>1</v>
          </cell>
        </row>
        <row r="580">
          <cell r="F580">
            <v>11100</v>
          </cell>
          <cell r="R580">
            <v>1</v>
          </cell>
        </row>
        <row r="581">
          <cell r="F581">
            <v>15506</v>
          </cell>
          <cell r="R581">
            <v>1</v>
          </cell>
        </row>
        <row r="582">
          <cell r="F582">
            <v>83024</v>
          </cell>
          <cell r="R582">
            <v>1</v>
          </cell>
        </row>
        <row r="583">
          <cell r="F583">
            <v>46010</v>
          </cell>
          <cell r="R583">
            <v>1</v>
          </cell>
        </row>
        <row r="584">
          <cell r="F584">
            <v>11200</v>
          </cell>
          <cell r="R584">
            <v>1</v>
          </cell>
        </row>
        <row r="585">
          <cell r="F585">
            <v>13510</v>
          </cell>
          <cell r="R585">
            <v>1</v>
          </cell>
        </row>
        <row r="586">
          <cell r="F586">
            <v>13520</v>
          </cell>
          <cell r="R586">
            <v>1</v>
          </cell>
        </row>
        <row r="587">
          <cell r="F587">
            <v>11370</v>
          </cell>
          <cell r="R587">
            <v>1</v>
          </cell>
        </row>
        <row r="588">
          <cell r="F588">
            <v>11550</v>
          </cell>
          <cell r="R588">
            <v>1</v>
          </cell>
        </row>
        <row r="589">
          <cell r="F589">
            <v>13510</v>
          </cell>
          <cell r="R589">
            <v>1</v>
          </cell>
        </row>
        <row r="590">
          <cell r="F590">
            <v>49010</v>
          </cell>
          <cell r="R590">
            <v>1</v>
          </cell>
        </row>
        <row r="591">
          <cell r="F591">
            <v>15100</v>
          </cell>
          <cell r="R591">
            <v>1</v>
          </cell>
        </row>
        <row r="592">
          <cell r="F592">
            <v>52040</v>
          </cell>
          <cell r="R592">
            <v>1</v>
          </cell>
        </row>
        <row r="593">
          <cell r="F593">
            <v>12013</v>
          </cell>
          <cell r="R593">
            <v>1</v>
          </cell>
        </row>
        <row r="594">
          <cell r="F594">
            <v>15506</v>
          </cell>
          <cell r="R594">
            <v>1</v>
          </cell>
        </row>
        <row r="595">
          <cell r="F595">
            <v>13510</v>
          </cell>
          <cell r="R595">
            <v>1</v>
          </cell>
        </row>
        <row r="596">
          <cell r="F596">
            <v>16200</v>
          </cell>
          <cell r="R596">
            <v>1</v>
          </cell>
        </row>
        <row r="597">
          <cell r="F597">
            <v>13520</v>
          </cell>
          <cell r="R597">
            <v>1</v>
          </cell>
        </row>
        <row r="598">
          <cell r="F598">
            <v>13510</v>
          </cell>
          <cell r="R598">
            <v>1</v>
          </cell>
        </row>
        <row r="599">
          <cell r="F599">
            <v>15506</v>
          </cell>
          <cell r="R599">
            <v>1</v>
          </cell>
        </row>
        <row r="600">
          <cell r="F600">
            <v>15100</v>
          </cell>
          <cell r="R600">
            <v>1</v>
          </cell>
        </row>
        <row r="601">
          <cell r="F601">
            <v>13510</v>
          </cell>
          <cell r="R601">
            <v>1</v>
          </cell>
        </row>
        <row r="602">
          <cell r="F602">
            <v>45010</v>
          </cell>
          <cell r="R602">
            <v>1</v>
          </cell>
        </row>
        <row r="603">
          <cell r="F603">
            <v>14109</v>
          </cell>
          <cell r="R603">
            <v>1</v>
          </cell>
        </row>
        <row r="604">
          <cell r="F604">
            <v>41020</v>
          </cell>
          <cell r="R604">
            <v>1</v>
          </cell>
        </row>
        <row r="605">
          <cell r="F605">
            <v>42018</v>
          </cell>
          <cell r="R605">
            <v>1</v>
          </cell>
        </row>
        <row r="606">
          <cell r="F606">
            <v>33000</v>
          </cell>
          <cell r="R606">
            <v>1</v>
          </cell>
        </row>
        <row r="607">
          <cell r="F607">
            <v>15400</v>
          </cell>
          <cell r="R607">
            <v>1</v>
          </cell>
        </row>
        <row r="608">
          <cell r="F608">
            <v>13510</v>
          </cell>
          <cell r="R608">
            <v>1</v>
          </cell>
        </row>
        <row r="609">
          <cell r="F609">
            <v>51060</v>
          </cell>
          <cell r="R609">
            <v>1</v>
          </cell>
        </row>
        <row r="610">
          <cell r="F610">
            <v>13520</v>
          </cell>
          <cell r="R610">
            <v>1</v>
          </cell>
        </row>
        <row r="611">
          <cell r="F611">
            <v>13510</v>
          </cell>
          <cell r="R611">
            <v>1</v>
          </cell>
        </row>
        <row r="612">
          <cell r="F612">
            <v>41040</v>
          </cell>
          <cell r="R612">
            <v>1</v>
          </cell>
        </row>
        <row r="613">
          <cell r="F613">
            <v>13100</v>
          </cell>
          <cell r="R613">
            <v>1</v>
          </cell>
        </row>
        <row r="614">
          <cell r="F614">
            <v>13510</v>
          </cell>
          <cell r="R614">
            <v>1</v>
          </cell>
        </row>
        <row r="615">
          <cell r="F615">
            <v>15100</v>
          </cell>
          <cell r="R615">
            <v>1</v>
          </cell>
        </row>
        <row r="616">
          <cell r="F616">
            <v>13400</v>
          </cell>
          <cell r="R616">
            <v>1</v>
          </cell>
        </row>
        <row r="617">
          <cell r="F617">
            <v>15506</v>
          </cell>
          <cell r="R617">
            <v>1</v>
          </cell>
        </row>
        <row r="618">
          <cell r="F618">
            <v>15510</v>
          </cell>
          <cell r="R618">
            <v>1</v>
          </cell>
        </row>
        <row r="619">
          <cell r="F619">
            <v>14100</v>
          </cell>
          <cell r="R619">
            <v>1</v>
          </cell>
        </row>
        <row r="620">
          <cell r="F620">
            <v>13510</v>
          </cell>
          <cell r="R620">
            <v>1</v>
          </cell>
        </row>
        <row r="621">
          <cell r="F621">
            <v>42010</v>
          </cell>
          <cell r="R621">
            <v>1</v>
          </cell>
        </row>
        <row r="622">
          <cell r="F622">
            <v>13400</v>
          </cell>
          <cell r="R622">
            <v>1</v>
          </cell>
        </row>
        <row r="623">
          <cell r="F623">
            <v>41020</v>
          </cell>
          <cell r="R623">
            <v>1</v>
          </cell>
        </row>
        <row r="624">
          <cell r="F624">
            <v>14100</v>
          </cell>
          <cell r="R624">
            <v>1</v>
          </cell>
        </row>
        <row r="625">
          <cell r="F625">
            <v>13600</v>
          </cell>
          <cell r="R625">
            <v>1</v>
          </cell>
        </row>
        <row r="626">
          <cell r="F626">
            <v>12013</v>
          </cell>
          <cell r="R626">
            <v>1</v>
          </cell>
        </row>
        <row r="627">
          <cell r="F627">
            <v>13510</v>
          </cell>
          <cell r="R627">
            <v>1</v>
          </cell>
        </row>
        <row r="628">
          <cell r="F628">
            <v>13525</v>
          </cell>
          <cell r="R628">
            <v>1</v>
          </cell>
        </row>
        <row r="629">
          <cell r="F629">
            <v>31100</v>
          </cell>
          <cell r="R629">
            <v>1</v>
          </cell>
        </row>
        <row r="630">
          <cell r="F630">
            <v>13520</v>
          </cell>
          <cell r="R630">
            <v>1</v>
          </cell>
        </row>
        <row r="631">
          <cell r="F631">
            <v>41030</v>
          </cell>
          <cell r="R631">
            <v>1</v>
          </cell>
        </row>
        <row r="632">
          <cell r="F632">
            <v>15520</v>
          </cell>
          <cell r="R632">
            <v>1</v>
          </cell>
        </row>
        <row r="633">
          <cell r="F633">
            <v>41070</v>
          </cell>
          <cell r="R633">
            <v>1</v>
          </cell>
        </row>
        <row r="634">
          <cell r="F634">
            <v>13520</v>
          </cell>
          <cell r="R634">
            <v>1</v>
          </cell>
        </row>
        <row r="635">
          <cell r="F635">
            <v>15100</v>
          </cell>
          <cell r="R635">
            <v>1</v>
          </cell>
        </row>
        <row r="636">
          <cell r="F636">
            <v>13510</v>
          </cell>
          <cell r="R636">
            <v>1</v>
          </cell>
        </row>
        <row r="637">
          <cell r="F637">
            <v>15510</v>
          </cell>
          <cell r="R637">
            <v>1</v>
          </cell>
        </row>
        <row r="638">
          <cell r="F638">
            <v>16400</v>
          </cell>
          <cell r="R638">
            <v>1</v>
          </cell>
        </row>
        <row r="639">
          <cell r="F639">
            <v>13400</v>
          </cell>
          <cell r="R639">
            <v>1</v>
          </cell>
        </row>
        <row r="640">
          <cell r="F640">
            <v>53010</v>
          </cell>
          <cell r="R640">
            <v>1</v>
          </cell>
        </row>
        <row r="641">
          <cell r="F641">
            <v>11100</v>
          </cell>
          <cell r="R641">
            <v>1</v>
          </cell>
        </row>
        <row r="642">
          <cell r="F642">
            <v>14100</v>
          </cell>
          <cell r="R642">
            <v>1</v>
          </cell>
        </row>
        <row r="643">
          <cell r="F643">
            <v>12011</v>
          </cell>
          <cell r="R643">
            <v>1</v>
          </cell>
        </row>
        <row r="644">
          <cell r="F644">
            <v>15100</v>
          </cell>
          <cell r="R644">
            <v>1</v>
          </cell>
        </row>
        <row r="645">
          <cell r="F645">
            <v>13510</v>
          </cell>
          <cell r="R645">
            <v>1</v>
          </cell>
        </row>
        <row r="646">
          <cell r="F646">
            <v>11150</v>
          </cell>
          <cell r="R646">
            <v>1</v>
          </cell>
        </row>
        <row r="647">
          <cell r="F647">
            <v>11100</v>
          </cell>
          <cell r="R647">
            <v>1</v>
          </cell>
        </row>
        <row r="648">
          <cell r="F648">
            <v>13525</v>
          </cell>
          <cell r="R648">
            <v>1</v>
          </cell>
        </row>
        <row r="649">
          <cell r="F649">
            <v>11100</v>
          </cell>
          <cell r="R649">
            <v>1</v>
          </cell>
        </row>
        <row r="650">
          <cell r="F650">
            <v>13400</v>
          </cell>
          <cell r="R650">
            <v>1</v>
          </cell>
        </row>
        <row r="651">
          <cell r="F651">
            <v>15506</v>
          </cell>
          <cell r="R651">
            <v>1</v>
          </cell>
        </row>
        <row r="652">
          <cell r="F652">
            <v>14109</v>
          </cell>
          <cell r="R652">
            <v>1</v>
          </cell>
        </row>
        <row r="653">
          <cell r="F653">
            <v>14100</v>
          </cell>
          <cell r="R653">
            <v>1</v>
          </cell>
        </row>
        <row r="654">
          <cell r="F654">
            <v>79000</v>
          </cell>
          <cell r="R654">
            <v>1</v>
          </cell>
        </row>
        <row r="655">
          <cell r="F655">
            <v>14100</v>
          </cell>
          <cell r="R655">
            <v>1</v>
          </cell>
        </row>
        <row r="656">
          <cell r="F656">
            <v>13510</v>
          </cell>
          <cell r="R656">
            <v>1</v>
          </cell>
        </row>
        <row r="657">
          <cell r="F657">
            <v>51040</v>
          </cell>
          <cell r="R657">
            <v>1</v>
          </cell>
        </row>
        <row r="658">
          <cell r="F658">
            <v>15510</v>
          </cell>
          <cell r="R658">
            <v>1</v>
          </cell>
        </row>
        <row r="659">
          <cell r="F659">
            <v>13510</v>
          </cell>
          <cell r="R659">
            <v>1</v>
          </cell>
        </row>
        <row r="660">
          <cell r="F660">
            <v>13520</v>
          </cell>
          <cell r="R660">
            <v>1</v>
          </cell>
        </row>
        <row r="661">
          <cell r="F661">
            <v>13510</v>
          </cell>
          <cell r="R661">
            <v>1</v>
          </cell>
        </row>
        <row r="662">
          <cell r="F662">
            <v>15510</v>
          </cell>
          <cell r="R662">
            <v>1</v>
          </cell>
        </row>
        <row r="663">
          <cell r="F663">
            <v>13600</v>
          </cell>
          <cell r="R663">
            <v>1</v>
          </cell>
        </row>
        <row r="664">
          <cell r="F664">
            <v>13400</v>
          </cell>
          <cell r="R664">
            <v>1</v>
          </cell>
        </row>
        <row r="665">
          <cell r="F665">
            <v>51020</v>
          </cell>
          <cell r="R665">
            <v>1</v>
          </cell>
        </row>
        <row r="666">
          <cell r="F666">
            <v>15100</v>
          </cell>
          <cell r="R666">
            <v>1</v>
          </cell>
        </row>
        <row r="667">
          <cell r="F667">
            <v>13510</v>
          </cell>
          <cell r="R667">
            <v>1</v>
          </cell>
        </row>
        <row r="668">
          <cell r="F668">
            <v>53010</v>
          </cell>
          <cell r="R668">
            <v>1</v>
          </cell>
        </row>
        <row r="669">
          <cell r="F669">
            <v>13520</v>
          </cell>
          <cell r="R669">
            <v>1</v>
          </cell>
        </row>
        <row r="670">
          <cell r="F670">
            <v>13520</v>
          </cell>
          <cell r="R670">
            <v>1</v>
          </cell>
        </row>
        <row r="671">
          <cell r="F671">
            <v>15506</v>
          </cell>
          <cell r="R671">
            <v>1</v>
          </cell>
        </row>
        <row r="672">
          <cell r="F672">
            <v>14109</v>
          </cell>
          <cell r="R672">
            <v>1</v>
          </cell>
        </row>
        <row r="673">
          <cell r="F673">
            <v>11590</v>
          </cell>
          <cell r="R673">
            <v>1</v>
          </cell>
        </row>
        <row r="674">
          <cell r="F674">
            <v>14100</v>
          </cell>
          <cell r="R674">
            <v>1</v>
          </cell>
        </row>
        <row r="675">
          <cell r="F675">
            <v>79002</v>
          </cell>
          <cell r="R675">
            <v>1</v>
          </cell>
        </row>
        <row r="676">
          <cell r="F676">
            <v>13510</v>
          </cell>
          <cell r="R676">
            <v>1</v>
          </cell>
        </row>
        <row r="677">
          <cell r="F677">
            <v>53010</v>
          </cell>
          <cell r="R677">
            <v>1</v>
          </cell>
        </row>
        <row r="678">
          <cell r="F678">
            <v>14100</v>
          </cell>
          <cell r="R678">
            <v>1</v>
          </cell>
        </row>
        <row r="679">
          <cell r="F679">
            <v>11410</v>
          </cell>
          <cell r="R679">
            <v>1</v>
          </cell>
        </row>
        <row r="680">
          <cell r="F680">
            <v>31100</v>
          </cell>
          <cell r="R680">
            <v>1</v>
          </cell>
        </row>
        <row r="681">
          <cell r="F681">
            <v>41040</v>
          </cell>
          <cell r="R681">
            <v>1</v>
          </cell>
        </row>
        <row r="682">
          <cell r="F682">
            <v>13400</v>
          </cell>
          <cell r="R682">
            <v>1</v>
          </cell>
        </row>
        <row r="683">
          <cell r="F683">
            <v>14100</v>
          </cell>
          <cell r="R683">
            <v>1</v>
          </cell>
        </row>
        <row r="684">
          <cell r="F684">
            <v>13400</v>
          </cell>
          <cell r="R684">
            <v>1</v>
          </cell>
        </row>
        <row r="685">
          <cell r="F685">
            <v>55010</v>
          </cell>
          <cell r="R685">
            <v>0.75</v>
          </cell>
        </row>
        <row r="686">
          <cell r="F686">
            <v>15506</v>
          </cell>
          <cell r="R686">
            <v>1</v>
          </cell>
        </row>
        <row r="687">
          <cell r="F687">
            <v>13510</v>
          </cell>
          <cell r="R687">
            <v>1</v>
          </cell>
        </row>
        <row r="688">
          <cell r="F688">
            <v>32000</v>
          </cell>
          <cell r="R688">
            <v>1</v>
          </cell>
        </row>
        <row r="689">
          <cell r="F689">
            <v>13400</v>
          </cell>
          <cell r="R689">
            <v>1</v>
          </cell>
        </row>
        <row r="690">
          <cell r="F690">
            <v>44010</v>
          </cell>
          <cell r="R690">
            <v>1</v>
          </cell>
        </row>
        <row r="691">
          <cell r="F691">
            <v>13400</v>
          </cell>
          <cell r="R691">
            <v>1</v>
          </cell>
        </row>
        <row r="692">
          <cell r="F692">
            <v>13510</v>
          </cell>
          <cell r="R692">
            <v>1</v>
          </cell>
        </row>
        <row r="693">
          <cell r="F693">
            <v>52040</v>
          </cell>
          <cell r="R693">
            <v>1</v>
          </cell>
        </row>
        <row r="694">
          <cell r="F694">
            <v>13400</v>
          </cell>
          <cell r="R694">
            <v>1</v>
          </cell>
        </row>
        <row r="695">
          <cell r="F695">
            <v>13400</v>
          </cell>
          <cell r="R695">
            <v>1</v>
          </cell>
        </row>
        <row r="696">
          <cell r="F696">
            <v>13400</v>
          </cell>
          <cell r="R696">
            <v>1</v>
          </cell>
        </row>
        <row r="697">
          <cell r="F697">
            <v>14100</v>
          </cell>
          <cell r="R697">
            <v>1</v>
          </cell>
        </row>
        <row r="698">
          <cell r="F698">
            <v>15506</v>
          </cell>
          <cell r="R698">
            <v>1</v>
          </cell>
        </row>
        <row r="699">
          <cell r="F699">
            <v>14109</v>
          </cell>
          <cell r="R699">
            <v>1</v>
          </cell>
        </row>
        <row r="700">
          <cell r="F700">
            <v>34000</v>
          </cell>
          <cell r="R700">
            <v>1</v>
          </cell>
        </row>
        <row r="701">
          <cell r="F701">
            <v>16100</v>
          </cell>
          <cell r="R701">
            <v>1</v>
          </cell>
        </row>
        <row r="702">
          <cell r="F702">
            <v>34000</v>
          </cell>
          <cell r="R702">
            <v>1</v>
          </cell>
        </row>
        <row r="703">
          <cell r="F703">
            <v>41030</v>
          </cell>
          <cell r="R703">
            <v>1</v>
          </cell>
        </row>
        <row r="704">
          <cell r="F704">
            <v>13510</v>
          </cell>
          <cell r="R704">
            <v>1</v>
          </cell>
        </row>
        <row r="705">
          <cell r="F705">
            <v>11150</v>
          </cell>
          <cell r="R705">
            <v>1</v>
          </cell>
        </row>
        <row r="706">
          <cell r="F706">
            <v>14100</v>
          </cell>
          <cell r="R706">
            <v>1</v>
          </cell>
        </row>
        <row r="707">
          <cell r="F707">
            <v>13510</v>
          </cell>
          <cell r="R707">
            <v>1</v>
          </cell>
        </row>
        <row r="708">
          <cell r="F708">
            <v>52010</v>
          </cell>
          <cell r="R708">
            <v>1</v>
          </cell>
        </row>
        <row r="709">
          <cell r="F709">
            <v>13600</v>
          </cell>
          <cell r="R709">
            <v>1</v>
          </cell>
        </row>
        <row r="710">
          <cell r="F710">
            <v>13510</v>
          </cell>
          <cell r="R710">
            <v>1</v>
          </cell>
        </row>
        <row r="711">
          <cell r="F711">
            <v>13510</v>
          </cell>
          <cell r="R711">
            <v>1</v>
          </cell>
        </row>
        <row r="712">
          <cell r="F712">
            <v>79003</v>
          </cell>
          <cell r="R712">
            <v>1</v>
          </cell>
        </row>
        <row r="713">
          <cell r="F713">
            <v>42030</v>
          </cell>
          <cell r="R713">
            <v>1</v>
          </cell>
        </row>
        <row r="714">
          <cell r="F714">
            <v>13400</v>
          </cell>
          <cell r="R714">
            <v>1</v>
          </cell>
        </row>
        <row r="715">
          <cell r="F715">
            <v>14100</v>
          </cell>
          <cell r="R715">
            <v>1</v>
          </cell>
        </row>
        <row r="716">
          <cell r="F716">
            <v>11490</v>
          </cell>
          <cell r="R716">
            <v>0.8</v>
          </cell>
        </row>
        <row r="717">
          <cell r="F717">
            <v>15506</v>
          </cell>
          <cell r="R717">
            <v>1</v>
          </cell>
        </row>
        <row r="718">
          <cell r="F718">
            <v>12359</v>
          </cell>
          <cell r="R718">
            <v>1</v>
          </cell>
        </row>
        <row r="719">
          <cell r="F719">
            <v>14109</v>
          </cell>
          <cell r="R719">
            <v>1</v>
          </cell>
        </row>
        <row r="720">
          <cell r="F720">
            <v>11540</v>
          </cell>
          <cell r="R720">
            <v>1</v>
          </cell>
        </row>
        <row r="721">
          <cell r="F721">
            <v>13400</v>
          </cell>
          <cell r="R721">
            <v>1</v>
          </cell>
        </row>
        <row r="722">
          <cell r="F722">
            <v>11330</v>
          </cell>
          <cell r="R722">
            <v>1</v>
          </cell>
        </row>
        <row r="723">
          <cell r="F723">
            <v>15100</v>
          </cell>
          <cell r="R723">
            <v>1</v>
          </cell>
        </row>
        <row r="724">
          <cell r="F724">
            <v>13510</v>
          </cell>
          <cell r="R724">
            <v>1</v>
          </cell>
        </row>
        <row r="725">
          <cell r="F725">
            <v>11490</v>
          </cell>
          <cell r="R725">
            <v>1</v>
          </cell>
        </row>
        <row r="726">
          <cell r="F726">
            <v>15100</v>
          </cell>
          <cell r="R726">
            <v>1</v>
          </cell>
        </row>
        <row r="727">
          <cell r="F727">
            <v>41060</v>
          </cell>
          <cell r="R727">
            <v>1</v>
          </cell>
        </row>
        <row r="728">
          <cell r="F728">
            <v>13510</v>
          </cell>
          <cell r="R728">
            <v>1</v>
          </cell>
        </row>
        <row r="729">
          <cell r="F729">
            <v>14100</v>
          </cell>
          <cell r="R729">
            <v>1</v>
          </cell>
        </row>
        <row r="730">
          <cell r="F730">
            <v>15520</v>
          </cell>
          <cell r="R730">
            <v>1</v>
          </cell>
        </row>
        <row r="731">
          <cell r="F731">
            <v>13400</v>
          </cell>
          <cell r="R731">
            <v>1</v>
          </cell>
        </row>
        <row r="732">
          <cell r="F732">
            <v>13400</v>
          </cell>
          <cell r="R732">
            <v>1</v>
          </cell>
        </row>
        <row r="733">
          <cell r="F733">
            <v>15506</v>
          </cell>
          <cell r="R733">
            <v>1</v>
          </cell>
        </row>
        <row r="734">
          <cell r="F734">
            <v>15100</v>
          </cell>
          <cell r="R734">
            <v>1</v>
          </cell>
        </row>
        <row r="735">
          <cell r="F735">
            <v>15510</v>
          </cell>
          <cell r="R735">
            <v>1</v>
          </cell>
        </row>
        <row r="736">
          <cell r="F736">
            <v>15510</v>
          </cell>
          <cell r="R736">
            <v>1</v>
          </cell>
        </row>
        <row r="737">
          <cell r="F737">
            <v>41020</v>
          </cell>
          <cell r="R737">
            <v>1</v>
          </cell>
        </row>
        <row r="738">
          <cell r="F738">
            <v>12012</v>
          </cell>
          <cell r="R738">
            <v>1</v>
          </cell>
        </row>
        <row r="739">
          <cell r="F739">
            <v>13400</v>
          </cell>
          <cell r="R739">
            <v>1</v>
          </cell>
        </row>
        <row r="740">
          <cell r="F740">
            <v>12011</v>
          </cell>
          <cell r="R740">
            <v>1</v>
          </cell>
        </row>
        <row r="741">
          <cell r="F741">
            <v>13510</v>
          </cell>
          <cell r="R741">
            <v>1</v>
          </cell>
        </row>
        <row r="742">
          <cell r="F742">
            <v>14100</v>
          </cell>
          <cell r="R742">
            <v>1</v>
          </cell>
        </row>
        <row r="743">
          <cell r="F743">
            <v>14109</v>
          </cell>
          <cell r="R743">
            <v>1</v>
          </cell>
        </row>
        <row r="744">
          <cell r="F744">
            <v>13520</v>
          </cell>
          <cell r="R744">
            <v>1</v>
          </cell>
        </row>
        <row r="745">
          <cell r="F745">
            <v>14100</v>
          </cell>
          <cell r="R745">
            <v>1</v>
          </cell>
        </row>
        <row r="746">
          <cell r="F746">
            <v>41020</v>
          </cell>
          <cell r="R746">
            <v>1</v>
          </cell>
        </row>
        <row r="747">
          <cell r="F747">
            <v>14100</v>
          </cell>
          <cell r="R747">
            <v>1</v>
          </cell>
        </row>
        <row r="748">
          <cell r="F748">
            <v>13400</v>
          </cell>
          <cell r="R748">
            <v>1</v>
          </cell>
        </row>
        <row r="749">
          <cell r="F749">
            <v>13400</v>
          </cell>
          <cell r="R749">
            <v>0.5</v>
          </cell>
        </row>
        <row r="750">
          <cell r="F750">
            <v>41060</v>
          </cell>
          <cell r="R750">
            <v>1</v>
          </cell>
        </row>
        <row r="751">
          <cell r="F751">
            <v>32000</v>
          </cell>
          <cell r="R751">
            <v>1</v>
          </cell>
        </row>
        <row r="752">
          <cell r="F752">
            <v>45010</v>
          </cell>
          <cell r="R752">
            <v>1</v>
          </cell>
        </row>
        <row r="753">
          <cell r="F753">
            <v>15520</v>
          </cell>
          <cell r="R753">
            <v>1</v>
          </cell>
        </row>
        <row r="754">
          <cell r="F754">
            <v>15520</v>
          </cell>
          <cell r="R754">
            <v>1</v>
          </cell>
        </row>
        <row r="755">
          <cell r="F755">
            <v>15400</v>
          </cell>
          <cell r="R755">
            <v>1</v>
          </cell>
        </row>
        <row r="756">
          <cell r="F756">
            <v>13520</v>
          </cell>
          <cell r="R756">
            <v>1</v>
          </cell>
        </row>
        <row r="757">
          <cell r="F757">
            <v>15505</v>
          </cell>
          <cell r="R757">
            <v>1</v>
          </cell>
        </row>
        <row r="758">
          <cell r="F758">
            <v>15100</v>
          </cell>
          <cell r="R758">
            <v>1</v>
          </cell>
        </row>
        <row r="759">
          <cell r="F759">
            <v>13400</v>
          </cell>
          <cell r="R759">
            <v>1</v>
          </cell>
        </row>
        <row r="760">
          <cell r="F760">
            <v>13510</v>
          </cell>
          <cell r="R760">
            <v>1</v>
          </cell>
        </row>
        <row r="761">
          <cell r="F761">
            <v>11200</v>
          </cell>
          <cell r="R761">
            <v>1</v>
          </cell>
        </row>
        <row r="762">
          <cell r="F762">
            <v>11320</v>
          </cell>
          <cell r="R762">
            <v>1</v>
          </cell>
        </row>
        <row r="763">
          <cell r="F763">
            <v>15100</v>
          </cell>
          <cell r="R763">
            <v>1</v>
          </cell>
        </row>
        <row r="764">
          <cell r="F764">
            <v>14100</v>
          </cell>
          <cell r="R764">
            <v>1</v>
          </cell>
        </row>
        <row r="765">
          <cell r="F765">
            <v>14100</v>
          </cell>
          <cell r="R765">
            <v>1</v>
          </cell>
        </row>
        <row r="766">
          <cell r="F766">
            <v>14100</v>
          </cell>
          <cell r="R766">
            <v>1</v>
          </cell>
        </row>
        <row r="767">
          <cell r="F767">
            <v>15100</v>
          </cell>
          <cell r="R767">
            <v>1</v>
          </cell>
        </row>
        <row r="768">
          <cell r="F768">
            <v>11100</v>
          </cell>
          <cell r="R768">
            <v>1</v>
          </cell>
        </row>
        <row r="769">
          <cell r="F769">
            <v>15506</v>
          </cell>
          <cell r="R769">
            <v>1</v>
          </cell>
        </row>
        <row r="770">
          <cell r="F770">
            <v>11200</v>
          </cell>
          <cell r="R770">
            <v>1</v>
          </cell>
        </row>
        <row r="771">
          <cell r="F771">
            <v>11420</v>
          </cell>
          <cell r="R771">
            <v>1</v>
          </cell>
        </row>
        <row r="772">
          <cell r="F772">
            <v>15510</v>
          </cell>
          <cell r="R772">
            <v>1</v>
          </cell>
        </row>
        <row r="773">
          <cell r="F773">
            <v>13510</v>
          </cell>
          <cell r="R773">
            <v>1</v>
          </cell>
        </row>
        <row r="774">
          <cell r="F774">
            <v>15506</v>
          </cell>
          <cell r="R774">
            <v>1</v>
          </cell>
        </row>
        <row r="775">
          <cell r="F775">
            <v>15505</v>
          </cell>
          <cell r="R775">
            <v>1</v>
          </cell>
        </row>
        <row r="776">
          <cell r="F776">
            <v>13400</v>
          </cell>
          <cell r="R776">
            <v>1</v>
          </cell>
        </row>
        <row r="777">
          <cell r="F777">
            <v>13400</v>
          </cell>
          <cell r="R777">
            <v>1</v>
          </cell>
        </row>
        <row r="778">
          <cell r="F778">
            <v>13510</v>
          </cell>
          <cell r="R778">
            <v>1</v>
          </cell>
        </row>
        <row r="779">
          <cell r="F779">
            <v>11100</v>
          </cell>
          <cell r="R779">
            <v>1</v>
          </cell>
        </row>
        <row r="780">
          <cell r="F780">
            <v>41020</v>
          </cell>
          <cell r="R780">
            <v>1</v>
          </cell>
        </row>
        <row r="781">
          <cell r="F781">
            <v>13400</v>
          </cell>
          <cell r="R781">
            <v>1</v>
          </cell>
        </row>
        <row r="782">
          <cell r="F782">
            <v>13510</v>
          </cell>
          <cell r="R782">
            <v>1</v>
          </cell>
        </row>
        <row r="783">
          <cell r="F783">
            <v>15100</v>
          </cell>
          <cell r="R783">
            <v>1</v>
          </cell>
        </row>
        <row r="784">
          <cell r="F784">
            <v>13400</v>
          </cell>
          <cell r="R784">
            <v>1</v>
          </cell>
        </row>
        <row r="785">
          <cell r="F785">
            <v>13400</v>
          </cell>
          <cell r="R785">
            <v>1</v>
          </cell>
        </row>
        <row r="786">
          <cell r="F786">
            <v>15506</v>
          </cell>
          <cell r="R786">
            <v>1</v>
          </cell>
        </row>
        <row r="787">
          <cell r="F787">
            <v>11200</v>
          </cell>
          <cell r="R787">
            <v>1</v>
          </cell>
        </row>
        <row r="788">
          <cell r="F788">
            <v>14100</v>
          </cell>
          <cell r="R788">
            <v>1</v>
          </cell>
        </row>
        <row r="789">
          <cell r="F789">
            <v>13510</v>
          </cell>
          <cell r="R789">
            <v>1</v>
          </cell>
        </row>
        <row r="790">
          <cell r="F790">
            <v>13525</v>
          </cell>
          <cell r="R790">
            <v>1</v>
          </cell>
        </row>
        <row r="791">
          <cell r="F791">
            <v>15100</v>
          </cell>
          <cell r="R791">
            <v>1</v>
          </cell>
        </row>
        <row r="792">
          <cell r="F792">
            <v>15506</v>
          </cell>
          <cell r="R792">
            <v>1</v>
          </cell>
        </row>
        <row r="793">
          <cell r="F793">
            <v>15100</v>
          </cell>
          <cell r="R793">
            <v>1</v>
          </cell>
        </row>
        <row r="794">
          <cell r="F794">
            <v>15100</v>
          </cell>
          <cell r="R794">
            <v>1</v>
          </cell>
        </row>
        <row r="795">
          <cell r="F795">
            <v>14100</v>
          </cell>
          <cell r="R795">
            <v>1</v>
          </cell>
        </row>
        <row r="796">
          <cell r="F796">
            <v>13510</v>
          </cell>
          <cell r="R796">
            <v>1</v>
          </cell>
        </row>
        <row r="797">
          <cell r="F797">
            <v>51040</v>
          </cell>
          <cell r="R797">
            <v>1</v>
          </cell>
        </row>
        <row r="798">
          <cell r="F798">
            <v>14100</v>
          </cell>
          <cell r="R798">
            <v>1</v>
          </cell>
        </row>
        <row r="799">
          <cell r="F799">
            <v>13400</v>
          </cell>
          <cell r="R799">
            <v>1</v>
          </cell>
        </row>
        <row r="800">
          <cell r="F800">
            <v>13510</v>
          </cell>
          <cell r="R800">
            <v>1</v>
          </cell>
        </row>
        <row r="801">
          <cell r="F801">
            <v>13510</v>
          </cell>
          <cell r="R801">
            <v>1</v>
          </cell>
        </row>
        <row r="802">
          <cell r="F802">
            <v>51020</v>
          </cell>
          <cell r="R802">
            <v>1</v>
          </cell>
        </row>
        <row r="803">
          <cell r="F803">
            <v>16300</v>
          </cell>
          <cell r="R803">
            <v>1</v>
          </cell>
        </row>
        <row r="804">
          <cell r="F804">
            <v>16100</v>
          </cell>
          <cell r="R804">
            <v>1</v>
          </cell>
        </row>
        <row r="805">
          <cell r="F805">
            <v>11100</v>
          </cell>
          <cell r="R805">
            <v>1</v>
          </cell>
        </row>
        <row r="806">
          <cell r="F806">
            <v>15510</v>
          </cell>
          <cell r="R806">
            <v>1</v>
          </cell>
        </row>
        <row r="807">
          <cell r="F807">
            <v>13510</v>
          </cell>
          <cell r="R807">
            <v>1</v>
          </cell>
        </row>
        <row r="808">
          <cell r="F808">
            <v>51020</v>
          </cell>
          <cell r="R808">
            <v>1</v>
          </cell>
        </row>
        <row r="809">
          <cell r="F809">
            <v>13520</v>
          </cell>
          <cell r="R809">
            <v>1</v>
          </cell>
        </row>
        <row r="810">
          <cell r="F810">
            <v>44010</v>
          </cell>
          <cell r="R810">
            <v>1</v>
          </cell>
        </row>
        <row r="811">
          <cell r="F811">
            <v>14109</v>
          </cell>
          <cell r="R811">
            <v>1</v>
          </cell>
        </row>
        <row r="812">
          <cell r="F812">
            <v>15510</v>
          </cell>
          <cell r="R812">
            <v>1</v>
          </cell>
        </row>
        <row r="813">
          <cell r="F813">
            <v>41050</v>
          </cell>
          <cell r="R813">
            <v>1</v>
          </cell>
        </row>
        <row r="814">
          <cell r="F814">
            <v>15520</v>
          </cell>
          <cell r="R814">
            <v>1</v>
          </cell>
        </row>
        <row r="815">
          <cell r="F815">
            <v>12012</v>
          </cell>
          <cell r="R815">
            <v>1</v>
          </cell>
        </row>
        <row r="816">
          <cell r="F816">
            <v>15506</v>
          </cell>
          <cell r="R816">
            <v>1</v>
          </cell>
        </row>
        <row r="817">
          <cell r="F817">
            <v>11348</v>
          </cell>
          <cell r="R817">
            <v>1</v>
          </cell>
        </row>
        <row r="818">
          <cell r="F818">
            <v>11490</v>
          </cell>
          <cell r="R818">
            <v>0.8</v>
          </cell>
        </row>
        <row r="819">
          <cell r="F819">
            <v>11100</v>
          </cell>
          <cell r="R819">
            <v>1</v>
          </cell>
        </row>
        <row r="820">
          <cell r="F820">
            <v>13400</v>
          </cell>
          <cell r="R820">
            <v>1</v>
          </cell>
        </row>
        <row r="821">
          <cell r="F821">
            <v>14100</v>
          </cell>
          <cell r="R821">
            <v>1</v>
          </cell>
        </row>
        <row r="822">
          <cell r="F822">
            <v>13510</v>
          </cell>
          <cell r="R822">
            <v>1</v>
          </cell>
        </row>
        <row r="823">
          <cell r="F823">
            <v>15100</v>
          </cell>
          <cell r="R823">
            <v>1</v>
          </cell>
        </row>
        <row r="824">
          <cell r="F824">
            <v>13400</v>
          </cell>
          <cell r="R824">
            <v>1</v>
          </cell>
        </row>
        <row r="825">
          <cell r="F825">
            <v>11430</v>
          </cell>
          <cell r="R825">
            <v>1</v>
          </cell>
        </row>
        <row r="826">
          <cell r="F826">
            <v>13510</v>
          </cell>
          <cell r="R826">
            <v>1</v>
          </cell>
        </row>
        <row r="827">
          <cell r="F827">
            <v>15506</v>
          </cell>
          <cell r="R827">
            <v>1</v>
          </cell>
        </row>
        <row r="828">
          <cell r="F828">
            <v>15506</v>
          </cell>
          <cell r="R828">
            <v>1</v>
          </cell>
        </row>
        <row r="829">
          <cell r="F829">
            <v>14100</v>
          </cell>
          <cell r="R829">
            <v>1</v>
          </cell>
        </row>
        <row r="830">
          <cell r="F830">
            <v>13400</v>
          </cell>
          <cell r="R830">
            <v>1</v>
          </cell>
        </row>
        <row r="831">
          <cell r="F831">
            <v>54010</v>
          </cell>
          <cell r="R831">
            <v>1</v>
          </cell>
        </row>
        <row r="832">
          <cell r="F832">
            <v>15100</v>
          </cell>
          <cell r="R832">
            <v>1</v>
          </cell>
        </row>
        <row r="833">
          <cell r="F833">
            <v>13510</v>
          </cell>
          <cell r="R833">
            <v>1</v>
          </cell>
        </row>
        <row r="834">
          <cell r="F834">
            <v>41070</v>
          </cell>
          <cell r="R834">
            <v>1</v>
          </cell>
        </row>
        <row r="835">
          <cell r="F835">
            <v>13510</v>
          </cell>
          <cell r="R835">
            <v>1</v>
          </cell>
        </row>
        <row r="836">
          <cell r="F836">
            <v>14100</v>
          </cell>
          <cell r="R836">
            <v>1</v>
          </cell>
        </row>
        <row r="837">
          <cell r="F837">
            <v>13600</v>
          </cell>
          <cell r="R837">
            <v>1</v>
          </cell>
        </row>
        <row r="838">
          <cell r="F838">
            <v>15492</v>
          </cell>
          <cell r="R838">
            <v>1</v>
          </cell>
        </row>
        <row r="839">
          <cell r="F839">
            <v>79002</v>
          </cell>
          <cell r="R839">
            <v>1</v>
          </cell>
        </row>
        <row r="840">
          <cell r="F840">
            <v>11430</v>
          </cell>
          <cell r="R840">
            <v>1</v>
          </cell>
        </row>
        <row r="841">
          <cell r="F841">
            <v>72500</v>
          </cell>
          <cell r="R841">
            <v>1</v>
          </cell>
        </row>
        <row r="842">
          <cell r="F842">
            <v>15100</v>
          </cell>
          <cell r="R842">
            <v>1</v>
          </cell>
        </row>
        <row r="843">
          <cell r="F843">
            <v>14100</v>
          </cell>
          <cell r="R843">
            <v>1</v>
          </cell>
        </row>
        <row r="844">
          <cell r="F844">
            <v>11410</v>
          </cell>
          <cell r="R844">
            <v>1</v>
          </cell>
        </row>
        <row r="845">
          <cell r="F845">
            <v>13510</v>
          </cell>
          <cell r="R845">
            <v>1</v>
          </cell>
        </row>
        <row r="846">
          <cell r="F846">
            <v>34000</v>
          </cell>
          <cell r="R846">
            <v>1</v>
          </cell>
        </row>
        <row r="847">
          <cell r="F847">
            <v>13510</v>
          </cell>
          <cell r="R847">
            <v>1</v>
          </cell>
        </row>
        <row r="848">
          <cell r="F848">
            <v>13510</v>
          </cell>
          <cell r="R848">
            <v>1</v>
          </cell>
        </row>
        <row r="849">
          <cell r="F849">
            <v>13400</v>
          </cell>
          <cell r="R849">
            <v>1</v>
          </cell>
        </row>
        <row r="850">
          <cell r="F850">
            <v>14100</v>
          </cell>
          <cell r="R850">
            <v>1</v>
          </cell>
        </row>
        <row r="851">
          <cell r="F851">
            <v>15506</v>
          </cell>
          <cell r="R851">
            <v>1</v>
          </cell>
        </row>
        <row r="852">
          <cell r="F852">
            <v>13510</v>
          </cell>
          <cell r="R852">
            <v>1</v>
          </cell>
        </row>
        <row r="853">
          <cell r="F853">
            <v>13510</v>
          </cell>
          <cell r="R853">
            <v>1</v>
          </cell>
        </row>
        <row r="854">
          <cell r="F854">
            <v>15510</v>
          </cell>
          <cell r="R854">
            <v>1</v>
          </cell>
        </row>
        <row r="855">
          <cell r="F855">
            <v>11200</v>
          </cell>
          <cell r="R855">
            <v>1</v>
          </cell>
        </row>
        <row r="856">
          <cell r="F856">
            <v>13400</v>
          </cell>
          <cell r="R856">
            <v>1</v>
          </cell>
        </row>
        <row r="857">
          <cell r="F857">
            <v>13510</v>
          </cell>
          <cell r="R857">
            <v>1</v>
          </cell>
        </row>
        <row r="858">
          <cell r="F858">
            <v>42012</v>
          </cell>
          <cell r="R858">
            <v>1</v>
          </cell>
        </row>
        <row r="859">
          <cell r="F859">
            <v>15510</v>
          </cell>
          <cell r="R859">
            <v>1</v>
          </cell>
        </row>
        <row r="860">
          <cell r="F860">
            <v>13510</v>
          </cell>
          <cell r="R860">
            <v>1</v>
          </cell>
        </row>
        <row r="861">
          <cell r="F861">
            <v>13510</v>
          </cell>
          <cell r="R861">
            <v>1</v>
          </cell>
        </row>
        <row r="862">
          <cell r="F862">
            <v>52040</v>
          </cell>
          <cell r="R862">
            <v>1</v>
          </cell>
        </row>
        <row r="863">
          <cell r="F863">
            <v>13100</v>
          </cell>
          <cell r="R863">
            <v>1</v>
          </cell>
        </row>
        <row r="864">
          <cell r="F864">
            <v>41040</v>
          </cell>
          <cell r="R864">
            <v>1</v>
          </cell>
        </row>
        <row r="865">
          <cell r="F865">
            <v>15506</v>
          </cell>
          <cell r="R865">
            <v>1</v>
          </cell>
        </row>
        <row r="866">
          <cell r="F866">
            <v>15400</v>
          </cell>
          <cell r="R866">
            <v>1</v>
          </cell>
        </row>
        <row r="867">
          <cell r="F867">
            <v>41070</v>
          </cell>
          <cell r="R867">
            <v>1</v>
          </cell>
        </row>
        <row r="868">
          <cell r="F868">
            <v>13400</v>
          </cell>
          <cell r="R868">
            <v>1</v>
          </cell>
        </row>
        <row r="869">
          <cell r="F869">
            <v>13510</v>
          </cell>
          <cell r="R869">
            <v>1</v>
          </cell>
        </row>
        <row r="870">
          <cell r="F870">
            <v>51010</v>
          </cell>
          <cell r="R870">
            <v>1</v>
          </cell>
        </row>
        <row r="871">
          <cell r="F871">
            <v>12013</v>
          </cell>
          <cell r="R871">
            <v>1</v>
          </cell>
        </row>
        <row r="872">
          <cell r="F872">
            <v>11410</v>
          </cell>
          <cell r="R872">
            <v>1</v>
          </cell>
        </row>
        <row r="873">
          <cell r="F873">
            <v>11200</v>
          </cell>
          <cell r="R873">
            <v>1</v>
          </cell>
        </row>
        <row r="874">
          <cell r="F874">
            <v>13520</v>
          </cell>
          <cell r="R874">
            <v>1</v>
          </cell>
        </row>
        <row r="875">
          <cell r="F875">
            <v>15400</v>
          </cell>
          <cell r="R875">
            <v>1</v>
          </cell>
        </row>
        <row r="876">
          <cell r="F876">
            <v>12013</v>
          </cell>
          <cell r="R876">
            <v>1</v>
          </cell>
        </row>
        <row r="877">
          <cell r="F877">
            <v>13520</v>
          </cell>
          <cell r="R877">
            <v>1</v>
          </cell>
        </row>
        <row r="878">
          <cell r="F878">
            <v>32000</v>
          </cell>
          <cell r="R878">
            <v>1</v>
          </cell>
        </row>
        <row r="879">
          <cell r="F879">
            <v>15520</v>
          </cell>
          <cell r="R879">
            <v>1</v>
          </cell>
        </row>
        <row r="880">
          <cell r="F880">
            <v>13400</v>
          </cell>
          <cell r="R880">
            <v>1</v>
          </cell>
        </row>
        <row r="881">
          <cell r="F881">
            <v>41020</v>
          </cell>
          <cell r="R881">
            <v>1</v>
          </cell>
        </row>
        <row r="882">
          <cell r="F882">
            <v>13525</v>
          </cell>
          <cell r="R882">
            <v>1</v>
          </cell>
        </row>
        <row r="883">
          <cell r="F883">
            <v>13400</v>
          </cell>
          <cell r="R883">
            <v>1</v>
          </cell>
        </row>
        <row r="884">
          <cell r="F884">
            <v>13400</v>
          </cell>
          <cell r="R884">
            <v>1</v>
          </cell>
        </row>
        <row r="885">
          <cell r="F885">
            <v>13400</v>
          </cell>
          <cell r="R885">
            <v>0.5</v>
          </cell>
        </row>
        <row r="886">
          <cell r="F886">
            <v>15506</v>
          </cell>
          <cell r="R886">
            <v>1</v>
          </cell>
        </row>
        <row r="887">
          <cell r="F887">
            <v>13510</v>
          </cell>
          <cell r="R887">
            <v>1</v>
          </cell>
        </row>
        <row r="888">
          <cell r="F888">
            <v>15100</v>
          </cell>
          <cell r="R888">
            <v>1</v>
          </cell>
        </row>
        <row r="889">
          <cell r="F889">
            <v>13520</v>
          </cell>
          <cell r="R889">
            <v>1</v>
          </cell>
        </row>
        <row r="890">
          <cell r="F890">
            <v>13510</v>
          </cell>
          <cell r="R890">
            <v>1</v>
          </cell>
        </row>
        <row r="891">
          <cell r="F891">
            <v>13400</v>
          </cell>
          <cell r="R891">
            <v>1</v>
          </cell>
        </row>
        <row r="892">
          <cell r="F892">
            <v>15509</v>
          </cell>
          <cell r="R892">
            <v>1</v>
          </cell>
        </row>
        <row r="893">
          <cell r="F893">
            <v>13600</v>
          </cell>
          <cell r="R893">
            <v>1</v>
          </cell>
        </row>
        <row r="894">
          <cell r="F894">
            <v>11325</v>
          </cell>
          <cell r="R894">
            <v>1</v>
          </cell>
        </row>
        <row r="895">
          <cell r="F895">
            <v>41020</v>
          </cell>
          <cell r="R895">
            <v>1</v>
          </cell>
        </row>
        <row r="896">
          <cell r="F896">
            <v>41040</v>
          </cell>
          <cell r="R896">
            <v>1</v>
          </cell>
        </row>
        <row r="897">
          <cell r="F897">
            <v>13400</v>
          </cell>
          <cell r="R897">
            <v>1</v>
          </cell>
        </row>
        <row r="898">
          <cell r="F898">
            <v>14100</v>
          </cell>
          <cell r="R898">
            <v>1</v>
          </cell>
        </row>
        <row r="899">
          <cell r="F899">
            <v>16300</v>
          </cell>
          <cell r="R899">
            <v>1</v>
          </cell>
        </row>
        <row r="900">
          <cell r="F900">
            <v>14100</v>
          </cell>
          <cell r="R900">
            <v>1</v>
          </cell>
        </row>
        <row r="901">
          <cell r="F901">
            <v>12013</v>
          </cell>
          <cell r="R901">
            <v>1</v>
          </cell>
        </row>
        <row r="902">
          <cell r="F902">
            <v>13400</v>
          </cell>
          <cell r="R902">
            <v>1</v>
          </cell>
        </row>
        <row r="903">
          <cell r="F903">
            <v>15100</v>
          </cell>
          <cell r="R903">
            <v>1</v>
          </cell>
        </row>
        <row r="904">
          <cell r="F904">
            <v>15100</v>
          </cell>
          <cell r="R904">
            <v>1</v>
          </cell>
        </row>
        <row r="905">
          <cell r="F905">
            <v>13510</v>
          </cell>
          <cell r="R905">
            <v>1</v>
          </cell>
        </row>
        <row r="906">
          <cell r="F906">
            <v>13400</v>
          </cell>
          <cell r="R906">
            <v>1</v>
          </cell>
        </row>
        <row r="907">
          <cell r="F907">
            <v>15509</v>
          </cell>
          <cell r="R907">
            <v>1</v>
          </cell>
        </row>
        <row r="908">
          <cell r="F908">
            <v>41020</v>
          </cell>
          <cell r="R908">
            <v>1</v>
          </cell>
        </row>
        <row r="909">
          <cell r="F909">
            <v>15510</v>
          </cell>
          <cell r="R909">
            <v>1</v>
          </cell>
        </row>
        <row r="910">
          <cell r="F910">
            <v>15508</v>
          </cell>
          <cell r="R910">
            <v>1</v>
          </cell>
        </row>
        <row r="911">
          <cell r="F911">
            <v>12013</v>
          </cell>
          <cell r="R911">
            <v>1</v>
          </cell>
        </row>
        <row r="912">
          <cell r="F912">
            <v>12013</v>
          </cell>
          <cell r="R912">
            <v>1</v>
          </cell>
        </row>
        <row r="913">
          <cell r="F913">
            <v>42014</v>
          </cell>
          <cell r="R913">
            <v>1</v>
          </cell>
        </row>
        <row r="914">
          <cell r="F914">
            <v>53010</v>
          </cell>
          <cell r="R914">
            <v>1</v>
          </cell>
        </row>
        <row r="915">
          <cell r="F915">
            <v>11550</v>
          </cell>
          <cell r="R915">
            <v>1</v>
          </cell>
        </row>
        <row r="916">
          <cell r="F916">
            <v>15520</v>
          </cell>
          <cell r="R916">
            <v>1</v>
          </cell>
        </row>
        <row r="917">
          <cell r="F917">
            <v>11420</v>
          </cell>
          <cell r="R917">
            <v>1</v>
          </cell>
        </row>
        <row r="918">
          <cell r="F918">
            <v>13400</v>
          </cell>
          <cell r="R918">
            <v>1</v>
          </cell>
        </row>
        <row r="919">
          <cell r="F919">
            <v>13400</v>
          </cell>
          <cell r="R919">
            <v>1</v>
          </cell>
        </row>
        <row r="920">
          <cell r="F920">
            <v>42040</v>
          </cell>
          <cell r="R920">
            <v>1</v>
          </cell>
        </row>
        <row r="921">
          <cell r="F921">
            <v>15100</v>
          </cell>
          <cell r="R921">
            <v>1</v>
          </cell>
        </row>
        <row r="922">
          <cell r="F922">
            <v>41070</v>
          </cell>
          <cell r="R922">
            <v>1</v>
          </cell>
        </row>
        <row r="923">
          <cell r="F923">
            <v>42016</v>
          </cell>
          <cell r="R923">
            <v>1</v>
          </cell>
        </row>
        <row r="924">
          <cell r="F924">
            <v>13400</v>
          </cell>
          <cell r="R924">
            <v>1</v>
          </cell>
        </row>
        <row r="925">
          <cell r="F925">
            <v>15520</v>
          </cell>
          <cell r="R925">
            <v>1</v>
          </cell>
        </row>
        <row r="926">
          <cell r="F926">
            <v>15100</v>
          </cell>
          <cell r="R926">
            <v>1</v>
          </cell>
        </row>
        <row r="927">
          <cell r="F927">
            <v>13510</v>
          </cell>
          <cell r="R927">
            <v>1</v>
          </cell>
        </row>
        <row r="928">
          <cell r="F928">
            <v>15520</v>
          </cell>
          <cell r="R928">
            <v>1</v>
          </cell>
        </row>
        <row r="929">
          <cell r="F929">
            <v>13400</v>
          </cell>
          <cell r="R929">
            <v>1</v>
          </cell>
        </row>
        <row r="930">
          <cell r="F930">
            <v>11420</v>
          </cell>
          <cell r="R930">
            <v>1</v>
          </cell>
        </row>
        <row r="931">
          <cell r="F931">
            <v>11200</v>
          </cell>
          <cell r="R931">
            <v>1</v>
          </cell>
        </row>
        <row r="932">
          <cell r="F932">
            <v>14100</v>
          </cell>
          <cell r="R932">
            <v>1</v>
          </cell>
        </row>
        <row r="933">
          <cell r="F933">
            <v>41050</v>
          </cell>
          <cell r="R933">
            <v>1</v>
          </cell>
        </row>
        <row r="934">
          <cell r="F934">
            <v>13510</v>
          </cell>
          <cell r="R934">
            <v>1</v>
          </cell>
        </row>
        <row r="935">
          <cell r="F935">
            <v>11370</v>
          </cell>
          <cell r="R935">
            <v>1</v>
          </cell>
        </row>
        <row r="936">
          <cell r="F936">
            <v>12012</v>
          </cell>
          <cell r="R936">
            <v>1</v>
          </cell>
        </row>
        <row r="937">
          <cell r="F937">
            <v>15506</v>
          </cell>
          <cell r="R937">
            <v>1</v>
          </cell>
        </row>
        <row r="938">
          <cell r="F938">
            <v>31100</v>
          </cell>
          <cell r="R938">
            <v>1</v>
          </cell>
        </row>
        <row r="939">
          <cell r="F939">
            <v>13400</v>
          </cell>
          <cell r="R939">
            <v>1</v>
          </cell>
        </row>
        <row r="940">
          <cell r="F940">
            <v>13510</v>
          </cell>
          <cell r="R940">
            <v>1</v>
          </cell>
        </row>
        <row r="941">
          <cell r="F941">
            <v>11100</v>
          </cell>
          <cell r="R941">
            <v>1</v>
          </cell>
        </row>
        <row r="942">
          <cell r="F942">
            <v>41020</v>
          </cell>
          <cell r="R942">
            <v>1</v>
          </cell>
        </row>
        <row r="943">
          <cell r="F943">
            <v>43010</v>
          </cell>
          <cell r="R943">
            <v>1</v>
          </cell>
        </row>
        <row r="944">
          <cell r="F944">
            <v>14100</v>
          </cell>
          <cell r="R944">
            <v>1</v>
          </cell>
        </row>
        <row r="945">
          <cell r="F945">
            <v>52020</v>
          </cell>
          <cell r="R945">
            <v>1</v>
          </cell>
        </row>
        <row r="946">
          <cell r="F946">
            <v>13510</v>
          </cell>
          <cell r="R946">
            <v>1</v>
          </cell>
        </row>
        <row r="947">
          <cell r="F947">
            <v>15520</v>
          </cell>
          <cell r="R947">
            <v>1</v>
          </cell>
        </row>
        <row r="948">
          <cell r="F948">
            <v>11490</v>
          </cell>
          <cell r="R948">
            <v>1</v>
          </cell>
        </row>
        <row r="949">
          <cell r="F949">
            <v>14100</v>
          </cell>
          <cell r="R949">
            <v>1</v>
          </cell>
        </row>
        <row r="950">
          <cell r="F950">
            <v>11100</v>
          </cell>
          <cell r="R950">
            <v>1</v>
          </cell>
        </row>
        <row r="951">
          <cell r="F951">
            <v>12013</v>
          </cell>
          <cell r="R951">
            <v>1</v>
          </cell>
        </row>
        <row r="952">
          <cell r="F952">
            <v>13510</v>
          </cell>
          <cell r="R952">
            <v>1</v>
          </cell>
        </row>
        <row r="953">
          <cell r="F953">
            <v>42014</v>
          </cell>
          <cell r="R953">
            <v>1</v>
          </cell>
        </row>
        <row r="954">
          <cell r="F954">
            <v>15506</v>
          </cell>
          <cell r="R954">
            <v>1</v>
          </cell>
        </row>
        <row r="955">
          <cell r="F955">
            <v>15100</v>
          </cell>
          <cell r="R955">
            <v>1</v>
          </cell>
        </row>
        <row r="956">
          <cell r="F956">
            <v>41040</v>
          </cell>
          <cell r="R956">
            <v>1</v>
          </cell>
        </row>
        <row r="957">
          <cell r="F957">
            <v>12013</v>
          </cell>
          <cell r="R957">
            <v>1</v>
          </cell>
        </row>
        <row r="958">
          <cell r="F958">
            <v>72500</v>
          </cell>
          <cell r="R958">
            <v>1</v>
          </cell>
        </row>
        <row r="959">
          <cell r="F959">
            <v>15506</v>
          </cell>
          <cell r="R959">
            <v>1</v>
          </cell>
        </row>
        <row r="960">
          <cell r="F960">
            <v>13510</v>
          </cell>
          <cell r="R960">
            <v>1</v>
          </cell>
        </row>
        <row r="961">
          <cell r="F961">
            <v>42010</v>
          </cell>
          <cell r="R961">
            <v>1</v>
          </cell>
        </row>
        <row r="962">
          <cell r="F962">
            <v>15506</v>
          </cell>
          <cell r="R962">
            <v>1</v>
          </cell>
        </row>
        <row r="963">
          <cell r="F963">
            <v>15506</v>
          </cell>
          <cell r="R963">
            <v>1</v>
          </cell>
        </row>
        <row r="964">
          <cell r="F964">
            <v>41050</v>
          </cell>
          <cell r="R964">
            <v>1</v>
          </cell>
        </row>
        <row r="965">
          <cell r="F965">
            <v>12013</v>
          </cell>
          <cell r="R965">
            <v>1</v>
          </cell>
        </row>
        <row r="966">
          <cell r="F966">
            <v>53010</v>
          </cell>
          <cell r="R966">
            <v>1</v>
          </cell>
        </row>
        <row r="967">
          <cell r="F967">
            <v>15506</v>
          </cell>
          <cell r="R967">
            <v>1</v>
          </cell>
        </row>
        <row r="968">
          <cell r="F968">
            <v>13400</v>
          </cell>
          <cell r="R968">
            <v>1</v>
          </cell>
        </row>
        <row r="969">
          <cell r="F969">
            <v>33000</v>
          </cell>
          <cell r="R969">
            <v>1</v>
          </cell>
        </row>
        <row r="970">
          <cell r="F970">
            <v>11200</v>
          </cell>
          <cell r="R970">
            <v>1</v>
          </cell>
        </row>
        <row r="971">
          <cell r="F971">
            <v>11320</v>
          </cell>
          <cell r="R971">
            <v>1</v>
          </cell>
        </row>
        <row r="972">
          <cell r="F972">
            <v>11200</v>
          </cell>
          <cell r="R972">
            <v>1</v>
          </cell>
        </row>
        <row r="973">
          <cell r="F973">
            <v>11200</v>
          </cell>
          <cell r="R973">
            <v>1</v>
          </cell>
        </row>
        <row r="974">
          <cell r="F974">
            <v>13510</v>
          </cell>
          <cell r="R974">
            <v>1</v>
          </cell>
        </row>
        <row r="975">
          <cell r="F975">
            <v>13510</v>
          </cell>
          <cell r="R975">
            <v>1</v>
          </cell>
        </row>
        <row r="976">
          <cell r="F976">
            <v>51010</v>
          </cell>
          <cell r="R976">
            <v>1</v>
          </cell>
        </row>
        <row r="977">
          <cell r="F977">
            <v>13400</v>
          </cell>
          <cell r="R977">
            <v>1</v>
          </cell>
        </row>
        <row r="978">
          <cell r="F978">
            <v>13400</v>
          </cell>
          <cell r="R978">
            <v>1</v>
          </cell>
        </row>
        <row r="979">
          <cell r="F979">
            <v>41040</v>
          </cell>
          <cell r="R979">
            <v>1</v>
          </cell>
        </row>
        <row r="980">
          <cell r="F980">
            <v>15100</v>
          </cell>
          <cell r="R980">
            <v>1</v>
          </cell>
        </row>
        <row r="981">
          <cell r="F981">
            <v>13520</v>
          </cell>
          <cell r="R981">
            <v>1</v>
          </cell>
        </row>
        <row r="982">
          <cell r="F982">
            <v>15509</v>
          </cell>
          <cell r="R982">
            <v>1</v>
          </cell>
        </row>
        <row r="983">
          <cell r="F983">
            <v>15505</v>
          </cell>
          <cell r="R983">
            <v>1</v>
          </cell>
        </row>
        <row r="984">
          <cell r="F984">
            <v>13400</v>
          </cell>
          <cell r="R984">
            <v>1</v>
          </cell>
        </row>
        <row r="985">
          <cell r="F985">
            <v>15100</v>
          </cell>
          <cell r="R985">
            <v>1</v>
          </cell>
        </row>
        <row r="986">
          <cell r="F986">
            <v>15520</v>
          </cell>
          <cell r="R986">
            <v>1</v>
          </cell>
        </row>
        <row r="987">
          <cell r="F987">
            <v>41030</v>
          </cell>
          <cell r="R987">
            <v>1</v>
          </cell>
        </row>
        <row r="988">
          <cell r="F988">
            <v>42018</v>
          </cell>
          <cell r="R988">
            <v>1</v>
          </cell>
        </row>
        <row r="989">
          <cell r="F989">
            <v>13400</v>
          </cell>
          <cell r="R989">
            <v>1</v>
          </cell>
        </row>
        <row r="990">
          <cell r="F990">
            <v>79000</v>
          </cell>
          <cell r="R990">
            <v>1</v>
          </cell>
        </row>
        <row r="991">
          <cell r="F991">
            <v>13400</v>
          </cell>
          <cell r="R991">
            <v>1</v>
          </cell>
        </row>
        <row r="992">
          <cell r="F992">
            <v>16100</v>
          </cell>
          <cell r="R992">
            <v>1</v>
          </cell>
        </row>
        <row r="993">
          <cell r="F993">
            <v>41070</v>
          </cell>
          <cell r="R993">
            <v>1</v>
          </cell>
        </row>
        <row r="994">
          <cell r="F994">
            <v>14100</v>
          </cell>
          <cell r="R994">
            <v>1</v>
          </cell>
        </row>
        <row r="995">
          <cell r="F995">
            <v>13100</v>
          </cell>
          <cell r="R995">
            <v>1</v>
          </cell>
        </row>
        <row r="996">
          <cell r="F996">
            <v>15100</v>
          </cell>
          <cell r="R996">
            <v>1</v>
          </cell>
        </row>
        <row r="997">
          <cell r="F997">
            <v>11200</v>
          </cell>
          <cell r="R997">
            <v>1</v>
          </cell>
        </row>
        <row r="998">
          <cell r="F998">
            <v>11490</v>
          </cell>
          <cell r="R998">
            <v>0.8</v>
          </cell>
        </row>
        <row r="999">
          <cell r="F999">
            <v>13400</v>
          </cell>
          <cell r="R999">
            <v>1</v>
          </cell>
        </row>
        <row r="1000">
          <cell r="F1000">
            <v>13510</v>
          </cell>
          <cell r="R1000">
            <v>1</v>
          </cell>
        </row>
        <row r="1001">
          <cell r="F1001">
            <v>11200</v>
          </cell>
          <cell r="R1001">
            <v>1</v>
          </cell>
        </row>
        <row r="1002">
          <cell r="F1002">
            <v>14100</v>
          </cell>
          <cell r="R1002">
            <v>1</v>
          </cell>
        </row>
        <row r="1003">
          <cell r="F1003">
            <v>12013</v>
          </cell>
          <cell r="R1003">
            <v>1</v>
          </cell>
        </row>
        <row r="1004">
          <cell r="F1004">
            <v>15100</v>
          </cell>
          <cell r="R1004">
            <v>1</v>
          </cell>
        </row>
        <row r="1005">
          <cell r="F1005">
            <v>15505</v>
          </cell>
          <cell r="R1005">
            <v>1</v>
          </cell>
        </row>
        <row r="1006">
          <cell r="F1006">
            <v>41040</v>
          </cell>
          <cell r="R1006">
            <v>1</v>
          </cell>
        </row>
        <row r="1007">
          <cell r="F1007">
            <v>13400</v>
          </cell>
          <cell r="R1007">
            <v>1</v>
          </cell>
        </row>
        <row r="1008">
          <cell r="F1008">
            <v>15508</v>
          </cell>
          <cell r="R1008">
            <v>1</v>
          </cell>
        </row>
        <row r="1009">
          <cell r="F1009">
            <v>15520</v>
          </cell>
          <cell r="R1009">
            <v>1</v>
          </cell>
        </row>
        <row r="1010">
          <cell r="F1010">
            <v>15506</v>
          </cell>
          <cell r="R1010">
            <v>1</v>
          </cell>
        </row>
        <row r="1011">
          <cell r="F1011">
            <v>13510</v>
          </cell>
          <cell r="R1011">
            <v>1</v>
          </cell>
        </row>
        <row r="1012">
          <cell r="F1012">
            <v>13510</v>
          </cell>
          <cell r="R1012">
            <v>1</v>
          </cell>
        </row>
        <row r="1013">
          <cell r="F1013">
            <v>79000</v>
          </cell>
          <cell r="R1013">
            <v>1</v>
          </cell>
        </row>
        <row r="1014">
          <cell r="F1014">
            <v>15506</v>
          </cell>
          <cell r="R1014">
            <v>1</v>
          </cell>
        </row>
        <row r="1015">
          <cell r="F1015">
            <v>15100</v>
          </cell>
          <cell r="R1015">
            <v>1</v>
          </cell>
        </row>
        <row r="1016">
          <cell r="F1016">
            <v>15508</v>
          </cell>
          <cell r="R1016">
            <v>1</v>
          </cell>
        </row>
        <row r="1017">
          <cell r="F1017">
            <v>13510</v>
          </cell>
          <cell r="R1017">
            <v>1</v>
          </cell>
        </row>
        <row r="1018">
          <cell r="F1018">
            <v>14100</v>
          </cell>
          <cell r="R1018">
            <v>1</v>
          </cell>
        </row>
        <row r="1019">
          <cell r="F1019">
            <v>13400</v>
          </cell>
          <cell r="R1019">
            <v>1</v>
          </cell>
        </row>
        <row r="1020">
          <cell r="F1020">
            <v>14100</v>
          </cell>
          <cell r="R1020">
            <v>1</v>
          </cell>
        </row>
        <row r="1021">
          <cell r="F1021">
            <v>14100</v>
          </cell>
          <cell r="R1021">
            <v>1</v>
          </cell>
        </row>
        <row r="1022">
          <cell r="F1022">
            <v>16200</v>
          </cell>
          <cell r="R1022">
            <v>1</v>
          </cell>
        </row>
        <row r="1023">
          <cell r="F1023">
            <v>51010</v>
          </cell>
          <cell r="R1023">
            <v>1</v>
          </cell>
        </row>
        <row r="1024">
          <cell r="F1024">
            <v>14100</v>
          </cell>
          <cell r="R1024">
            <v>1</v>
          </cell>
        </row>
        <row r="1025">
          <cell r="F1025">
            <v>11200</v>
          </cell>
          <cell r="R1025">
            <v>1</v>
          </cell>
        </row>
        <row r="1026">
          <cell r="F1026">
            <v>51020</v>
          </cell>
          <cell r="R1026">
            <v>1</v>
          </cell>
        </row>
        <row r="1027">
          <cell r="F1027">
            <v>13510</v>
          </cell>
          <cell r="R1027">
            <v>1</v>
          </cell>
        </row>
        <row r="1028">
          <cell r="F1028">
            <v>51020</v>
          </cell>
          <cell r="R1028">
            <v>1</v>
          </cell>
        </row>
        <row r="1029">
          <cell r="F1029">
            <v>14100</v>
          </cell>
          <cell r="R1029">
            <v>1</v>
          </cell>
        </row>
        <row r="1030">
          <cell r="F1030">
            <v>13600</v>
          </cell>
          <cell r="R1030">
            <v>1</v>
          </cell>
        </row>
        <row r="1031">
          <cell r="F1031">
            <v>15506</v>
          </cell>
          <cell r="R1031">
            <v>1</v>
          </cell>
        </row>
        <row r="1032">
          <cell r="F1032">
            <v>13400</v>
          </cell>
          <cell r="R1032">
            <v>1</v>
          </cell>
        </row>
        <row r="1033">
          <cell r="F1033">
            <v>13400</v>
          </cell>
          <cell r="R1033">
            <v>1</v>
          </cell>
        </row>
        <row r="1034">
          <cell r="F1034">
            <v>13400</v>
          </cell>
          <cell r="R1034">
            <v>1</v>
          </cell>
        </row>
        <row r="1035">
          <cell r="F1035">
            <v>14100</v>
          </cell>
          <cell r="R1035">
            <v>1</v>
          </cell>
        </row>
        <row r="1036">
          <cell r="F1036">
            <v>13510</v>
          </cell>
          <cell r="R1036">
            <v>1</v>
          </cell>
        </row>
        <row r="1037">
          <cell r="F1037">
            <v>13520</v>
          </cell>
          <cell r="R1037">
            <v>1</v>
          </cell>
        </row>
        <row r="1038">
          <cell r="F1038">
            <v>16400</v>
          </cell>
          <cell r="R1038">
            <v>1</v>
          </cell>
        </row>
        <row r="1039">
          <cell r="F1039">
            <v>79003</v>
          </cell>
          <cell r="R1039">
            <v>1</v>
          </cell>
        </row>
        <row r="1040">
          <cell r="F1040">
            <v>13400</v>
          </cell>
          <cell r="R1040">
            <v>1</v>
          </cell>
        </row>
        <row r="1041">
          <cell r="F1041">
            <v>13400</v>
          </cell>
          <cell r="R1041">
            <v>1</v>
          </cell>
        </row>
        <row r="1042">
          <cell r="F1042">
            <v>14100</v>
          </cell>
          <cell r="R1042">
            <v>1</v>
          </cell>
        </row>
        <row r="1043">
          <cell r="F1043">
            <v>15520</v>
          </cell>
          <cell r="R1043">
            <v>1</v>
          </cell>
        </row>
        <row r="1044">
          <cell r="F1044">
            <v>15505</v>
          </cell>
          <cell r="R1044">
            <v>1</v>
          </cell>
        </row>
        <row r="1045">
          <cell r="F1045">
            <v>15506</v>
          </cell>
          <cell r="R1045">
            <v>1</v>
          </cell>
        </row>
        <row r="1046">
          <cell r="F1046">
            <v>41020</v>
          </cell>
          <cell r="R1046">
            <v>1</v>
          </cell>
        </row>
        <row r="1047">
          <cell r="F1047">
            <v>13520</v>
          </cell>
          <cell r="R1047">
            <v>1</v>
          </cell>
        </row>
        <row r="1048">
          <cell r="F1048">
            <v>14109</v>
          </cell>
          <cell r="R1048">
            <v>1</v>
          </cell>
        </row>
        <row r="1049">
          <cell r="F1049">
            <v>79002</v>
          </cell>
          <cell r="R1049">
            <v>1</v>
          </cell>
        </row>
        <row r="1050">
          <cell r="F1050">
            <v>52040</v>
          </cell>
          <cell r="R1050">
            <v>1</v>
          </cell>
        </row>
        <row r="1051">
          <cell r="F1051">
            <v>15506</v>
          </cell>
          <cell r="R1051">
            <v>1</v>
          </cell>
        </row>
        <row r="1052">
          <cell r="F1052">
            <v>31100</v>
          </cell>
          <cell r="R1052">
            <v>1</v>
          </cell>
        </row>
        <row r="1053">
          <cell r="F1053">
            <v>13510</v>
          </cell>
          <cell r="R1053">
            <v>1</v>
          </cell>
        </row>
        <row r="1054">
          <cell r="F1054">
            <v>15506</v>
          </cell>
          <cell r="R1054">
            <v>1</v>
          </cell>
        </row>
        <row r="1055">
          <cell r="F1055">
            <v>15100</v>
          </cell>
          <cell r="R1055">
            <v>1</v>
          </cell>
        </row>
        <row r="1056">
          <cell r="F1056">
            <v>15505</v>
          </cell>
          <cell r="R1056">
            <v>1</v>
          </cell>
        </row>
        <row r="1057">
          <cell r="F1057">
            <v>11200</v>
          </cell>
          <cell r="R1057">
            <v>1</v>
          </cell>
        </row>
        <row r="1058">
          <cell r="F1058">
            <v>79002</v>
          </cell>
          <cell r="R1058">
            <v>1</v>
          </cell>
        </row>
        <row r="1059">
          <cell r="F1059">
            <v>15506</v>
          </cell>
          <cell r="R1059">
            <v>1</v>
          </cell>
        </row>
        <row r="1060">
          <cell r="F1060">
            <v>15506</v>
          </cell>
          <cell r="R1060">
            <v>1</v>
          </cell>
        </row>
        <row r="1061">
          <cell r="F1061">
            <v>11200</v>
          </cell>
          <cell r="R1061">
            <v>1</v>
          </cell>
        </row>
        <row r="1062">
          <cell r="F1062">
            <v>11490</v>
          </cell>
          <cell r="R1062">
            <v>0.5</v>
          </cell>
        </row>
        <row r="1063">
          <cell r="F1063">
            <v>13510</v>
          </cell>
          <cell r="R1063">
            <v>1</v>
          </cell>
        </row>
        <row r="1064">
          <cell r="F1064">
            <v>16400</v>
          </cell>
          <cell r="R1064">
            <v>1</v>
          </cell>
        </row>
        <row r="1065">
          <cell r="F1065">
            <v>12013</v>
          </cell>
          <cell r="R1065">
            <v>1</v>
          </cell>
        </row>
        <row r="1066">
          <cell r="F1066">
            <v>13520</v>
          </cell>
          <cell r="R1066">
            <v>1</v>
          </cell>
        </row>
        <row r="1067">
          <cell r="F1067">
            <v>16400</v>
          </cell>
          <cell r="R1067">
            <v>1</v>
          </cell>
        </row>
        <row r="1068">
          <cell r="F1068">
            <v>79002</v>
          </cell>
          <cell r="R1068">
            <v>1</v>
          </cell>
        </row>
        <row r="1069">
          <cell r="F1069">
            <v>51060</v>
          </cell>
          <cell r="R1069">
            <v>1</v>
          </cell>
        </row>
        <row r="1070">
          <cell r="F1070">
            <v>51045</v>
          </cell>
          <cell r="R1070">
            <v>1</v>
          </cell>
        </row>
        <row r="1071">
          <cell r="F1071">
            <v>41020</v>
          </cell>
          <cell r="R1071">
            <v>1</v>
          </cell>
        </row>
        <row r="1072">
          <cell r="F1072">
            <v>13510</v>
          </cell>
          <cell r="R1072">
            <v>1</v>
          </cell>
        </row>
        <row r="1073">
          <cell r="F1073">
            <v>12013</v>
          </cell>
          <cell r="R1073">
            <v>1</v>
          </cell>
        </row>
        <row r="1074">
          <cell r="F1074">
            <v>41020</v>
          </cell>
          <cell r="R1074">
            <v>1</v>
          </cell>
        </row>
        <row r="1075">
          <cell r="F1075">
            <v>15100</v>
          </cell>
          <cell r="R1075">
            <v>1</v>
          </cell>
        </row>
        <row r="1076">
          <cell r="F1076">
            <v>15100</v>
          </cell>
          <cell r="R1076">
            <v>1</v>
          </cell>
        </row>
        <row r="1077">
          <cell r="F1077">
            <v>72500</v>
          </cell>
          <cell r="R1077">
            <v>1</v>
          </cell>
        </row>
        <row r="1078">
          <cell r="F1078">
            <v>13510</v>
          </cell>
          <cell r="R1078">
            <v>1</v>
          </cell>
        </row>
        <row r="1079">
          <cell r="F1079">
            <v>42010</v>
          </cell>
          <cell r="R1079">
            <v>1</v>
          </cell>
        </row>
        <row r="1080">
          <cell r="F1080">
            <v>14100</v>
          </cell>
          <cell r="R1080">
            <v>1</v>
          </cell>
        </row>
        <row r="1081">
          <cell r="F1081">
            <v>15100</v>
          </cell>
          <cell r="R1081">
            <v>1</v>
          </cell>
        </row>
        <row r="1082">
          <cell r="F1082">
            <v>11150</v>
          </cell>
          <cell r="R1082">
            <v>1</v>
          </cell>
        </row>
        <row r="1083">
          <cell r="F1083">
            <v>15506</v>
          </cell>
          <cell r="R1083">
            <v>1</v>
          </cell>
        </row>
        <row r="1084">
          <cell r="F1084">
            <v>51040</v>
          </cell>
          <cell r="R1084">
            <v>1</v>
          </cell>
        </row>
        <row r="1085">
          <cell r="F1085">
            <v>15520</v>
          </cell>
          <cell r="R1085">
            <v>1</v>
          </cell>
        </row>
        <row r="1086">
          <cell r="F1086">
            <v>15510</v>
          </cell>
          <cell r="R1086">
            <v>1</v>
          </cell>
        </row>
        <row r="1087">
          <cell r="F1087">
            <v>41060</v>
          </cell>
          <cell r="R1087">
            <v>1</v>
          </cell>
        </row>
        <row r="1088">
          <cell r="F1088">
            <v>79002</v>
          </cell>
          <cell r="R1088">
            <v>1</v>
          </cell>
        </row>
        <row r="1089">
          <cell r="F1089">
            <v>13510</v>
          </cell>
          <cell r="R1089">
            <v>1</v>
          </cell>
        </row>
        <row r="1090">
          <cell r="F1090">
            <v>14100</v>
          </cell>
          <cell r="R1090">
            <v>1</v>
          </cell>
        </row>
        <row r="1091">
          <cell r="F1091">
            <v>13510</v>
          </cell>
          <cell r="R1091">
            <v>1</v>
          </cell>
        </row>
        <row r="1092">
          <cell r="F1092">
            <v>15100</v>
          </cell>
          <cell r="R1092">
            <v>1</v>
          </cell>
        </row>
        <row r="1093">
          <cell r="F1093">
            <v>13510</v>
          </cell>
          <cell r="R1093">
            <v>1</v>
          </cell>
        </row>
        <row r="1094">
          <cell r="F1094">
            <v>14100</v>
          </cell>
          <cell r="R1094">
            <v>1</v>
          </cell>
        </row>
        <row r="1095">
          <cell r="F1095">
            <v>11490</v>
          </cell>
          <cell r="R1095">
            <v>0.5</v>
          </cell>
        </row>
        <row r="1096">
          <cell r="F1096">
            <v>15100</v>
          </cell>
          <cell r="R1096">
            <v>1</v>
          </cell>
        </row>
        <row r="1097">
          <cell r="F1097">
            <v>13510</v>
          </cell>
          <cell r="R1097">
            <v>1</v>
          </cell>
        </row>
        <row r="1098">
          <cell r="F1098">
            <v>51060</v>
          </cell>
          <cell r="R1098">
            <v>1</v>
          </cell>
        </row>
      </sheetData>
      <sheetData sheetId="9">
        <row r="2">
          <cell r="F2">
            <v>13400</v>
          </cell>
          <cell r="M2">
            <v>1</v>
          </cell>
        </row>
        <row r="3">
          <cell r="F3">
            <v>41030</v>
          </cell>
          <cell r="M3">
            <v>1</v>
          </cell>
        </row>
        <row r="4">
          <cell r="F4">
            <v>13510</v>
          </cell>
          <cell r="M4">
            <v>1</v>
          </cell>
        </row>
        <row r="5">
          <cell r="F5">
            <v>11330</v>
          </cell>
          <cell r="M5">
            <v>1</v>
          </cell>
        </row>
        <row r="6">
          <cell r="F6">
            <v>13510</v>
          </cell>
          <cell r="M6">
            <v>1</v>
          </cell>
        </row>
        <row r="7">
          <cell r="F7">
            <v>13400</v>
          </cell>
          <cell r="M7">
            <v>1</v>
          </cell>
        </row>
        <row r="8">
          <cell r="F8">
            <v>43010</v>
          </cell>
          <cell r="M8">
            <v>1</v>
          </cell>
        </row>
        <row r="9">
          <cell r="F9">
            <v>13520</v>
          </cell>
          <cell r="M9">
            <v>1</v>
          </cell>
        </row>
        <row r="10">
          <cell r="F10">
            <v>13510</v>
          </cell>
          <cell r="M10">
            <v>1</v>
          </cell>
        </row>
        <row r="11">
          <cell r="F11">
            <v>13510</v>
          </cell>
          <cell r="M11">
            <v>1</v>
          </cell>
        </row>
        <row r="12">
          <cell r="F12">
            <v>42030</v>
          </cell>
          <cell r="M12">
            <v>1</v>
          </cell>
        </row>
        <row r="13">
          <cell r="F13">
            <v>41030</v>
          </cell>
          <cell r="M13">
            <v>1</v>
          </cell>
        </row>
        <row r="14">
          <cell r="F14">
            <v>16400</v>
          </cell>
          <cell r="M14">
            <v>1</v>
          </cell>
        </row>
        <row r="15">
          <cell r="F15">
            <v>15100</v>
          </cell>
          <cell r="M15">
            <v>1</v>
          </cell>
        </row>
        <row r="16">
          <cell r="F16">
            <v>13400</v>
          </cell>
          <cell r="M16">
            <v>1</v>
          </cell>
        </row>
        <row r="17">
          <cell r="F17">
            <v>42016</v>
          </cell>
          <cell r="M17">
            <v>1</v>
          </cell>
        </row>
        <row r="18">
          <cell r="F18">
            <v>52010</v>
          </cell>
          <cell r="M18">
            <v>1</v>
          </cell>
        </row>
        <row r="19">
          <cell r="F19">
            <v>13510</v>
          </cell>
          <cell r="M19">
            <v>1</v>
          </cell>
        </row>
        <row r="20">
          <cell r="F20">
            <v>79002</v>
          </cell>
          <cell r="M20">
            <v>1</v>
          </cell>
        </row>
      </sheetData>
      <sheetData sheetId="10">
        <row r="2">
          <cell r="F2">
            <v>99023</v>
          </cell>
          <cell r="Q2">
            <v>1</v>
          </cell>
        </row>
        <row r="3">
          <cell r="F3">
            <v>99023</v>
          </cell>
          <cell r="Q3">
            <v>1</v>
          </cell>
        </row>
        <row r="4">
          <cell r="F4">
            <v>99023</v>
          </cell>
          <cell r="Q4">
            <v>1</v>
          </cell>
        </row>
        <row r="5">
          <cell r="F5">
            <v>99023</v>
          </cell>
          <cell r="Q5">
            <v>1</v>
          </cell>
        </row>
        <row r="6">
          <cell r="F6">
            <v>99018</v>
          </cell>
          <cell r="Q6">
            <v>1</v>
          </cell>
        </row>
        <row r="7">
          <cell r="F7">
            <v>99009</v>
          </cell>
          <cell r="Q7">
            <v>1</v>
          </cell>
        </row>
        <row r="8">
          <cell r="F8">
            <v>99023</v>
          </cell>
          <cell r="Q8">
            <v>1</v>
          </cell>
        </row>
        <row r="9">
          <cell r="F9">
            <v>99023</v>
          </cell>
          <cell r="Q9">
            <v>1</v>
          </cell>
        </row>
        <row r="10">
          <cell r="F10">
            <v>99023</v>
          </cell>
          <cell r="Q10">
            <v>1</v>
          </cell>
        </row>
        <row r="11">
          <cell r="F11">
            <v>99007</v>
          </cell>
          <cell r="Q11">
            <v>1</v>
          </cell>
        </row>
        <row r="12">
          <cell r="F12">
            <v>99018</v>
          </cell>
          <cell r="Q12">
            <v>1</v>
          </cell>
        </row>
        <row r="13">
          <cell r="F13">
            <v>99017</v>
          </cell>
          <cell r="Q13">
            <v>1</v>
          </cell>
        </row>
        <row r="14">
          <cell r="F14">
            <v>99023</v>
          </cell>
          <cell r="Q14">
            <v>1</v>
          </cell>
        </row>
        <row r="15">
          <cell r="F15">
            <v>99023</v>
          </cell>
          <cell r="Q15">
            <v>1</v>
          </cell>
        </row>
        <row r="16">
          <cell r="F16">
            <v>99007</v>
          </cell>
          <cell r="Q16">
            <v>1</v>
          </cell>
        </row>
        <row r="17">
          <cell r="F17">
            <v>99018</v>
          </cell>
          <cell r="Q17">
            <v>1</v>
          </cell>
        </row>
        <row r="18">
          <cell r="F18">
            <v>99024</v>
          </cell>
          <cell r="Q18">
            <v>1</v>
          </cell>
        </row>
        <row r="19">
          <cell r="F19">
            <v>99023</v>
          </cell>
          <cell r="Q19">
            <v>1</v>
          </cell>
        </row>
        <row r="20">
          <cell r="F20">
            <v>99013</v>
          </cell>
          <cell r="Q20">
            <v>1</v>
          </cell>
        </row>
        <row r="21">
          <cell r="F21">
            <v>79002</v>
          </cell>
          <cell r="Q21">
            <v>1</v>
          </cell>
        </row>
        <row r="22">
          <cell r="F22">
            <v>13510</v>
          </cell>
          <cell r="Q22">
            <v>1</v>
          </cell>
        </row>
        <row r="23">
          <cell r="F23">
            <v>14109</v>
          </cell>
          <cell r="Q23">
            <v>1</v>
          </cell>
        </row>
        <row r="24">
          <cell r="F24">
            <v>14109</v>
          </cell>
          <cell r="Q24">
            <v>1</v>
          </cell>
        </row>
        <row r="25">
          <cell r="F25">
            <v>13510</v>
          </cell>
          <cell r="Q25">
            <v>1</v>
          </cell>
        </row>
        <row r="26">
          <cell r="F26">
            <v>14100</v>
          </cell>
          <cell r="Q26">
            <v>1</v>
          </cell>
        </row>
        <row r="27">
          <cell r="F27">
            <v>13510</v>
          </cell>
          <cell r="Q27">
            <v>1</v>
          </cell>
        </row>
        <row r="28">
          <cell r="F28">
            <v>13520</v>
          </cell>
          <cell r="Q28">
            <v>1</v>
          </cell>
        </row>
        <row r="29">
          <cell r="F29">
            <v>13520</v>
          </cell>
          <cell r="Q29">
            <v>1</v>
          </cell>
        </row>
        <row r="30">
          <cell r="F30">
            <v>11200</v>
          </cell>
          <cell r="Q30">
            <v>1</v>
          </cell>
        </row>
        <row r="31">
          <cell r="F31">
            <v>13510</v>
          </cell>
          <cell r="Q31">
            <v>1</v>
          </cell>
        </row>
        <row r="32">
          <cell r="F32">
            <v>14100</v>
          </cell>
          <cell r="Q32">
            <v>1</v>
          </cell>
        </row>
        <row r="33">
          <cell r="F33">
            <v>15510</v>
          </cell>
          <cell r="Q33">
            <v>1</v>
          </cell>
        </row>
        <row r="34">
          <cell r="F34">
            <v>13510</v>
          </cell>
          <cell r="Q34">
            <v>1</v>
          </cell>
        </row>
        <row r="35">
          <cell r="F35">
            <v>13510</v>
          </cell>
          <cell r="Q35">
            <v>1</v>
          </cell>
        </row>
        <row r="36">
          <cell r="F36">
            <v>11200</v>
          </cell>
          <cell r="Q36">
            <v>1</v>
          </cell>
        </row>
        <row r="37">
          <cell r="F37">
            <v>54010</v>
          </cell>
          <cell r="Q37">
            <v>1</v>
          </cell>
        </row>
        <row r="38">
          <cell r="F38">
            <v>13510</v>
          </cell>
          <cell r="Q38">
            <v>1</v>
          </cell>
        </row>
        <row r="39">
          <cell r="F39">
            <v>42010</v>
          </cell>
          <cell r="Q39">
            <v>1</v>
          </cell>
        </row>
        <row r="40">
          <cell r="F40">
            <v>13100</v>
          </cell>
          <cell r="Q40">
            <v>1</v>
          </cell>
        </row>
        <row r="41">
          <cell r="F41">
            <v>79000</v>
          </cell>
          <cell r="Q41">
            <v>1</v>
          </cell>
        </row>
        <row r="42">
          <cell r="F42">
            <v>14109</v>
          </cell>
          <cell r="Q42">
            <v>1</v>
          </cell>
        </row>
        <row r="43">
          <cell r="F43">
            <v>13510</v>
          </cell>
          <cell r="Q43">
            <v>1</v>
          </cell>
        </row>
        <row r="44">
          <cell r="F44">
            <v>13400</v>
          </cell>
          <cell r="Q44">
            <v>1</v>
          </cell>
        </row>
        <row r="45">
          <cell r="F45">
            <v>43010</v>
          </cell>
          <cell r="Q45">
            <v>1</v>
          </cell>
        </row>
        <row r="46">
          <cell r="F46">
            <v>11330</v>
          </cell>
          <cell r="Q46">
            <v>1</v>
          </cell>
        </row>
        <row r="47">
          <cell r="F47">
            <v>13510</v>
          </cell>
          <cell r="Q47">
            <v>1</v>
          </cell>
        </row>
        <row r="48">
          <cell r="F48">
            <v>14100</v>
          </cell>
          <cell r="Q48">
            <v>1</v>
          </cell>
        </row>
        <row r="49">
          <cell r="F49">
            <v>15520</v>
          </cell>
          <cell r="Q49">
            <v>1</v>
          </cell>
        </row>
        <row r="50">
          <cell r="F50">
            <v>15100</v>
          </cell>
          <cell r="Q50">
            <v>1</v>
          </cell>
        </row>
        <row r="51">
          <cell r="F51">
            <v>15506</v>
          </cell>
          <cell r="Q51">
            <v>1</v>
          </cell>
        </row>
        <row r="52">
          <cell r="F52">
            <v>72500</v>
          </cell>
          <cell r="Q52">
            <v>1</v>
          </cell>
        </row>
        <row r="53">
          <cell r="F53">
            <v>13510</v>
          </cell>
          <cell r="Q53">
            <v>1</v>
          </cell>
        </row>
        <row r="54">
          <cell r="F54">
            <v>16400</v>
          </cell>
          <cell r="Q54">
            <v>1</v>
          </cell>
        </row>
        <row r="55">
          <cell r="F55">
            <v>13510</v>
          </cell>
          <cell r="Q55">
            <v>1</v>
          </cell>
        </row>
        <row r="56">
          <cell r="F56">
            <v>51040</v>
          </cell>
          <cell r="Q56">
            <v>1</v>
          </cell>
        </row>
        <row r="57">
          <cell r="F57">
            <v>52010</v>
          </cell>
          <cell r="Q57">
            <v>1</v>
          </cell>
        </row>
        <row r="58">
          <cell r="F58">
            <v>14100</v>
          </cell>
          <cell r="Q58">
            <v>1</v>
          </cell>
        </row>
        <row r="59">
          <cell r="F59">
            <v>15505</v>
          </cell>
          <cell r="Q59">
            <v>1</v>
          </cell>
        </row>
        <row r="60">
          <cell r="F60">
            <v>51020</v>
          </cell>
          <cell r="Q60">
            <v>1</v>
          </cell>
        </row>
        <row r="61">
          <cell r="F61">
            <v>15506</v>
          </cell>
          <cell r="Q61">
            <v>1</v>
          </cell>
        </row>
        <row r="62">
          <cell r="F62">
            <v>13520</v>
          </cell>
          <cell r="Q62">
            <v>1</v>
          </cell>
        </row>
        <row r="63">
          <cell r="F63">
            <v>11550</v>
          </cell>
          <cell r="Q63">
            <v>1</v>
          </cell>
        </row>
        <row r="64">
          <cell r="F64">
            <v>13510</v>
          </cell>
          <cell r="Q64">
            <v>1</v>
          </cell>
        </row>
        <row r="65">
          <cell r="F65">
            <v>13400</v>
          </cell>
          <cell r="Q65">
            <v>1</v>
          </cell>
        </row>
        <row r="66">
          <cell r="F66">
            <v>13510</v>
          </cell>
          <cell r="Q66">
            <v>1</v>
          </cell>
        </row>
        <row r="67">
          <cell r="F67">
            <v>15506</v>
          </cell>
          <cell r="Q67">
            <v>1</v>
          </cell>
        </row>
        <row r="68">
          <cell r="F68">
            <v>14100</v>
          </cell>
          <cell r="Q68">
            <v>1</v>
          </cell>
        </row>
        <row r="69">
          <cell r="F69">
            <v>15100</v>
          </cell>
          <cell r="Q69">
            <v>1</v>
          </cell>
        </row>
        <row r="70">
          <cell r="F70">
            <v>15506</v>
          </cell>
          <cell r="Q70">
            <v>1</v>
          </cell>
        </row>
        <row r="71">
          <cell r="F71">
            <v>15506</v>
          </cell>
          <cell r="Q71">
            <v>1</v>
          </cell>
        </row>
        <row r="72">
          <cell r="F72">
            <v>11515</v>
          </cell>
          <cell r="Q72">
            <v>1</v>
          </cell>
        </row>
        <row r="73">
          <cell r="F73">
            <v>16200</v>
          </cell>
          <cell r="Q73">
            <v>1</v>
          </cell>
        </row>
        <row r="74">
          <cell r="F74">
            <v>13600</v>
          </cell>
          <cell r="Q74">
            <v>1</v>
          </cell>
        </row>
        <row r="75">
          <cell r="F75">
            <v>14100</v>
          </cell>
          <cell r="Q75">
            <v>1</v>
          </cell>
        </row>
        <row r="76">
          <cell r="F76">
            <v>31300</v>
          </cell>
          <cell r="Q76">
            <v>1</v>
          </cell>
        </row>
        <row r="77">
          <cell r="F77">
            <v>11410</v>
          </cell>
          <cell r="Q77">
            <v>1</v>
          </cell>
        </row>
        <row r="78">
          <cell r="F78">
            <v>13510</v>
          </cell>
          <cell r="Q78">
            <v>1</v>
          </cell>
        </row>
        <row r="79">
          <cell r="F79">
            <v>13400</v>
          </cell>
          <cell r="Q79">
            <v>0.5</v>
          </cell>
        </row>
        <row r="80">
          <cell r="F80">
            <v>41020</v>
          </cell>
          <cell r="Q80">
            <v>1</v>
          </cell>
        </row>
        <row r="81">
          <cell r="F81">
            <v>15506</v>
          </cell>
          <cell r="Q81">
            <v>1</v>
          </cell>
        </row>
        <row r="82">
          <cell r="F82">
            <v>15100</v>
          </cell>
          <cell r="Q82">
            <v>1</v>
          </cell>
        </row>
        <row r="83">
          <cell r="F83">
            <v>14100</v>
          </cell>
          <cell r="Q83">
            <v>1</v>
          </cell>
        </row>
        <row r="84">
          <cell r="F84">
            <v>13400</v>
          </cell>
          <cell r="Q84">
            <v>1</v>
          </cell>
        </row>
        <row r="85">
          <cell r="F85">
            <v>11348</v>
          </cell>
          <cell r="Q85">
            <v>1</v>
          </cell>
        </row>
        <row r="86">
          <cell r="F86">
            <v>13510</v>
          </cell>
          <cell r="Q86">
            <v>1</v>
          </cell>
        </row>
        <row r="87">
          <cell r="F87">
            <v>14109</v>
          </cell>
          <cell r="Q87">
            <v>1</v>
          </cell>
        </row>
        <row r="88">
          <cell r="F88">
            <v>16400</v>
          </cell>
          <cell r="Q88">
            <v>1</v>
          </cell>
        </row>
        <row r="89">
          <cell r="F89">
            <v>13400</v>
          </cell>
          <cell r="Q89">
            <v>1</v>
          </cell>
        </row>
        <row r="90">
          <cell r="F90">
            <v>14100</v>
          </cell>
          <cell r="Q90">
            <v>1</v>
          </cell>
        </row>
        <row r="91">
          <cell r="F91">
            <v>42020</v>
          </cell>
          <cell r="Q91">
            <v>1</v>
          </cell>
        </row>
        <row r="92">
          <cell r="F92">
            <v>41040</v>
          </cell>
          <cell r="Q92">
            <v>1</v>
          </cell>
        </row>
        <row r="93">
          <cell r="F93">
            <v>16300</v>
          </cell>
          <cell r="Q93">
            <v>1</v>
          </cell>
        </row>
        <row r="94">
          <cell r="F94">
            <v>13510</v>
          </cell>
          <cell r="Q94">
            <v>1</v>
          </cell>
        </row>
        <row r="95">
          <cell r="F95">
            <v>13510</v>
          </cell>
          <cell r="Q95">
            <v>1</v>
          </cell>
        </row>
        <row r="96">
          <cell r="F96">
            <v>16100</v>
          </cell>
          <cell r="Q96">
            <v>1</v>
          </cell>
        </row>
        <row r="97">
          <cell r="F97">
            <v>13400</v>
          </cell>
          <cell r="Q97">
            <v>1</v>
          </cell>
        </row>
        <row r="98">
          <cell r="F98">
            <v>13510</v>
          </cell>
          <cell r="Q98">
            <v>1</v>
          </cell>
        </row>
        <row r="99">
          <cell r="F99">
            <v>54010</v>
          </cell>
          <cell r="Q99">
            <v>1</v>
          </cell>
        </row>
        <row r="100">
          <cell r="F100">
            <v>11100</v>
          </cell>
          <cell r="Q100">
            <v>1</v>
          </cell>
        </row>
        <row r="101">
          <cell r="F101">
            <v>14100</v>
          </cell>
          <cell r="Q101">
            <v>1</v>
          </cell>
        </row>
        <row r="102">
          <cell r="F102">
            <v>13520</v>
          </cell>
          <cell r="Q102">
            <v>1</v>
          </cell>
        </row>
        <row r="103">
          <cell r="F103">
            <v>13525</v>
          </cell>
          <cell r="Q103">
            <v>1</v>
          </cell>
        </row>
        <row r="104">
          <cell r="F104">
            <v>12011</v>
          </cell>
          <cell r="Q104">
            <v>1</v>
          </cell>
        </row>
        <row r="105">
          <cell r="F105">
            <v>31300</v>
          </cell>
          <cell r="Q105">
            <v>1</v>
          </cell>
        </row>
        <row r="106">
          <cell r="F106">
            <v>14100</v>
          </cell>
          <cell r="Q106">
            <v>1</v>
          </cell>
        </row>
        <row r="107">
          <cell r="F107">
            <v>12359</v>
          </cell>
          <cell r="Q107">
            <v>1</v>
          </cell>
        </row>
        <row r="108">
          <cell r="F108">
            <v>13510</v>
          </cell>
          <cell r="Q108">
            <v>1</v>
          </cell>
        </row>
        <row r="109">
          <cell r="F109">
            <v>14100</v>
          </cell>
          <cell r="Q109">
            <v>1</v>
          </cell>
        </row>
        <row r="110">
          <cell r="F110">
            <v>51060</v>
          </cell>
          <cell r="Q110">
            <v>1</v>
          </cell>
        </row>
        <row r="111">
          <cell r="F111">
            <v>42018</v>
          </cell>
          <cell r="Q111">
            <v>1</v>
          </cell>
        </row>
        <row r="112">
          <cell r="F112">
            <v>14100</v>
          </cell>
          <cell r="Q112">
            <v>1</v>
          </cell>
        </row>
        <row r="113">
          <cell r="F113">
            <v>13520</v>
          </cell>
          <cell r="Q113">
            <v>1</v>
          </cell>
        </row>
        <row r="114">
          <cell r="F114">
            <v>15100</v>
          </cell>
          <cell r="Q114">
            <v>1</v>
          </cell>
        </row>
        <row r="115">
          <cell r="F115">
            <v>42016</v>
          </cell>
          <cell r="Q115">
            <v>1</v>
          </cell>
        </row>
        <row r="116">
          <cell r="F116">
            <v>13510</v>
          </cell>
          <cell r="Q116">
            <v>1</v>
          </cell>
        </row>
        <row r="117">
          <cell r="F117">
            <v>11410</v>
          </cell>
          <cell r="Q117">
            <v>1</v>
          </cell>
        </row>
        <row r="118">
          <cell r="F118">
            <v>13510</v>
          </cell>
          <cell r="Q118">
            <v>1</v>
          </cell>
        </row>
        <row r="119">
          <cell r="F119">
            <v>15506</v>
          </cell>
          <cell r="Q119">
            <v>1</v>
          </cell>
        </row>
        <row r="120">
          <cell r="F120">
            <v>13510</v>
          </cell>
          <cell r="Q120">
            <v>1</v>
          </cell>
        </row>
        <row r="121">
          <cell r="F121">
            <v>15100</v>
          </cell>
          <cell r="Q121">
            <v>1</v>
          </cell>
        </row>
        <row r="122">
          <cell r="F122">
            <v>14100</v>
          </cell>
          <cell r="Q122">
            <v>1</v>
          </cell>
        </row>
        <row r="123">
          <cell r="F123">
            <v>13510</v>
          </cell>
          <cell r="Q123">
            <v>1</v>
          </cell>
        </row>
        <row r="124">
          <cell r="F124">
            <v>13400</v>
          </cell>
          <cell r="Q124">
            <v>1</v>
          </cell>
        </row>
        <row r="125">
          <cell r="F125">
            <v>52010</v>
          </cell>
          <cell r="Q125">
            <v>1</v>
          </cell>
        </row>
        <row r="126">
          <cell r="F126">
            <v>41020</v>
          </cell>
          <cell r="Q126">
            <v>1</v>
          </cell>
        </row>
        <row r="127">
          <cell r="F127">
            <v>11515</v>
          </cell>
          <cell r="Q127">
            <v>1</v>
          </cell>
        </row>
        <row r="128">
          <cell r="F128">
            <v>11320</v>
          </cell>
          <cell r="Q128">
            <v>1</v>
          </cell>
        </row>
        <row r="129">
          <cell r="F129">
            <v>13510</v>
          </cell>
          <cell r="Q129">
            <v>1</v>
          </cell>
        </row>
        <row r="130">
          <cell r="F130">
            <v>15100</v>
          </cell>
          <cell r="Q130">
            <v>1</v>
          </cell>
        </row>
        <row r="131">
          <cell r="F131">
            <v>13400</v>
          </cell>
          <cell r="Q131">
            <v>1</v>
          </cell>
        </row>
        <row r="132">
          <cell r="F132">
            <v>13510</v>
          </cell>
          <cell r="Q132">
            <v>1</v>
          </cell>
        </row>
        <row r="133">
          <cell r="F133">
            <v>13100</v>
          </cell>
          <cell r="Q133">
            <v>1</v>
          </cell>
        </row>
        <row r="134">
          <cell r="F134">
            <v>11100</v>
          </cell>
          <cell r="Q134">
            <v>1</v>
          </cell>
        </row>
        <row r="135">
          <cell r="F135">
            <v>11200</v>
          </cell>
          <cell r="Q135">
            <v>1</v>
          </cell>
        </row>
        <row r="136">
          <cell r="F136">
            <v>13520</v>
          </cell>
          <cell r="Q136">
            <v>1</v>
          </cell>
        </row>
        <row r="137">
          <cell r="F137">
            <v>15506</v>
          </cell>
          <cell r="Q137">
            <v>1</v>
          </cell>
        </row>
        <row r="138">
          <cell r="F138">
            <v>43010</v>
          </cell>
          <cell r="Q138">
            <v>1</v>
          </cell>
        </row>
        <row r="139">
          <cell r="F139">
            <v>14100</v>
          </cell>
          <cell r="Q139">
            <v>1</v>
          </cell>
        </row>
        <row r="140">
          <cell r="F140">
            <v>15400</v>
          </cell>
          <cell r="Q140">
            <v>1</v>
          </cell>
        </row>
        <row r="141">
          <cell r="F141">
            <v>14100</v>
          </cell>
          <cell r="Q141">
            <v>1</v>
          </cell>
        </row>
        <row r="142">
          <cell r="F142">
            <v>13400</v>
          </cell>
          <cell r="Q142">
            <v>1</v>
          </cell>
        </row>
        <row r="143">
          <cell r="F143">
            <v>12013</v>
          </cell>
          <cell r="Q143">
            <v>1</v>
          </cell>
        </row>
        <row r="144">
          <cell r="F144">
            <v>11100</v>
          </cell>
          <cell r="Q144">
            <v>1</v>
          </cell>
        </row>
        <row r="145">
          <cell r="F145">
            <v>15510</v>
          </cell>
          <cell r="Q145">
            <v>1</v>
          </cell>
        </row>
        <row r="146">
          <cell r="F146">
            <v>44010</v>
          </cell>
          <cell r="Q146">
            <v>1</v>
          </cell>
        </row>
        <row r="147">
          <cell r="F147">
            <v>11420</v>
          </cell>
          <cell r="Q147">
            <v>1</v>
          </cell>
        </row>
        <row r="148">
          <cell r="F148">
            <v>13510</v>
          </cell>
          <cell r="Q148">
            <v>1</v>
          </cell>
        </row>
        <row r="149">
          <cell r="F149">
            <v>15506</v>
          </cell>
          <cell r="Q149">
            <v>1</v>
          </cell>
        </row>
        <row r="150">
          <cell r="F150">
            <v>15506</v>
          </cell>
          <cell r="Q150">
            <v>1</v>
          </cell>
        </row>
        <row r="151">
          <cell r="F151">
            <v>15509</v>
          </cell>
          <cell r="Q151">
            <v>1</v>
          </cell>
        </row>
        <row r="152">
          <cell r="F152">
            <v>13520</v>
          </cell>
          <cell r="Q152">
            <v>1</v>
          </cell>
        </row>
        <row r="153">
          <cell r="F153">
            <v>11430</v>
          </cell>
          <cell r="Q153">
            <v>1</v>
          </cell>
        </row>
        <row r="154">
          <cell r="F154">
            <v>15506</v>
          </cell>
          <cell r="Q154">
            <v>1</v>
          </cell>
        </row>
        <row r="155">
          <cell r="F155">
            <v>11320</v>
          </cell>
          <cell r="Q155">
            <v>1</v>
          </cell>
        </row>
        <row r="156">
          <cell r="F156">
            <v>13510</v>
          </cell>
          <cell r="Q156">
            <v>1</v>
          </cell>
        </row>
        <row r="157">
          <cell r="F157">
            <v>13510</v>
          </cell>
          <cell r="Q157">
            <v>1</v>
          </cell>
        </row>
        <row r="158">
          <cell r="F158">
            <v>13510</v>
          </cell>
          <cell r="Q158">
            <v>1</v>
          </cell>
        </row>
        <row r="159">
          <cell r="F159">
            <v>42010</v>
          </cell>
          <cell r="Q159">
            <v>1</v>
          </cell>
        </row>
        <row r="160">
          <cell r="F160">
            <v>13510</v>
          </cell>
          <cell r="Q160">
            <v>1</v>
          </cell>
        </row>
        <row r="161">
          <cell r="F161">
            <v>15100</v>
          </cell>
          <cell r="Q161">
            <v>1</v>
          </cell>
        </row>
        <row r="162">
          <cell r="F162">
            <v>13510</v>
          </cell>
          <cell r="Q162">
            <v>1</v>
          </cell>
        </row>
        <row r="163">
          <cell r="F163">
            <v>41040</v>
          </cell>
          <cell r="Q163">
            <v>1</v>
          </cell>
        </row>
        <row r="164">
          <cell r="F164">
            <v>15506</v>
          </cell>
          <cell r="Q164">
            <v>1</v>
          </cell>
        </row>
        <row r="165">
          <cell r="F165">
            <v>13520</v>
          </cell>
          <cell r="Q165">
            <v>1</v>
          </cell>
        </row>
        <row r="166">
          <cell r="F166">
            <v>15506</v>
          </cell>
          <cell r="Q166">
            <v>1</v>
          </cell>
        </row>
        <row r="167">
          <cell r="F167">
            <v>13400</v>
          </cell>
          <cell r="Q167">
            <v>1</v>
          </cell>
        </row>
        <row r="168">
          <cell r="F168">
            <v>11200</v>
          </cell>
          <cell r="Q168">
            <v>1</v>
          </cell>
        </row>
        <row r="169">
          <cell r="F169">
            <v>14100</v>
          </cell>
          <cell r="Q169">
            <v>1</v>
          </cell>
        </row>
        <row r="170">
          <cell r="F170">
            <v>15505</v>
          </cell>
          <cell r="Q170">
            <v>1</v>
          </cell>
        </row>
        <row r="171">
          <cell r="F171">
            <v>12013</v>
          </cell>
          <cell r="Q171">
            <v>1</v>
          </cell>
        </row>
        <row r="172">
          <cell r="F172">
            <v>12011</v>
          </cell>
          <cell r="Q172">
            <v>1</v>
          </cell>
        </row>
        <row r="173">
          <cell r="F173">
            <v>12012</v>
          </cell>
          <cell r="Q173">
            <v>1</v>
          </cell>
        </row>
        <row r="174">
          <cell r="F174">
            <v>54010</v>
          </cell>
          <cell r="Q174">
            <v>1</v>
          </cell>
        </row>
        <row r="175">
          <cell r="F175">
            <v>13510</v>
          </cell>
          <cell r="Q175">
            <v>1</v>
          </cell>
        </row>
        <row r="176">
          <cell r="F176">
            <v>13510</v>
          </cell>
          <cell r="Q176">
            <v>1</v>
          </cell>
        </row>
        <row r="177">
          <cell r="F177">
            <v>11325</v>
          </cell>
          <cell r="Q177">
            <v>1</v>
          </cell>
        </row>
        <row r="178">
          <cell r="F178">
            <v>14100</v>
          </cell>
          <cell r="Q178">
            <v>1</v>
          </cell>
        </row>
        <row r="179">
          <cell r="F179">
            <v>13510</v>
          </cell>
          <cell r="Q179">
            <v>1</v>
          </cell>
        </row>
        <row r="180">
          <cell r="F180">
            <v>13510</v>
          </cell>
          <cell r="Q180">
            <v>1</v>
          </cell>
        </row>
        <row r="181">
          <cell r="F181">
            <v>15100</v>
          </cell>
          <cell r="Q181">
            <v>1</v>
          </cell>
        </row>
        <row r="182">
          <cell r="F182">
            <v>15100</v>
          </cell>
          <cell r="Q182">
            <v>1</v>
          </cell>
        </row>
        <row r="183">
          <cell r="F183">
            <v>13525</v>
          </cell>
          <cell r="Q183">
            <v>1</v>
          </cell>
        </row>
        <row r="184">
          <cell r="F184">
            <v>15506</v>
          </cell>
          <cell r="Q184">
            <v>1</v>
          </cell>
        </row>
        <row r="185">
          <cell r="F185">
            <v>13400</v>
          </cell>
          <cell r="Q185">
            <v>1</v>
          </cell>
        </row>
        <row r="186">
          <cell r="F186">
            <v>16200</v>
          </cell>
          <cell r="Q186">
            <v>1</v>
          </cell>
        </row>
        <row r="187">
          <cell r="F187">
            <v>13400</v>
          </cell>
          <cell r="Q187">
            <v>1</v>
          </cell>
        </row>
        <row r="188">
          <cell r="F188">
            <v>11200</v>
          </cell>
          <cell r="Q188">
            <v>1</v>
          </cell>
        </row>
        <row r="189">
          <cell r="F189">
            <v>13525</v>
          </cell>
          <cell r="Q189">
            <v>1</v>
          </cell>
        </row>
        <row r="190">
          <cell r="F190">
            <v>13520</v>
          </cell>
          <cell r="Q190">
            <v>1</v>
          </cell>
        </row>
        <row r="191">
          <cell r="F191">
            <v>15520</v>
          </cell>
          <cell r="Q191">
            <v>1</v>
          </cell>
        </row>
        <row r="192">
          <cell r="F192">
            <v>12359</v>
          </cell>
          <cell r="Q192">
            <v>1</v>
          </cell>
        </row>
        <row r="193">
          <cell r="F193">
            <v>11490</v>
          </cell>
          <cell r="Q193">
            <v>0.8</v>
          </cell>
        </row>
        <row r="194">
          <cell r="F194">
            <v>14100</v>
          </cell>
          <cell r="Q194">
            <v>1</v>
          </cell>
        </row>
        <row r="195">
          <cell r="F195">
            <v>11100</v>
          </cell>
          <cell r="Q195">
            <v>1</v>
          </cell>
        </row>
        <row r="196">
          <cell r="F196">
            <v>16200</v>
          </cell>
          <cell r="Q196">
            <v>1</v>
          </cell>
        </row>
        <row r="197">
          <cell r="F197">
            <v>15100</v>
          </cell>
          <cell r="Q197">
            <v>1</v>
          </cell>
        </row>
        <row r="198">
          <cell r="F198">
            <v>13510</v>
          </cell>
          <cell r="Q198">
            <v>1</v>
          </cell>
        </row>
        <row r="199">
          <cell r="F199">
            <v>12013</v>
          </cell>
          <cell r="Q199">
            <v>1</v>
          </cell>
        </row>
        <row r="200">
          <cell r="F200">
            <v>13100</v>
          </cell>
          <cell r="Q200">
            <v>1</v>
          </cell>
        </row>
        <row r="201">
          <cell r="F201">
            <v>11200</v>
          </cell>
          <cell r="Q201">
            <v>0.5</v>
          </cell>
        </row>
        <row r="202">
          <cell r="F202">
            <v>13510</v>
          </cell>
          <cell r="Q202">
            <v>1</v>
          </cell>
        </row>
        <row r="203">
          <cell r="F203">
            <v>83024</v>
          </cell>
          <cell r="Q203">
            <v>1</v>
          </cell>
        </row>
        <row r="204">
          <cell r="F204">
            <v>12013</v>
          </cell>
          <cell r="Q204">
            <v>1</v>
          </cell>
        </row>
        <row r="205">
          <cell r="F205">
            <v>11200</v>
          </cell>
          <cell r="Q205">
            <v>1</v>
          </cell>
        </row>
        <row r="206">
          <cell r="F206">
            <v>13510</v>
          </cell>
          <cell r="Q206">
            <v>1</v>
          </cell>
        </row>
        <row r="207">
          <cell r="F207">
            <v>13600</v>
          </cell>
          <cell r="Q207">
            <v>1</v>
          </cell>
        </row>
        <row r="208">
          <cell r="F208">
            <v>15510</v>
          </cell>
          <cell r="Q208">
            <v>1</v>
          </cell>
        </row>
        <row r="209">
          <cell r="F209">
            <v>14109</v>
          </cell>
          <cell r="Q209">
            <v>1</v>
          </cell>
        </row>
        <row r="210">
          <cell r="F210">
            <v>11100</v>
          </cell>
          <cell r="Q210">
            <v>1</v>
          </cell>
        </row>
        <row r="211">
          <cell r="F211">
            <v>14100</v>
          </cell>
          <cell r="Q211">
            <v>1</v>
          </cell>
        </row>
        <row r="212">
          <cell r="F212">
            <v>42014</v>
          </cell>
          <cell r="Q212">
            <v>1</v>
          </cell>
        </row>
        <row r="213">
          <cell r="F213">
            <v>13525</v>
          </cell>
          <cell r="Q213">
            <v>1</v>
          </cell>
        </row>
        <row r="214">
          <cell r="F214">
            <v>13510</v>
          </cell>
          <cell r="Q214">
            <v>1</v>
          </cell>
        </row>
        <row r="215">
          <cell r="F215">
            <v>15506</v>
          </cell>
          <cell r="Q215">
            <v>1</v>
          </cell>
        </row>
        <row r="216">
          <cell r="F216">
            <v>13400</v>
          </cell>
          <cell r="Q216">
            <v>1</v>
          </cell>
        </row>
        <row r="217">
          <cell r="F217">
            <v>13510</v>
          </cell>
          <cell r="Q217">
            <v>1</v>
          </cell>
        </row>
        <row r="218">
          <cell r="F218">
            <v>11100</v>
          </cell>
          <cell r="Q218">
            <v>1</v>
          </cell>
        </row>
        <row r="219">
          <cell r="F219">
            <v>13400</v>
          </cell>
          <cell r="Q219">
            <v>1</v>
          </cell>
        </row>
        <row r="220">
          <cell r="F220">
            <v>14100</v>
          </cell>
          <cell r="Q220">
            <v>1</v>
          </cell>
        </row>
        <row r="221">
          <cell r="F221">
            <v>16400</v>
          </cell>
          <cell r="Q221">
            <v>1</v>
          </cell>
        </row>
        <row r="222">
          <cell r="F222">
            <v>15506</v>
          </cell>
          <cell r="Q222">
            <v>1</v>
          </cell>
        </row>
        <row r="223">
          <cell r="F223">
            <v>11200</v>
          </cell>
          <cell r="Q223">
            <v>1</v>
          </cell>
        </row>
        <row r="224">
          <cell r="F224">
            <v>15509</v>
          </cell>
          <cell r="Q224">
            <v>1</v>
          </cell>
        </row>
        <row r="225">
          <cell r="F225">
            <v>13510</v>
          </cell>
          <cell r="Q225">
            <v>1</v>
          </cell>
        </row>
        <row r="226">
          <cell r="F226">
            <v>42010</v>
          </cell>
          <cell r="Q226">
            <v>1</v>
          </cell>
        </row>
        <row r="227">
          <cell r="F227">
            <v>15100</v>
          </cell>
          <cell r="Q227">
            <v>1</v>
          </cell>
        </row>
        <row r="228">
          <cell r="F228">
            <v>14100</v>
          </cell>
          <cell r="Q228">
            <v>1</v>
          </cell>
        </row>
        <row r="229">
          <cell r="F229">
            <v>14100</v>
          </cell>
          <cell r="Q229">
            <v>1</v>
          </cell>
        </row>
        <row r="230">
          <cell r="F230">
            <v>44010</v>
          </cell>
          <cell r="Q230">
            <v>1</v>
          </cell>
        </row>
        <row r="231">
          <cell r="F231">
            <v>13510</v>
          </cell>
          <cell r="Q231">
            <v>1</v>
          </cell>
        </row>
        <row r="232">
          <cell r="F232">
            <v>13400</v>
          </cell>
          <cell r="Q232">
            <v>0.8</v>
          </cell>
        </row>
        <row r="233">
          <cell r="F233">
            <v>13510</v>
          </cell>
          <cell r="Q233">
            <v>1</v>
          </cell>
        </row>
        <row r="234">
          <cell r="F234">
            <v>79000</v>
          </cell>
          <cell r="Q234">
            <v>1</v>
          </cell>
        </row>
        <row r="235">
          <cell r="F235">
            <v>11200</v>
          </cell>
          <cell r="Q235">
            <v>1</v>
          </cell>
        </row>
        <row r="236">
          <cell r="F236">
            <v>11100</v>
          </cell>
          <cell r="Q236">
            <v>1</v>
          </cell>
        </row>
        <row r="237">
          <cell r="F237">
            <v>14100</v>
          </cell>
          <cell r="Q237">
            <v>1</v>
          </cell>
        </row>
        <row r="238">
          <cell r="F238">
            <v>44010</v>
          </cell>
          <cell r="Q238">
            <v>1</v>
          </cell>
        </row>
        <row r="239">
          <cell r="F239">
            <v>13400</v>
          </cell>
          <cell r="Q239">
            <v>1</v>
          </cell>
        </row>
        <row r="240">
          <cell r="F240">
            <v>16300</v>
          </cell>
          <cell r="Q240">
            <v>1</v>
          </cell>
        </row>
        <row r="241">
          <cell r="F241">
            <v>14100</v>
          </cell>
          <cell r="Q241">
            <v>1</v>
          </cell>
        </row>
        <row r="242">
          <cell r="F242">
            <v>14100</v>
          </cell>
          <cell r="Q242">
            <v>1</v>
          </cell>
        </row>
        <row r="243">
          <cell r="F243">
            <v>41020</v>
          </cell>
          <cell r="Q243">
            <v>1</v>
          </cell>
        </row>
        <row r="244">
          <cell r="F244">
            <v>14100</v>
          </cell>
          <cell r="Q244">
            <v>1</v>
          </cell>
        </row>
        <row r="245">
          <cell r="F245">
            <v>13400</v>
          </cell>
          <cell r="Q245">
            <v>1</v>
          </cell>
        </row>
        <row r="246">
          <cell r="F246">
            <v>13510</v>
          </cell>
          <cell r="Q246">
            <v>1</v>
          </cell>
        </row>
        <row r="247">
          <cell r="F247">
            <v>13100</v>
          </cell>
          <cell r="Q247">
            <v>1</v>
          </cell>
        </row>
        <row r="248">
          <cell r="F248">
            <v>42012</v>
          </cell>
          <cell r="Q248">
            <v>1</v>
          </cell>
        </row>
        <row r="249">
          <cell r="F249">
            <v>13520</v>
          </cell>
          <cell r="Q249">
            <v>1</v>
          </cell>
        </row>
        <row r="250">
          <cell r="F250">
            <v>15510</v>
          </cell>
          <cell r="Q250">
            <v>1</v>
          </cell>
        </row>
        <row r="251">
          <cell r="F251">
            <v>41060</v>
          </cell>
          <cell r="Q251">
            <v>1</v>
          </cell>
        </row>
        <row r="252">
          <cell r="F252">
            <v>13400</v>
          </cell>
          <cell r="Q252">
            <v>1</v>
          </cell>
        </row>
        <row r="253">
          <cell r="F253">
            <v>11200</v>
          </cell>
          <cell r="Q253">
            <v>1</v>
          </cell>
        </row>
        <row r="254">
          <cell r="F254">
            <v>11490</v>
          </cell>
          <cell r="Q254">
            <v>1</v>
          </cell>
        </row>
        <row r="255">
          <cell r="F255">
            <v>33000</v>
          </cell>
          <cell r="Q255">
            <v>1</v>
          </cell>
        </row>
        <row r="256">
          <cell r="F256">
            <v>16100</v>
          </cell>
          <cell r="Q256">
            <v>1</v>
          </cell>
        </row>
        <row r="257">
          <cell r="F257">
            <v>13510</v>
          </cell>
          <cell r="Q257">
            <v>1</v>
          </cell>
        </row>
        <row r="258">
          <cell r="F258">
            <v>14100</v>
          </cell>
          <cell r="Q258">
            <v>1</v>
          </cell>
        </row>
        <row r="259">
          <cell r="F259">
            <v>13510</v>
          </cell>
          <cell r="Q259">
            <v>1</v>
          </cell>
        </row>
        <row r="260">
          <cell r="F260">
            <v>11330</v>
          </cell>
          <cell r="Q260">
            <v>1</v>
          </cell>
        </row>
        <row r="261">
          <cell r="F261">
            <v>15100</v>
          </cell>
          <cell r="Q261">
            <v>1</v>
          </cell>
        </row>
        <row r="262">
          <cell r="F262">
            <v>16100</v>
          </cell>
          <cell r="Q262">
            <v>1</v>
          </cell>
        </row>
        <row r="263">
          <cell r="F263">
            <v>15520</v>
          </cell>
          <cell r="Q263">
            <v>1</v>
          </cell>
        </row>
        <row r="264">
          <cell r="F264">
            <v>13525</v>
          </cell>
          <cell r="Q264">
            <v>1</v>
          </cell>
        </row>
        <row r="265">
          <cell r="F265">
            <v>11540</v>
          </cell>
          <cell r="Q265">
            <v>1</v>
          </cell>
        </row>
        <row r="266">
          <cell r="F266">
            <v>41060</v>
          </cell>
          <cell r="Q266">
            <v>1</v>
          </cell>
        </row>
        <row r="267">
          <cell r="F267">
            <v>79002</v>
          </cell>
          <cell r="Q267">
            <v>1</v>
          </cell>
        </row>
        <row r="268">
          <cell r="F268">
            <v>11430</v>
          </cell>
          <cell r="Q268">
            <v>1</v>
          </cell>
        </row>
        <row r="269">
          <cell r="F269">
            <v>15506</v>
          </cell>
          <cell r="Q269">
            <v>1</v>
          </cell>
        </row>
        <row r="270">
          <cell r="F270">
            <v>13400</v>
          </cell>
          <cell r="Q270">
            <v>1</v>
          </cell>
        </row>
        <row r="271">
          <cell r="F271">
            <v>13520</v>
          </cell>
          <cell r="Q271">
            <v>1</v>
          </cell>
        </row>
        <row r="272">
          <cell r="F272">
            <v>11410</v>
          </cell>
          <cell r="Q272">
            <v>1</v>
          </cell>
        </row>
        <row r="273">
          <cell r="F273">
            <v>13400</v>
          </cell>
          <cell r="Q273">
            <v>1</v>
          </cell>
        </row>
        <row r="274">
          <cell r="F274">
            <v>32000</v>
          </cell>
          <cell r="Q274">
            <v>1</v>
          </cell>
        </row>
        <row r="275">
          <cell r="F275">
            <v>11100</v>
          </cell>
          <cell r="Q275">
            <v>1</v>
          </cell>
        </row>
        <row r="276">
          <cell r="F276">
            <v>15506</v>
          </cell>
          <cell r="Q276">
            <v>1</v>
          </cell>
        </row>
        <row r="277">
          <cell r="F277">
            <v>13510</v>
          </cell>
          <cell r="Q277">
            <v>1</v>
          </cell>
        </row>
        <row r="278">
          <cell r="F278">
            <v>15400</v>
          </cell>
          <cell r="Q278">
            <v>1</v>
          </cell>
        </row>
        <row r="279">
          <cell r="F279">
            <v>72500</v>
          </cell>
          <cell r="Q279">
            <v>1</v>
          </cell>
        </row>
        <row r="280">
          <cell r="F280">
            <v>15510</v>
          </cell>
          <cell r="Q280">
            <v>1</v>
          </cell>
        </row>
        <row r="281">
          <cell r="F281">
            <v>51020</v>
          </cell>
          <cell r="Q281">
            <v>1</v>
          </cell>
        </row>
        <row r="282">
          <cell r="F282">
            <v>11200</v>
          </cell>
          <cell r="Q282">
            <v>1</v>
          </cell>
        </row>
        <row r="283">
          <cell r="F283">
            <v>11420</v>
          </cell>
          <cell r="Q283">
            <v>1</v>
          </cell>
        </row>
        <row r="284">
          <cell r="F284">
            <v>13400</v>
          </cell>
          <cell r="Q284">
            <v>1</v>
          </cell>
        </row>
        <row r="285">
          <cell r="F285">
            <v>13510</v>
          </cell>
          <cell r="Q285">
            <v>1</v>
          </cell>
        </row>
        <row r="286">
          <cell r="F286">
            <v>12011</v>
          </cell>
          <cell r="Q286">
            <v>1</v>
          </cell>
        </row>
        <row r="287">
          <cell r="F287">
            <v>13520</v>
          </cell>
          <cell r="Q287">
            <v>1</v>
          </cell>
        </row>
        <row r="288">
          <cell r="F288">
            <v>31300</v>
          </cell>
          <cell r="Q288">
            <v>1</v>
          </cell>
        </row>
        <row r="289">
          <cell r="F289">
            <v>11490</v>
          </cell>
          <cell r="Q289">
            <v>0.5</v>
          </cell>
        </row>
        <row r="290">
          <cell r="F290">
            <v>55010</v>
          </cell>
          <cell r="Q290">
            <v>1</v>
          </cell>
        </row>
        <row r="291">
          <cell r="F291">
            <v>11100</v>
          </cell>
          <cell r="Q291">
            <v>1</v>
          </cell>
        </row>
        <row r="292">
          <cell r="F292">
            <v>32000</v>
          </cell>
          <cell r="Q292">
            <v>1</v>
          </cell>
        </row>
        <row r="293">
          <cell r="F293">
            <v>14100</v>
          </cell>
          <cell r="Q293">
            <v>1</v>
          </cell>
        </row>
        <row r="294">
          <cell r="F294">
            <v>11430</v>
          </cell>
          <cell r="Q294">
            <v>1</v>
          </cell>
        </row>
        <row r="295">
          <cell r="F295">
            <v>14100</v>
          </cell>
          <cell r="Q295">
            <v>1</v>
          </cell>
        </row>
        <row r="296">
          <cell r="F296">
            <v>15100</v>
          </cell>
          <cell r="Q296">
            <v>1</v>
          </cell>
        </row>
        <row r="297">
          <cell r="F297">
            <v>14100</v>
          </cell>
          <cell r="Q297">
            <v>1</v>
          </cell>
        </row>
        <row r="298">
          <cell r="F298">
            <v>13400</v>
          </cell>
          <cell r="Q298">
            <v>1</v>
          </cell>
        </row>
        <row r="299">
          <cell r="F299">
            <v>72500</v>
          </cell>
          <cell r="Q299">
            <v>0.8</v>
          </cell>
        </row>
        <row r="300">
          <cell r="F300">
            <v>15520</v>
          </cell>
          <cell r="Q300">
            <v>1</v>
          </cell>
        </row>
        <row r="301">
          <cell r="F301">
            <v>41070</v>
          </cell>
          <cell r="Q301">
            <v>1</v>
          </cell>
        </row>
        <row r="302">
          <cell r="F302">
            <v>51010</v>
          </cell>
          <cell r="Q302">
            <v>1</v>
          </cell>
        </row>
        <row r="303">
          <cell r="F303">
            <v>15100</v>
          </cell>
          <cell r="Q303">
            <v>1</v>
          </cell>
        </row>
        <row r="304">
          <cell r="F304">
            <v>13600</v>
          </cell>
          <cell r="Q304">
            <v>1</v>
          </cell>
        </row>
        <row r="305">
          <cell r="F305">
            <v>42030</v>
          </cell>
          <cell r="Q305">
            <v>1</v>
          </cell>
        </row>
        <row r="306">
          <cell r="F306">
            <v>11100</v>
          </cell>
          <cell r="Q306">
            <v>1</v>
          </cell>
        </row>
        <row r="307">
          <cell r="F307">
            <v>13400</v>
          </cell>
          <cell r="Q307">
            <v>1</v>
          </cell>
        </row>
        <row r="308">
          <cell r="F308">
            <v>15510</v>
          </cell>
          <cell r="Q308">
            <v>1</v>
          </cell>
        </row>
        <row r="309">
          <cell r="F309">
            <v>15100</v>
          </cell>
          <cell r="Q309">
            <v>1</v>
          </cell>
        </row>
        <row r="310">
          <cell r="F310">
            <v>12012</v>
          </cell>
          <cell r="Q310">
            <v>1</v>
          </cell>
        </row>
        <row r="311">
          <cell r="F311">
            <v>14100</v>
          </cell>
          <cell r="Q311">
            <v>1</v>
          </cell>
        </row>
        <row r="312">
          <cell r="F312">
            <v>12011</v>
          </cell>
          <cell r="Q312">
            <v>1</v>
          </cell>
        </row>
        <row r="313">
          <cell r="F313">
            <v>13600</v>
          </cell>
          <cell r="Q313">
            <v>1</v>
          </cell>
        </row>
        <row r="314">
          <cell r="F314">
            <v>12013</v>
          </cell>
          <cell r="Q314">
            <v>1</v>
          </cell>
        </row>
        <row r="315">
          <cell r="F315">
            <v>13510</v>
          </cell>
          <cell r="Q315">
            <v>1</v>
          </cell>
        </row>
        <row r="316">
          <cell r="F316">
            <v>13400</v>
          </cell>
          <cell r="Q316">
            <v>1</v>
          </cell>
        </row>
        <row r="317">
          <cell r="F317">
            <v>15510</v>
          </cell>
          <cell r="Q317">
            <v>1</v>
          </cell>
        </row>
        <row r="318">
          <cell r="F318">
            <v>13510</v>
          </cell>
          <cell r="Q318">
            <v>1</v>
          </cell>
        </row>
        <row r="319">
          <cell r="F319">
            <v>13510</v>
          </cell>
          <cell r="Q319">
            <v>1</v>
          </cell>
        </row>
        <row r="320">
          <cell r="F320">
            <v>15509</v>
          </cell>
          <cell r="Q320">
            <v>1</v>
          </cell>
        </row>
        <row r="321">
          <cell r="F321">
            <v>15510</v>
          </cell>
          <cell r="Q321">
            <v>1</v>
          </cell>
        </row>
        <row r="322">
          <cell r="F322">
            <v>41040</v>
          </cell>
          <cell r="Q322">
            <v>1</v>
          </cell>
        </row>
        <row r="323">
          <cell r="F323">
            <v>14100</v>
          </cell>
          <cell r="Q323">
            <v>1</v>
          </cell>
        </row>
        <row r="324">
          <cell r="F324">
            <v>11515</v>
          </cell>
          <cell r="Q324">
            <v>1</v>
          </cell>
        </row>
        <row r="325">
          <cell r="F325">
            <v>13100</v>
          </cell>
          <cell r="Q325">
            <v>1</v>
          </cell>
        </row>
        <row r="326">
          <cell r="F326">
            <v>42012</v>
          </cell>
          <cell r="Q326">
            <v>0.8</v>
          </cell>
        </row>
        <row r="327">
          <cell r="F327">
            <v>79002</v>
          </cell>
          <cell r="Q327">
            <v>1</v>
          </cell>
        </row>
        <row r="328">
          <cell r="F328">
            <v>79000</v>
          </cell>
          <cell r="Q328">
            <v>1</v>
          </cell>
        </row>
        <row r="329">
          <cell r="F329">
            <v>46010</v>
          </cell>
          <cell r="Q329">
            <v>1</v>
          </cell>
        </row>
        <row r="330">
          <cell r="F330">
            <v>41020</v>
          </cell>
          <cell r="Q330">
            <v>1</v>
          </cell>
        </row>
        <row r="331">
          <cell r="F331">
            <v>41020</v>
          </cell>
          <cell r="Q331">
            <v>1</v>
          </cell>
        </row>
        <row r="332">
          <cell r="F332">
            <v>15100</v>
          </cell>
          <cell r="Q332">
            <v>1</v>
          </cell>
        </row>
        <row r="333">
          <cell r="F333">
            <v>14100</v>
          </cell>
          <cell r="Q333">
            <v>1</v>
          </cell>
        </row>
        <row r="334">
          <cell r="F334">
            <v>15510</v>
          </cell>
          <cell r="Q334">
            <v>1</v>
          </cell>
        </row>
        <row r="335">
          <cell r="F335">
            <v>13510</v>
          </cell>
          <cell r="Q335">
            <v>1</v>
          </cell>
        </row>
        <row r="336">
          <cell r="F336">
            <v>49010</v>
          </cell>
          <cell r="Q336">
            <v>1</v>
          </cell>
        </row>
        <row r="337">
          <cell r="F337">
            <v>15506</v>
          </cell>
          <cell r="Q337">
            <v>1</v>
          </cell>
        </row>
        <row r="338">
          <cell r="F338">
            <v>11320</v>
          </cell>
          <cell r="Q338">
            <v>1</v>
          </cell>
        </row>
        <row r="339">
          <cell r="F339">
            <v>15100</v>
          </cell>
          <cell r="Q339">
            <v>1</v>
          </cell>
        </row>
        <row r="340">
          <cell r="F340">
            <v>14100</v>
          </cell>
          <cell r="Q340">
            <v>1</v>
          </cell>
        </row>
        <row r="341">
          <cell r="F341">
            <v>15100</v>
          </cell>
          <cell r="Q341">
            <v>1</v>
          </cell>
        </row>
        <row r="342">
          <cell r="F342">
            <v>33000</v>
          </cell>
          <cell r="Q342">
            <v>1</v>
          </cell>
        </row>
        <row r="343">
          <cell r="F343">
            <v>15100</v>
          </cell>
          <cell r="Q343">
            <v>1</v>
          </cell>
        </row>
        <row r="344">
          <cell r="F344">
            <v>13400</v>
          </cell>
          <cell r="Q344">
            <v>1</v>
          </cell>
        </row>
        <row r="345">
          <cell r="F345">
            <v>11515</v>
          </cell>
          <cell r="Q345">
            <v>1</v>
          </cell>
        </row>
        <row r="346">
          <cell r="F346">
            <v>32000</v>
          </cell>
          <cell r="Q346">
            <v>0.9</v>
          </cell>
        </row>
        <row r="347">
          <cell r="F347">
            <v>11150</v>
          </cell>
          <cell r="Q347">
            <v>1</v>
          </cell>
        </row>
        <row r="348">
          <cell r="F348">
            <v>14100</v>
          </cell>
          <cell r="Q348">
            <v>1</v>
          </cell>
        </row>
        <row r="349">
          <cell r="F349">
            <v>11100</v>
          </cell>
          <cell r="Q349">
            <v>1</v>
          </cell>
        </row>
        <row r="350">
          <cell r="F350">
            <v>13600</v>
          </cell>
          <cell r="Q350">
            <v>1</v>
          </cell>
        </row>
        <row r="351">
          <cell r="F351">
            <v>11100</v>
          </cell>
          <cell r="Q351">
            <v>1</v>
          </cell>
        </row>
        <row r="352">
          <cell r="F352">
            <v>15100</v>
          </cell>
          <cell r="Q352">
            <v>1</v>
          </cell>
        </row>
        <row r="353">
          <cell r="F353">
            <v>42040</v>
          </cell>
          <cell r="Q353">
            <v>1</v>
          </cell>
        </row>
        <row r="354">
          <cell r="F354">
            <v>13400</v>
          </cell>
          <cell r="Q354">
            <v>1</v>
          </cell>
        </row>
        <row r="355">
          <cell r="F355">
            <v>41020</v>
          </cell>
          <cell r="Q355">
            <v>1</v>
          </cell>
        </row>
        <row r="356">
          <cell r="F356">
            <v>16300</v>
          </cell>
          <cell r="Q356">
            <v>1</v>
          </cell>
        </row>
        <row r="357">
          <cell r="F357">
            <v>16300</v>
          </cell>
          <cell r="Q357">
            <v>1</v>
          </cell>
        </row>
        <row r="358">
          <cell r="F358">
            <v>43010</v>
          </cell>
          <cell r="Q358">
            <v>1</v>
          </cell>
        </row>
        <row r="359">
          <cell r="F359">
            <v>15505</v>
          </cell>
          <cell r="Q359">
            <v>1</v>
          </cell>
        </row>
        <row r="360">
          <cell r="F360">
            <v>13510</v>
          </cell>
          <cell r="Q360">
            <v>1</v>
          </cell>
        </row>
        <row r="361">
          <cell r="F361">
            <v>11513</v>
          </cell>
          <cell r="Q361">
            <v>1</v>
          </cell>
        </row>
        <row r="362">
          <cell r="F362">
            <v>15520</v>
          </cell>
          <cell r="Q362">
            <v>1</v>
          </cell>
        </row>
        <row r="363">
          <cell r="F363">
            <v>15520</v>
          </cell>
          <cell r="Q363">
            <v>1</v>
          </cell>
        </row>
        <row r="364">
          <cell r="F364">
            <v>11150</v>
          </cell>
          <cell r="Q364">
            <v>1</v>
          </cell>
        </row>
        <row r="365">
          <cell r="F365">
            <v>13510</v>
          </cell>
          <cell r="Q365">
            <v>1</v>
          </cell>
        </row>
        <row r="366">
          <cell r="F366">
            <v>14100</v>
          </cell>
          <cell r="Q366">
            <v>1</v>
          </cell>
        </row>
        <row r="367">
          <cell r="F367">
            <v>11100</v>
          </cell>
          <cell r="Q367">
            <v>1</v>
          </cell>
        </row>
        <row r="368">
          <cell r="F368">
            <v>14100</v>
          </cell>
          <cell r="Q368">
            <v>1</v>
          </cell>
        </row>
        <row r="369">
          <cell r="F369">
            <v>14100</v>
          </cell>
          <cell r="Q369">
            <v>1</v>
          </cell>
        </row>
        <row r="370">
          <cell r="F370">
            <v>54010</v>
          </cell>
          <cell r="Q370">
            <v>1</v>
          </cell>
        </row>
        <row r="371">
          <cell r="F371">
            <v>11370</v>
          </cell>
          <cell r="Q371">
            <v>0.6</v>
          </cell>
        </row>
        <row r="372">
          <cell r="F372">
            <v>14100</v>
          </cell>
          <cell r="Q372">
            <v>1</v>
          </cell>
        </row>
        <row r="373">
          <cell r="F373">
            <v>15506</v>
          </cell>
          <cell r="Q373">
            <v>1</v>
          </cell>
        </row>
        <row r="374">
          <cell r="F374">
            <v>42016</v>
          </cell>
          <cell r="Q374">
            <v>1</v>
          </cell>
        </row>
        <row r="375">
          <cell r="F375">
            <v>15505</v>
          </cell>
          <cell r="Q375">
            <v>1</v>
          </cell>
        </row>
        <row r="376">
          <cell r="F376">
            <v>15520</v>
          </cell>
          <cell r="Q376">
            <v>1</v>
          </cell>
        </row>
        <row r="377">
          <cell r="F377">
            <v>41030</v>
          </cell>
          <cell r="Q377">
            <v>1</v>
          </cell>
        </row>
        <row r="378">
          <cell r="F378">
            <v>16200</v>
          </cell>
          <cell r="Q378">
            <v>1</v>
          </cell>
        </row>
        <row r="379">
          <cell r="F379">
            <v>13510</v>
          </cell>
          <cell r="Q379">
            <v>1</v>
          </cell>
        </row>
        <row r="380">
          <cell r="F380">
            <v>13510</v>
          </cell>
          <cell r="Q380">
            <v>1</v>
          </cell>
        </row>
        <row r="381">
          <cell r="F381">
            <v>13510</v>
          </cell>
          <cell r="Q381">
            <v>1</v>
          </cell>
        </row>
        <row r="382">
          <cell r="F382">
            <v>15520</v>
          </cell>
          <cell r="Q382">
            <v>1</v>
          </cell>
        </row>
        <row r="383">
          <cell r="F383">
            <v>15506</v>
          </cell>
          <cell r="Q383">
            <v>1</v>
          </cell>
        </row>
        <row r="384">
          <cell r="F384">
            <v>41040</v>
          </cell>
          <cell r="Q384">
            <v>1</v>
          </cell>
        </row>
        <row r="385">
          <cell r="F385">
            <v>15508</v>
          </cell>
          <cell r="Q385">
            <v>1</v>
          </cell>
        </row>
        <row r="386">
          <cell r="F386">
            <v>13400</v>
          </cell>
          <cell r="Q386">
            <v>1</v>
          </cell>
        </row>
        <row r="387">
          <cell r="F387">
            <v>31100</v>
          </cell>
          <cell r="Q387">
            <v>1</v>
          </cell>
        </row>
        <row r="388">
          <cell r="F388">
            <v>15100</v>
          </cell>
          <cell r="Q388">
            <v>1</v>
          </cell>
        </row>
        <row r="389">
          <cell r="F389">
            <v>41020</v>
          </cell>
          <cell r="Q389">
            <v>1</v>
          </cell>
        </row>
        <row r="390">
          <cell r="F390">
            <v>14109</v>
          </cell>
          <cell r="Q390">
            <v>1</v>
          </cell>
        </row>
        <row r="391">
          <cell r="F391">
            <v>11330</v>
          </cell>
          <cell r="Q391">
            <v>1</v>
          </cell>
        </row>
        <row r="392">
          <cell r="F392">
            <v>11540</v>
          </cell>
          <cell r="Q392">
            <v>1</v>
          </cell>
        </row>
        <row r="393">
          <cell r="F393">
            <v>14100</v>
          </cell>
          <cell r="Q393">
            <v>1</v>
          </cell>
        </row>
        <row r="394">
          <cell r="F394">
            <v>13400</v>
          </cell>
          <cell r="Q394">
            <v>1</v>
          </cell>
        </row>
        <row r="395">
          <cell r="F395">
            <v>11540</v>
          </cell>
          <cell r="Q395">
            <v>1</v>
          </cell>
        </row>
        <row r="396">
          <cell r="F396">
            <v>12013</v>
          </cell>
          <cell r="Q396">
            <v>1</v>
          </cell>
        </row>
        <row r="397">
          <cell r="F397">
            <v>11348</v>
          </cell>
          <cell r="Q397">
            <v>1</v>
          </cell>
        </row>
        <row r="398">
          <cell r="F398">
            <v>15510</v>
          </cell>
          <cell r="Q398">
            <v>1</v>
          </cell>
        </row>
        <row r="399">
          <cell r="F399">
            <v>11430</v>
          </cell>
          <cell r="Q399">
            <v>1</v>
          </cell>
        </row>
        <row r="400">
          <cell r="F400">
            <v>11430</v>
          </cell>
          <cell r="Q400">
            <v>1</v>
          </cell>
        </row>
        <row r="401">
          <cell r="F401">
            <v>34000</v>
          </cell>
          <cell r="Q401">
            <v>1</v>
          </cell>
        </row>
        <row r="402">
          <cell r="F402">
            <v>15520</v>
          </cell>
          <cell r="Q402">
            <v>1</v>
          </cell>
        </row>
        <row r="403">
          <cell r="F403">
            <v>11325</v>
          </cell>
          <cell r="Q403">
            <v>1</v>
          </cell>
        </row>
        <row r="404">
          <cell r="F404">
            <v>14100</v>
          </cell>
          <cell r="Q404">
            <v>1</v>
          </cell>
        </row>
        <row r="405">
          <cell r="F405">
            <v>16200</v>
          </cell>
          <cell r="Q405">
            <v>1</v>
          </cell>
        </row>
        <row r="406">
          <cell r="F406">
            <v>15506</v>
          </cell>
          <cell r="Q406">
            <v>1</v>
          </cell>
        </row>
        <row r="407">
          <cell r="F407">
            <v>53010</v>
          </cell>
          <cell r="Q407">
            <v>1</v>
          </cell>
        </row>
        <row r="408">
          <cell r="F408">
            <v>51020</v>
          </cell>
          <cell r="Q408">
            <v>1</v>
          </cell>
        </row>
        <row r="409">
          <cell r="F409">
            <v>15506</v>
          </cell>
          <cell r="Q409">
            <v>1</v>
          </cell>
        </row>
        <row r="410">
          <cell r="F410">
            <v>15506</v>
          </cell>
          <cell r="Q410">
            <v>1</v>
          </cell>
        </row>
        <row r="411">
          <cell r="F411">
            <v>42018</v>
          </cell>
          <cell r="Q411">
            <v>1</v>
          </cell>
        </row>
        <row r="412">
          <cell r="F412">
            <v>13400</v>
          </cell>
          <cell r="Q412">
            <v>1</v>
          </cell>
        </row>
        <row r="413">
          <cell r="F413">
            <v>13400</v>
          </cell>
          <cell r="Q413">
            <v>1</v>
          </cell>
        </row>
        <row r="414">
          <cell r="F414">
            <v>11348</v>
          </cell>
          <cell r="Q414">
            <v>1</v>
          </cell>
        </row>
        <row r="415">
          <cell r="F415">
            <v>16400</v>
          </cell>
          <cell r="Q415">
            <v>1</v>
          </cell>
        </row>
        <row r="416">
          <cell r="F416">
            <v>13400</v>
          </cell>
          <cell r="Q416">
            <v>1</v>
          </cell>
        </row>
        <row r="417">
          <cell r="F417">
            <v>15100</v>
          </cell>
          <cell r="Q417">
            <v>1</v>
          </cell>
        </row>
        <row r="418">
          <cell r="F418">
            <v>13520</v>
          </cell>
          <cell r="Q418">
            <v>1</v>
          </cell>
        </row>
        <row r="419">
          <cell r="F419">
            <v>11200</v>
          </cell>
          <cell r="Q419">
            <v>1</v>
          </cell>
        </row>
        <row r="420">
          <cell r="F420">
            <v>13400</v>
          </cell>
          <cell r="Q420">
            <v>0.5</v>
          </cell>
        </row>
        <row r="421">
          <cell r="F421">
            <v>41040</v>
          </cell>
          <cell r="Q421">
            <v>1</v>
          </cell>
        </row>
        <row r="422">
          <cell r="F422">
            <v>35000</v>
          </cell>
          <cell r="Q422">
            <v>1</v>
          </cell>
        </row>
        <row r="423">
          <cell r="F423">
            <v>13510</v>
          </cell>
          <cell r="Q423">
            <v>1</v>
          </cell>
        </row>
        <row r="424">
          <cell r="F424">
            <v>42010</v>
          </cell>
          <cell r="Q424">
            <v>1</v>
          </cell>
        </row>
        <row r="425">
          <cell r="F425">
            <v>13510</v>
          </cell>
          <cell r="Q425">
            <v>1</v>
          </cell>
        </row>
        <row r="426">
          <cell r="F426">
            <v>41060</v>
          </cell>
          <cell r="Q426">
            <v>1</v>
          </cell>
        </row>
        <row r="427">
          <cell r="F427">
            <v>41040</v>
          </cell>
          <cell r="Q427">
            <v>1</v>
          </cell>
        </row>
        <row r="428">
          <cell r="F428">
            <v>11100</v>
          </cell>
          <cell r="Q428">
            <v>1</v>
          </cell>
        </row>
        <row r="429">
          <cell r="F429">
            <v>14100</v>
          </cell>
          <cell r="Q429">
            <v>1</v>
          </cell>
        </row>
        <row r="430">
          <cell r="F430">
            <v>16200</v>
          </cell>
          <cell r="Q430">
            <v>1</v>
          </cell>
        </row>
        <row r="431">
          <cell r="F431">
            <v>13400</v>
          </cell>
          <cell r="Q431">
            <v>1</v>
          </cell>
        </row>
        <row r="432">
          <cell r="F432">
            <v>15100</v>
          </cell>
          <cell r="Q432">
            <v>1</v>
          </cell>
        </row>
        <row r="433">
          <cell r="F433">
            <v>11595</v>
          </cell>
          <cell r="Q433">
            <v>1</v>
          </cell>
        </row>
        <row r="434">
          <cell r="F434">
            <v>15506</v>
          </cell>
          <cell r="Q434">
            <v>1</v>
          </cell>
        </row>
        <row r="435">
          <cell r="F435">
            <v>15506</v>
          </cell>
          <cell r="Q435">
            <v>1</v>
          </cell>
        </row>
        <row r="436">
          <cell r="F436">
            <v>14100</v>
          </cell>
          <cell r="Q436">
            <v>1</v>
          </cell>
        </row>
        <row r="437">
          <cell r="F437">
            <v>44010</v>
          </cell>
          <cell r="Q437">
            <v>1</v>
          </cell>
        </row>
        <row r="438">
          <cell r="F438">
            <v>11515</v>
          </cell>
          <cell r="Q438">
            <v>1</v>
          </cell>
        </row>
        <row r="439">
          <cell r="F439">
            <v>11430</v>
          </cell>
          <cell r="Q439">
            <v>1</v>
          </cell>
        </row>
        <row r="440">
          <cell r="F440">
            <v>13510</v>
          </cell>
          <cell r="Q440">
            <v>1</v>
          </cell>
        </row>
        <row r="441">
          <cell r="F441">
            <v>15100</v>
          </cell>
          <cell r="Q441">
            <v>1</v>
          </cell>
        </row>
        <row r="442">
          <cell r="F442">
            <v>14100</v>
          </cell>
          <cell r="Q442">
            <v>1</v>
          </cell>
        </row>
        <row r="443">
          <cell r="F443">
            <v>15506</v>
          </cell>
          <cell r="Q443">
            <v>1</v>
          </cell>
        </row>
        <row r="444">
          <cell r="F444">
            <v>15506</v>
          </cell>
          <cell r="Q444">
            <v>1</v>
          </cell>
        </row>
        <row r="445">
          <cell r="F445">
            <v>51040</v>
          </cell>
          <cell r="Q445">
            <v>1</v>
          </cell>
        </row>
        <row r="446">
          <cell r="F446">
            <v>42020</v>
          </cell>
          <cell r="Q446">
            <v>1</v>
          </cell>
        </row>
        <row r="447">
          <cell r="F447">
            <v>15100</v>
          </cell>
          <cell r="Q447">
            <v>1</v>
          </cell>
        </row>
        <row r="448">
          <cell r="F448">
            <v>13510</v>
          </cell>
          <cell r="Q448">
            <v>1</v>
          </cell>
        </row>
        <row r="449">
          <cell r="F449">
            <v>11200</v>
          </cell>
          <cell r="Q449">
            <v>1</v>
          </cell>
        </row>
        <row r="450">
          <cell r="F450">
            <v>11515</v>
          </cell>
          <cell r="Q450">
            <v>1</v>
          </cell>
        </row>
        <row r="451">
          <cell r="F451">
            <v>13510</v>
          </cell>
          <cell r="Q451">
            <v>1</v>
          </cell>
        </row>
        <row r="452">
          <cell r="F452">
            <v>79003</v>
          </cell>
          <cell r="Q452">
            <v>1</v>
          </cell>
        </row>
        <row r="453">
          <cell r="F453">
            <v>16400</v>
          </cell>
          <cell r="Q453">
            <v>1</v>
          </cell>
        </row>
        <row r="454">
          <cell r="F454">
            <v>15506</v>
          </cell>
          <cell r="Q454">
            <v>1</v>
          </cell>
        </row>
        <row r="455">
          <cell r="F455">
            <v>15506</v>
          </cell>
          <cell r="Q455">
            <v>1</v>
          </cell>
        </row>
        <row r="456">
          <cell r="F456">
            <v>13510</v>
          </cell>
          <cell r="Q456">
            <v>1</v>
          </cell>
        </row>
        <row r="457">
          <cell r="F457">
            <v>15491</v>
          </cell>
          <cell r="Q457">
            <v>1</v>
          </cell>
        </row>
        <row r="458">
          <cell r="F458">
            <v>11420</v>
          </cell>
          <cell r="Q458">
            <v>1</v>
          </cell>
        </row>
        <row r="459">
          <cell r="F459">
            <v>13400</v>
          </cell>
          <cell r="Q459">
            <v>1</v>
          </cell>
        </row>
        <row r="460">
          <cell r="F460">
            <v>15506</v>
          </cell>
          <cell r="Q460">
            <v>1</v>
          </cell>
        </row>
        <row r="461">
          <cell r="F461">
            <v>14100</v>
          </cell>
          <cell r="Q461">
            <v>1</v>
          </cell>
        </row>
        <row r="462">
          <cell r="F462">
            <v>41060</v>
          </cell>
          <cell r="Q462">
            <v>1</v>
          </cell>
        </row>
        <row r="463">
          <cell r="F463">
            <v>48010</v>
          </cell>
          <cell r="Q463">
            <v>1</v>
          </cell>
        </row>
        <row r="464">
          <cell r="F464">
            <v>13400</v>
          </cell>
          <cell r="Q464">
            <v>1</v>
          </cell>
        </row>
        <row r="465">
          <cell r="F465">
            <v>41040</v>
          </cell>
          <cell r="Q465">
            <v>1</v>
          </cell>
        </row>
        <row r="466">
          <cell r="F466">
            <v>15508</v>
          </cell>
          <cell r="Q466">
            <v>1</v>
          </cell>
        </row>
        <row r="467">
          <cell r="F467">
            <v>15506</v>
          </cell>
          <cell r="Q467">
            <v>1</v>
          </cell>
        </row>
        <row r="468">
          <cell r="F468">
            <v>13510</v>
          </cell>
          <cell r="Q468">
            <v>1</v>
          </cell>
        </row>
        <row r="469">
          <cell r="F469">
            <v>15506</v>
          </cell>
          <cell r="Q469">
            <v>1</v>
          </cell>
        </row>
        <row r="470">
          <cell r="F470">
            <v>41020</v>
          </cell>
          <cell r="Q470">
            <v>1</v>
          </cell>
        </row>
        <row r="471">
          <cell r="F471">
            <v>41020</v>
          </cell>
          <cell r="Q471">
            <v>1</v>
          </cell>
        </row>
        <row r="472">
          <cell r="F472">
            <v>14100</v>
          </cell>
          <cell r="Q472">
            <v>1</v>
          </cell>
        </row>
        <row r="473">
          <cell r="F473">
            <v>42018</v>
          </cell>
          <cell r="Q473">
            <v>1</v>
          </cell>
        </row>
        <row r="474">
          <cell r="F474">
            <v>13510</v>
          </cell>
          <cell r="Q474">
            <v>1</v>
          </cell>
        </row>
        <row r="475">
          <cell r="F475">
            <v>11200</v>
          </cell>
          <cell r="Q475">
            <v>1</v>
          </cell>
        </row>
        <row r="476">
          <cell r="F476">
            <v>14100</v>
          </cell>
          <cell r="Q476">
            <v>1</v>
          </cell>
        </row>
        <row r="477">
          <cell r="F477">
            <v>13400</v>
          </cell>
          <cell r="Q477">
            <v>1</v>
          </cell>
        </row>
        <row r="478">
          <cell r="F478">
            <v>13520</v>
          </cell>
          <cell r="Q478">
            <v>1</v>
          </cell>
        </row>
        <row r="479">
          <cell r="F479">
            <v>41060</v>
          </cell>
          <cell r="Q479">
            <v>1</v>
          </cell>
        </row>
        <row r="480">
          <cell r="F480">
            <v>13510</v>
          </cell>
          <cell r="Q480">
            <v>1</v>
          </cell>
        </row>
        <row r="481">
          <cell r="F481">
            <v>15501</v>
          </cell>
          <cell r="Q481">
            <v>1</v>
          </cell>
        </row>
        <row r="482">
          <cell r="F482">
            <v>41040</v>
          </cell>
          <cell r="Q482">
            <v>1</v>
          </cell>
        </row>
        <row r="483">
          <cell r="F483">
            <v>15506</v>
          </cell>
          <cell r="Q483">
            <v>1</v>
          </cell>
        </row>
        <row r="484">
          <cell r="F484">
            <v>13520</v>
          </cell>
          <cell r="Q484">
            <v>1</v>
          </cell>
        </row>
        <row r="485">
          <cell r="F485">
            <v>15100</v>
          </cell>
          <cell r="Q485">
            <v>1</v>
          </cell>
        </row>
        <row r="486">
          <cell r="F486">
            <v>13510</v>
          </cell>
          <cell r="Q486">
            <v>1</v>
          </cell>
        </row>
        <row r="487">
          <cell r="F487">
            <v>11490</v>
          </cell>
          <cell r="Q487">
            <v>0.47499999999999998</v>
          </cell>
        </row>
        <row r="488">
          <cell r="F488">
            <v>13600</v>
          </cell>
          <cell r="Q488">
            <v>1</v>
          </cell>
        </row>
        <row r="489">
          <cell r="F489">
            <v>13400</v>
          </cell>
          <cell r="Q489">
            <v>1</v>
          </cell>
        </row>
        <row r="490">
          <cell r="F490">
            <v>79002</v>
          </cell>
          <cell r="Q490">
            <v>1</v>
          </cell>
        </row>
        <row r="491">
          <cell r="F491">
            <v>15100</v>
          </cell>
          <cell r="Q491">
            <v>1</v>
          </cell>
        </row>
        <row r="492">
          <cell r="F492">
            <v>15100</v>
          </cell>
          <cell r="Q492">
            <v>1</v>
          </cell>
        </row>
        <row r="493">
          <cell r="F493">
            <v>14109</v>
          </cell>
          <cell r="Q493">
            <v>1</v>
          </cell>
        </row>
        <row r="494">
          <cell r="F494">
            <v>13600</v>
          </cell>
          <cell r="Q494">
            <v>1</v>
          </cell>
        </row>
        <row r="495">
          <cell r="F495">
            <v>41020</v>
          </cell>
          <cell r="Q495">
            <v>1</v>
          </cell>
        </row>
        <row r="496">
          <cell r="F496">
            <v>41020</v>
          </cell>
          <cell r="Q496">
            <v>1</v>
          </cell>
        </row>
        <row r="497">
          <cell r="F497">
            <v>11100</v>
          </cell>
          <cell r="Q497">
            <v>1</v>
          </cell>
        </row>
        <row r="498">
          <cell r="F498">
            <v>15520</v>
          </cell>
          <cell r="Q498">
            <v>1</v>
          </cell>
        </row>
        <row r="499">
          <cell r="F499">
            <v>42018</v>
          </cell>
          <cell r="Q499">
            <v>1</v>
          </cell>
        </row>
        <row r="500">
          <cell r="F500">
            <v>15100</v>
          </cell>
          <cell r="Q500">
            <v>1</v>
          </cell>
        </row>
        <row r="501">
          <cell r="F501">
            <v>41020</v>
          </cell>
          <cell r="Q501">
            <v>0.47499999999999998</v>
          </cell>
        </row>
        <row r="502">
          <cell r="F502">
            <v>13400</v>
          </cell>
          <cell r="Q502">
            <v>1</v>
          </cell>
        </row>
        <row r="503">
          <cell r="F503">
            <v>13600</v>
          </cell>
          <cell r="Q503">
            <v>1</v>
          </cell>
        </row>
        <row r="504">
          <cell r="F504">
            <v>11100</v>
          </cell>
          <cell r="Q504">
            <v>1</v>
          </cell>
        </row>
        <row r="505">
          <cell r="F505">
            <v>11550</v>
          </cell>
          <cell r="Q505">
            <v>1</v>
          </cell>
        </row>
        <row r="506">
          <cell r="F506">
            <v>15506</v>
          </cell>
          <cell r="Q506">
            <v>1</v>
          </cell>
        </row>
        <row r="507">
          <cell r="F507">
            <v>42016</v>
          </cell>
          <cell r="Q507">
            <v>1</v>
          </cell>
        </row>
        <row r="508">
          <cell r="F508">
            <v>13510</v>
          </cell>
          <cell r="Q508">
            <v>1</v>
          </cell>
        </row>
        <row r="509">
          <cell r="F509">
            <v>32000</v>
          </cell>
          <cell r="Q509">
            <v>1</v>
          </cell>
        </row>
        <row r="510">
          <cell r="F510">
            <v>13510</v>
          </cell>
          <cell r="Q510">
            <v>1</v>
          </cell>
        </row>
        <row r="511">
          <cell r="F511">
            <v>13520</v>
          </cell>
          <cell r="Q511">
            <v>1</v>
          </cell>
        </row>
        <row r="512">
          <cell r="F512">
            <v>15100</v>
          </cell>
          <cell r="Q512">
            <v>1</v>
          </cell>
        </row>
        <row r="513">
          <cell r="F513">
            <v>13100</v>
          </cell>
          <cell r="Q513">
            <v>1</v>
          </cell>
        </row>
        <row r="514">
          <cell r="F514">
            <v>32000</v>
          </cell>
          <cell r="Q514">
            <v>1</v>
          </cell>
        </row>
        <row r="515">
          <cell r="F515">
            <v>79000</v>
          </cell>
          <cell r="Q515">
            <v>1</v>
          </cell>
        </row>
        <row r="516">
          <cell r="F516">
            <v>14100</v>
          </cell>
          <cell r="Q516">
            <v>1</v>
          </cell>
        </row>
        <row r="517">
          <cell r="F517">
            <v>11200</v>
          </cell>
          <cell r="Q517">
            <v>1</v>
          </cell>
        </row>
        <row r="518">
          <cell r="F518">
            <v>16400</v>
          </cell>
          <cell r="Q518">
            <v>1</v>
          </cell>
        </row>
        <row r="519">
          <cell r="F519">
            <v>14100</v>
          </cell>
          <cell r="Q519">
            <v>1</v>
          </cell>
        </row>
        <row r="520">
          <cell r="F520">
            <v>13400</v>
          </cell>
          <cell r="Q520">
            <v>1</v>
          </cell>
        </row>
        <row r="521">
          <cell r="F521">
            <v>79002</v>
          </cell>
          <cell r="Q521">
            <v>1</v>
          </cell>
        </row>
        <row r="522">
          <cell r="F522">
            <v>51010</v>
          </cell>
          <cell r="Q522">
            <v>1</v>
          </cell>
        </row>
        <row r="523">
          <cell r="F523">
            <v>15506</v>
          </cell>
          <cell r="Q523">
            <v>1</v>
          </cell>
        </row>
        <row r="524">
          <cell r="F524">
            <v>15520</v>
          </cell>
          <cell r="Q524">
            <v>1</v>
          </cell>
        </row>
        <row r="525">
          <cell r="F525">
            <v>15506</v>
          </cell>
          <cell r="Q525">
            <v>1</v>
          </cell>
        </row>
        <row r="526">
          <cell r="F526">
            <v>14100</v>
          </cell>
          <cell r="Q526">
            <v>1</v>
          </cell>
        </row>
        <row r="527">
          <cell r="F527">
            <v>41050</v>
          </cell>
          <cell r="Q527">
            <v>1</v>
          </cell>
        </row>
        <row r="528">
          <cell r="F528">
            <v>11100</v>
          </cell>
          <cell r="Q528">
            <v>1</v>
          </cell>
        </row>
        <row r="529">
          <cell r="F529">
            <v>15100</v>
          </cell>
          <cell r="Q529">
            <v>1</v>
          </cell>
        </row>
        <row r="530">
          <cell r="F530">
            <v>15100</v>
          </cell>
          <cell r="Q530">
            <v>1</v>
          </cell>
        </row>
        <row r="531">
          <cell r="F531">
            <v>53010</v>
          </cell>
          <cell r="Q531">
            <v>1</v>
          </cell>
        </row>
        <row r="532">
          <cell r="F532">
            <v>41060</v>
          </cell>
          <cell r="Q532">
            <v>1</v>
          </cell>
        </row>
        <row r="533">
          <cell r="F533">
            <v>11515</v>
          </cell>
          <cell r="Q533">
            <v>1</v>
          </cell>
        </row>
        <row r="534">
          <cell r="F534">
            <v>32000</v>
          </cell>
          <cell r="Q534">
            <v>1</v>
          </cell>
        </row>
        <row r="535">
          <cell r="F535">
            <v>16300</v>
          </cell>
          <cell r="Q535">
            <v>1</v>
          </cell>
        </row>
        <row r="536">
          <cell r="F536">
            <v>13520</v>
          </cell>
          <cell r="Q536">
            <v>1</v>
          </cell>
        </row>
        <row r="537">
          <cell r="F537">
            <v>79000</v>
          </cell>
          <cell r="Q537">
            <v>1</v>
          </cell>
        </row>
        <row r="538">
          <cell r="F538">
            <v>13400</v>
          </cell>
          <cell r="Q538">
            <v>1</v>
          </cell>
        </row>
        <row r="539">
          <cell r="F539">
            <v>13510</v>
          </cell>
          <cell r="Q539">
            <v>1</v>
          </cell>
        </row>
        <row r="540">
          <cell r="F540">
            <v>53010</v>
          </cell>
          <cell r="Q540">
            <v>1</v>
          </cell>
        </row>
        <row r="541">
          <cell r="F541">
            <v>13400</v>
          </cell>
          <cell r="Q541">
            <v>1</v>
          </cell>
        </row>
        <row r="542">
          <cell r="F542">
            <v>41020</v>
          </cell>
          <cell r="Q542">
            <v>1</v>
          </cell>
        </row>
        <row r="543">
          <cell r="F543">
            <v>11200</v>
          </cell>
          <cell r="Q543">
            <v>1</v>
          </cell>
        </row>
        <row r="544">
          <cell r="F544">
            <v>15506</v>
          </cell>
          <cell r="Q544">
            <v>1</v>
          </cell>
        </row>
        <row r="545">
          <cell r="F545">
            <v>79002</v>
          </cell>
          <cell r="Q545">
            <v>1</v>
          </cell>
        </row>
        <row r="546">
          <cell r="F546">
            <v>15100</v>
          </cell>
          <cell r="Q546">
            <v>1</v>
          </cell>
        </row>
        <row r="547">
          <cell r="F547">
            <v>15100</v>
          </cell>
          <cell r="Q547">
            <v>1</v>
          </cell>
        </row>
        <row r="548">
          <cell r="F548">
            <v>41020</v>
          </cell>
          <cell r="Q548">
            <v>1</v>
          </cell>
        </row>
        <row r="549">
          <cell r="F549">
            <v>51020</v>
          </cell>
          <cell r="Q549">
            <v>1</v>
          </cell>
        </row>
        <row r="550">
          <cell r="F550">
            <v>14100</v>
          </cell>
          <cell r="Q550">
            <v>1</v>
          </cell>
        </row>
        <row r="551">
          <cell r="F551">
            <v>13510</v>
          </cell>
          <cell r="Q551">
            <v>1</v>
          </cell>
        </row>
        <row r="552">
          <cell r="F552">
            <v>15506</v>
          </cell>
          <cell r="Q552">
            <v>1</v>
          </cell>
        </row>
        <row r="553">
          <cell r="F553">
            <v>15506</v>
          </cell>
          <cell r="Q553">
            <v>1</v>
          </cell>
        </row>
        <row r="554">
          <cell r="F554">
            <v>13510</v>
          </cell>
          <cell r="Q554">
            <v>1</v>
          </cell>
        </row>
        <row r="555">
          <cell r="F555">
            <v>15100</v>
          </cell>
          <cell r="Q555">
            <v>1</v>
          </cell>
        </row>
        <row r="556">
          <cell r="F556">
            <v>13400</v>
          </cell>
          <cell r="Q556">
            <v>1</v>
          </cell>
        </row>
        <row r="557">
          <cell r="F557">
            <v>14100</v>
          </cell>
          <cell r="Q557">
            <v>1</v>
          </cell>
        </row>
        <row r="558">
          <cell r="F558">
            <v>15505</v>
          </cell>
          <cell r="Q558">
            <v>1</v>
          </cell>
        </row>
        <row r="559">
          <cell r="F559">
            <v>41040</v>
          </cell>
          <cell r="Q559">
            <v>1</v>
          </cell>
        </row>
        <row r="560">
          <cell r="F560">
            <v>51050</v>
          </cell>
          <cell r="Q560">
            <v>1</v>
          </cell>
        </row>
        <row r="561">
          <cell r="F561">
            <v>13510</v>
          </cell>
          <cell r="Q561">
            <v>1</v>
          </cell>
        </row>
        <row r="562">
          <cell r="F562">
            <v>13510</v>
          </cell>
          <cell r="Q562">
            <v>1</v>
          </cell>
        </row>
        <row r="563">
          <cell r="F563">
            <v>41040</v>
          </cell>
          <cell r="Q563">
            <v>1</v>
          </cell>
        </row>
        <row r="564">
          <cell r="F564">
            <v>13400</v>
          </cell>
          <cell r="Q564">
            <v>1</v>
          </cell>
        </row>
        <row r="565">
          <cell r="F565">
            <v>41020</v>
          </cell>
          <cell r="Q565">
            <v>1</v>
          </cell>
        </row>
        <row r="566">
          <cell r="F566">
            <v>15509</v>
          </cell>
          <cell r="Q566">
            <v>1</v>
          </cell>
        </row>
        <row r="567">
          <cell r="F567">
            <v>13400</v>
          </cell>
          <cell r="Q567">
            <v>1</v>
          </cell>
        </row>
        <row r="568">
          <cell r="F568">
            <v>51010</v>
          </cell>
          <cell r="Q568">
            <v>1</v>
          </cell>
        </row>
        <row r="569">
          <cell r="F569">
            <v>41050</v>
          </cell>
          <cell r="Q569">
            <v>1</v>
          </cell>
        </row>
        <row r="570">
          <cell r="F570">
            <v>11325</v>
          </cell>
          <cell r="Q570">
            <v>1</v>
          </cell>
        </row>
        <row r="571">
          <cell r="F571">
            <v>11490</v>
          </cell>
          <cell r="Q571">
            <v>0.8</v>
          </cell>
        </row>
        <row r="572">
          <cell r="F572">
            <v>42010</v>
          </cell>
          <cell r="Q572">
            <v>1</v>
          </cell>
        </row>
        <row r="573">
          <cell r="F573">
            <v>16200</v>
          </cell>
          <cell r="Q573">
            <v>1</v>
          </cell>
        </row>
        <row r="574">
          <cell r="F574">
            <v>51020</v>
          </cell>
          <cell r="Q574">
            <v>1</v>
          </cell>
        </row>
        <row r="575">
          <cell r="F575">
            <v>41060</v>
          </cell>
          <cell r="Q575">
            <v>1</v>
          </cell>
        </row>
        <row r="576">
          <cell r="F576">
            <v>13600</v>
          </cell>
          <cell r="Q576">
            <v>1</v>
          </cell>
        </row>
        <row r="577">
          <cell r="F577">
            <v>15100</v>
          </cell>
          <cell r="Q577">
            <v>1</v>
          </cell>
        </row>
        <row r="578">
          <cell r="F578">
            <v>11100</v>
          </cell>
          <cell r="Q578">
            <v>1</v>
          </cell>
        </row>
        <row r="579">
          <cell r="F579">
            <v>15506</v>
          </cell>
          <cell r="Q579">
            <v>1</v>
          </cell>
        </row>
        <row r="580">
          <cell r="F580">
            <v>83024</v>
          </cell>
          <cell r="Q580">
            <v>1</v>
          </cell>
        </row>
        <row r="581">
          <cell r="F581">
            <v>46010</v>
          </cell>
          <cell r="Q581">
            <v>1</v>
          </cell>
        </row>
        <row r="582">
          <cell r="F582">
            <v>11200</v>
          </cell>
          <cell r="Q582">
            <v>1</v>
          </cell>
        </row>
        <row r="583">
          <cell r="F583">
            <v>13510</v>
          </cell>
          <cell r="Q583">
            <v>1</v>
          </cell>
        </row>
        <row r="584">
          <cell r="F584">
            <v>13520</v>
          </cell>
          <cell r="Q584">
            <v>1</v>
          </cell>
        </row>
        <row r="585">
          <cell r="F585">
            <v>11370</v>
          </cell>
          <cell r="Q585">
            <v>1</v>
          </cell>
        </row>
        <row r="586">
          <cell r="F586">
            <v>11550</v>
          </cell>
          <cell r="Q586">
            <v>1</v>
          </cell>
        </row>
        <row r="587">
          <cell r="F587">
            <v>13510</v>
          </cell>
          <cell r="Q587">
            <v>1</v>
          </cell>
        </row>
        <row r="588">
          <cell r="F588">
            <v>49010</v>
          </cell>
          <cell r="Q588">
            <v>1</v>
          </cell>
        </row>
        <row r="589">
          <cell r="F589">
            <v>15100</v>
          </cell>
          <cell r="Q589">
            <v>1</v>
          </cell>
        </row>
        <row r="590">
          <cell r="F590">
            <v>52040</v>
          </cell>
          <cell r="Q590">
            <v>1</v>
          </cell>
        </row>
        <row r="591">
          <cell r="F591">
            <v>12013</v>
          </cell>
          <cell r="Q591">
            <v>1</v>
          </cell>
        </row>
        <row r="592">
          <cell r="F592">
            <v>15506</v>
          </cell>
          <cell r="Q592">
            <v>1</v>
          </cell>
        </row>
        <row r="593">
          <cell r="F593">
            <v>11320</v>
          </cell>
          <cell r="Q593">
            <v>1</v>
          </cell>
        </row>
        <row r="594">
          <cell r="F594">
            <v>13510</v>
          </cell>
          <cell r="Q594">
            <v>1</v>
          </cell>
        </row>
        <row r="595">
          <cell r="F595">
            <v>16200</v>
          </cell>
          <cell r="Q595">
            <v>1</v>
          </cell>
        </row>
        <row r="596">
          <cell r="F596">
            <v>13520</v>
          </cell>
          <cell r="Q596">
            <v>1</v>
          </cell>
        </row>
        <row r="597">
          <cell r="F597">
            <v>13510</v>
          </cell>
          <cell r="Q597">
            <v>1</v>
          </cell>
        </row>
        <row r="598">
          <cell r="F598">
            <v>15506</v>
          </cell>
          <cell r="Q598">
            <v>1</v>
          </cell>
        </row>
        <row r="599">
          <cell r="F599">
            <v>15100</v>
          </cell>
          <cell r="Q599">
            <v>1</v>
          </cell>
        </row>
        <row r="600">
          <cell r="F600">
            <v>13510</v>
          </cell>
          <cell r="Q600">
            <v>1</v>
          </cell>
        </row>
        <row r="601">
          <cell r="F601">
            <v>45010</v>
          </cell>
          <cell r="Q601">
            <v>1</v>
          </cell>
        </row>
        <row r="602">
          <cell r="F602">
            <v>14109</v>
          </cell>
          <cell r="Q602">
            <v>1</v>
          </cell>
        </row>
        <row r="603">
          <cell r="F603">
            <v>41020</v>
          </cell>
          <cell r="Q603">
            <v>1</v>
          </cell>
        </row>
        <row r="604">
          <cell r="F604">
            <v>42018</v>
          </cell>
          <cell r="Q604">
            <v>1</v>
          </cell>
        </row>
        <row r="605">
          <cell r="F605">
            <v>33000</v>
          </cell>
          <cell r="Q605">
            <v>1</v>
          </cell>
        </row>
        <row r="606">
          <cell r="F606">
            <v>15400</v>
          </cell>
          <cell r="Q606">
            <v>1</v>
          </cell>
        </row>
        <row r="607">
          <cell r="F607">
            <v>13510</v>
          </cell>
          <cell r="Q607">
            <v>1</v>
          </cell>
        </row>
        <row r="608">
          <cell r="F608">
            <v>51060</v>
          </cell>
          <cell r="Q608">
            <v>1</v>
          </cell>
        </row>
        <row r="609">
          <cell r="F609">
            <v>13520</v>
          </cell>
          <cell r="Q609">
            <v>1</v>
          </cell>
        </row>
        <row r="610">
          <cell r="F610">
            <v>13510</v>
          </cell>
          <cell r="Q610">
            <v>1</v>
          </cell>
        </row>
        <row r="611">
          <cell r="F611">
            <v>41040</v>
          </cell>
          <cell r="Q611">
            <v>1</v>
          </cell>
        </row>
        <row r="612">
          <cell r="F612">
            <v>13100</v>
          </cell>
          <cell r="Q612">
            <v>1</v>
          </cell>
        </row>
        <row r="613">
          <cell r="F613">
            <v>13510</v>
          </cell>
          <cell r="Q613">
            <v>1</v>
          </cell>
        </row>
        <row r="614">
          <cell r="F614">
            <v>15100</v>
          </cell>
          <cell r="Q614">
            <v>1</v>
          </cell>
        </row>
        <row r="615">
          <cell r="F615">
            <v>13400</v>
          </cell>
          <cell r="Q615">
            <v>1</v>
          </cell>
        </row>
        <row r="616">
          <cell r="F616">
            <v>15506</v>
          </cell>
          <cell r="Q616">
            <v>1</v>
          </cell>
        </row>
        <row r="617">
          <cell r="F617">
            <v>15510</v>
          </cell>
          <cell r="Q617">
            <v>1</v>
          </cell>
        </row>
        <row r="618">
          <cell r="F618">
            <v>14100</v>
          </cell>
          <cell r="Q618">
            <v>1</v>
          </cell>
        </row>
        <row r="619">
          <cell r="F619">
            <v>13510</v>
          </cell>
          <cell r="Q619">
            <v>1</v>
          </cell>
        </row>
        <row r="620">
          <cell r="F620">
            <v>42010</v>
          </cell>
          <cell r="Q620">
            <v>1</v>
          </cell>
        </row>
        <row r="621">
          <cell r="F621">
            <v>13400</v>
          </cell>
          <cell r="Q621">
            <v>1</v>
          </cell>
        </row>
        <row r="622">
          <cell r="F622">
            <v>41020</v>
          </cell>
          <cell r="Q622">
            <v>1</v>
          </cell>
        </row>
        <row r="623">
          <cell r="F623">
            <v>14100</v>
          </cell>
          <cell r="Q623">
            <v>1</v>
          </cell>
        </row>
        <row r="624">
          <cell r="F624">
            <v>13600</v>
          </cell>
          <cell r="Q624">
            <v>1</v>
          </cell>
        </row>
        <row r="625">
          <cell r="F625">
            <v>12013</v>
          </cell>
          <cell r="Q625">
            <v>1</v>
          </cell>
        </row>
        <row r="626">
          <cell r="F626">
            <v>15510</v>
          </cell>
          <cell r="Q626">
            <v>1</v>
          </cell>
        </row>
        <row r="627">
          <cell r="F627">
            <v>13525</v>
          </cell>
          <cell r="Q627">
            <v>1</v>
          </cell>
        </row>
        <row r="628">
          <cell r="F628">
            <v>31100</v>
          </cell>
          <cell r="Q628">
            <v>1</v>
          </cell>
        </row>
        <row r="629">
          <cell r="F629">
            <v>13520</v>
          </cell>
          <cell r="Q629">
            <v>1</v>
          </cell>
        </row>
        <row r="630">
          <cell r="F630">
            <v>41030</v>
          </cell>
          <cell r="Q630">
            <v>1</v>
          </cell>
        </row>
        <row r="631">
          <cell r="F631">
            <v>15520</v>
          </cell>
          <cell r="Q631">
            <v>1</v>
          </cell>
        </row>
        <row r="632">
          <cell r="F632">
            <v>41070</v>
          </cell>
          <cell r="Q632">
            <v>1</v>
          </cell>
        </row>
        <row r="633">
          <cell r="F633">
            <v>13520</v>
          </cell>
          <cell r="Q633">
            <v>1</v>
          </cell>
        </row>
        <row r="634">
          <cell r="F634">
            <v>15100</v>
          </cell>
          <cell r="Q634">
            <v>1</v>
          </cell>
        </row>
        <row r="635">
          <cell r="F635">
            <v>13510</v>
          </cell>
          <cell r="Q635">
            <v>1</v>
          </cell>
        </row>
        <row r="636">
          <cell r="F636">
            <v>13510</v>
          </cell>
          <cell r="Q636">
            <v>1</v>
          </cell>
        </row>
        <row r="637">
          <cell r="F637">
            <v>16400</v>
          </cell>
          <cell r="Q637">
            <v>1</v>
          </cell>
        </row>
        <row r="638">
          <cell r="F638">
            <v>13400</v>
          </cell>
          <cell r="Q638">
            <v>1</v>
          </cell>
        </row>
        <row r="639">
          <cell r="F639">
            <v>53010</v>
          </cell>
          <cell r="Q639">
            <v>0</v>
          </cell>
        </row>
        <row r="640">
          <cell r="F640">
            <v>11100</v>
          </cell>
          <cell r="Q640">
            <v>1</v>
          </cell>
        </row>
        <row r="641">
          <cell r="F641">
            <v>14100</v>
          </cell>
          <cell r="Q641">
            <v>1</v>
          </cell>
        </row>
        <row r="642">
          <cell r="F642">
            <v>12011</v>
          </cell>
          <cell r="Q642">
            <v>1</v>
          </cell>
        </row>
        <row r="643">
          <cell r="F643">
            <v>15100</v>
          </cell>
          <cell r="Q643">
            <v>1</v>
          </cell>
        </row>
        <row r="644">
          <cell r="F644">
            <v>13510</v>
          </cell>
          <cell r="Q644">
            <v>1</v>
          </cell>
        </row>
        <row r="645">
          <cell r="F645">
            <v>11150</v>
          </cell>
          <cell r="Q645">
            <v>1</v>
          </cell>
        </row>
        <row r="646">
          <cell r="F646">
            <v>11100</v>
          </cell>
          <cell r="Q646">
            <v>1</v>
          </cell>
        </row>
        <row r="647">
          <cell r="F647">
            <v>13525</v>
          </cell>
          <cell r="Q647">
            <v>1</v>
          </cell>
        </row>
        <row r="648">
          <cell r="F648">
            <v>11100</v>
          </cell>
          <cell r="Q648">
            <v>1</v>
          </cell>
        </row>
        <row r="649">
          <cell r="F649">
            <v>13400</v>
          </cell>
          <cell r="Q649">
            <v>1</v>
          </cell>
        </row>
        <row r="650">
          <cell r="F650">
            <v>15506</v>
          </cell>
          <cell r="Q650">
            <v>1</v>
          </cell>
        </row>
        <row r="651">
          <cell r="F651">
            <v>14109</v>
          </cell>
          <cell r="Q651">
            <v>1</v>
          </cell>
        </row>
        <row r="652">
          <cell r="F652">
            <v>14100</v>
          </cell>
          <cell r="Q652">
            <v>1</v>
          </cell>
        </row>
        <row r="653">
          <cell r="F653">
            <v>79000</v>
          </cell>
          <cell r="Q653">
            <v>1</v>
          </cell>
        </row>
        <row r="654">
          <cell r="F654">
            <v>14100</v>
          </cell>
          <cell r="Q654">
            <v>1</v>
          </cell>
        </row>
        <row r="655">
          <cell r="F655">
            <v>13510</v>
          </cell>
          <cell r="Q655">
            <v>1</v>
          </cell>
        </row>
        <row r="656">
          <cell r="F656">
            <v>51040</v>
          </cell>
          <cell r="Q656">
            <v>1</v>
          </cell>
        </row>
        <row r="657">
          <cell r="F657">
            <v>15510</v>
          </cell>
          <cell r="Q657">
            <v>1</v>
          </cell>
        </row>
        <row r="658">
          <cell r="F658">
            <v>13510</v>
          </cell>
          <cell r="Q658">
            <v>1</v>
          </cell>
        </row>
        <row r="659">
          <cell r="F659">
            <v>13520</v>
          </cell>
          <cell r="Q659">
            <v>1</v>
          </cell>
        </row>
        <row r="660">
          <cell r="F660">
            <v>13510</v>
          </cell>
          <cell r="Q660">
            <v>1</v>
          </cell>
        </row>
        <row r="661">
          <cell r="F661">
            <v>15510</v>
          </cell>
          <cell r="Q661">
            <v>1</v>
          </cell>
        </row>
        <row r="662">
          <cell r="F662">
            <v>13600</v>
          </cell>
          <cell r="Q662">
            <v>1</v>
          </cell>
        </row>
        <row r="663">
          <cell r="F663">
            <v>13400</v>
          </cell>
          <cell r="Q663">
            <v>1</v>
          </cell>
        </row>
        <row r="664">
          <cell r="F664">
            <v>51020</v>
          </cell>
          <cell r="Q664">
            <v>1</v>
          </cell>
        </row>
        <row r="665">
          <cell r="F665">
            <v>15100</v>
          </cell>
          <cell r="Q665">
            <v>1</v>
          </cell>
        </row>
        <row r="666">
          <cell r="F666">
            <v>13510</v>
          </cell>
          <cell r="Q666">
            <v>1</v>
          </cell>
        </row>
        <row r="667">
          <cell r="F667">
            <v>53010</v>
          </cell>
          <cell r="Q667">
            <v>1</v>
          </cell>
        </row>
        <row r="668">
          <cell r="F668">
            <v>13520</v>
          </cell>
          <cell r="Q668">
            <v>1</v>
          </cell>
        </row>
        <row r="669">
          <cell r="F669">
            <v>13520</v>
          </cell>
          <cell r="Q669">
            <v>1</v>
          </cell>
        </row>
        <row r="670">
          <cell r="F670">
            <v>15506</v>
          </cell>
          <cell r="Q670">
            <v>1</v>
          </cell>
        </row>
        <row r="671">
          <cell r="F671">
            <v>14109</v>
          </cell>
          <cell r="Q671">
            <v>1</v>
          </cell>
        </row>
        <row r="672">
          <cell r="F672">
            <v>11590</v>
          </cell>
          <cell r="Q672">
            <v>1</v>
          </cell>
        </row>
        <row r="673">
          <cell r="F673">
            <v>14100</v>
          </cell>
          <cell r="Q673">
            <v>1</v>
          </cell>
        </row>
        <row r="674">
          <cell r="F674">
            <v>79002</v>
          </cell>
          <cell r="Q674">
            <v>1</v>
          </cell>
        </row>
        <row r="675">
          <cell r="F675">
            <v>13510</v>
          </cell>
          <cell r="Q675">
            <v>1</v>
          </cell>
        </row>
        <row r="676">
          <cell r="F676">
            <v>53010</v>
          </cell>
          <cell r="Q676">
            <v>1</v>
          </cell>
        </row>
        <row r="677">
          <cell r="F677">
            <v>14100</v>
          </cell>
          <cell r="Q677">
            <v>1</v>
          </cell>
        </row>
        <row r="678">
          <cell r="F678">
            <v>11410</v>
          </cell>
          <cell r="Q678">
            <v>1</v>
          </cell>
        </row>
        <row r="679">
          <cell r="F679">
            <v>31100</v>
          </cell>
          <cell r="Q679">
            <v>1</v>
          </cell>
        </row>
        <row r="680">
          <cell r="F680">
            <v>41040</v>
          </cell>
          <cell r="Q680">
            <v>1</v>
          </cell>
        </row>
        <row r="681">
          <cell r="F681">
            <v>13400</v>
          </cell>
          <cell r="Q681">
            <v>1</v>
          </cell>
        </row>
        <row r="682">
          <cell r="F682">
            <v>14100</v>
          </cell>
          <cell r="Q682">
            <v>1</v>
          </cell>
        </row>
        <row r="683">
          <cell r="F683">
            <v>13400</v>
          </cell>
          <cell r="Q683">
            <v>1</v>
          </cell>
        </row>
        <row r="684">
          <cell r="F684">
            <v>55010</v>
          </cell>
          <cell r="Q684">
            <v>0.75</v>
          </cell>
        </row>
        <row r="685">
          <cell r="F685">
            <v>15506</v>
          </cell>
          <cell r="Q685">
            <v>1</v>
          </cell>
        </row>
        <row r="686">
          <cell r="F686">
            <v>13510</v>
          </cell>
          <cell r="Q686">
            <v>1</v>
          </cell>
        </row>
        <row r="687">
          <cell r="F687">
            <v>32000</v>
          </cell>
          <cell r="Q687">
            <v>1</v>
          </cell>
        </row>
        <row r="688">
          <cell r="F688">
            <v>13400</v>
          </cell>
          <cell r="Q688">
            <v>1</v>
          </cell>
        </row>
        <row r="689">
          <cell r="F689">
            <v>44010</v>
          </cell>
          <cell r="Q689">
            <v>1</v>
          </cell>
        </row>
        <row r="690">
          <cell r="F690">
            <v>13400</v>
          </cell>
          <cell r="Q690">
            <v>1</v>
          </cell>
        </row>
        <row r="691">
          <cell r="F691">
            <v>13510</v>
          </cell>
          <cell r="Q691">
            <v>1</v>
          </cell>
        </row>
        <row r="692">
          <cell r="F692">
            <v>52040</v>
          </cell>
          <cell r="Q692">
            <v>1</v>
          </cell>
        </row>
        <row r="693">
          <cell r="F693">
            <v>13400</v>
          </cell>
          <cell r="Q693">
            <v>1</v>
          </cell>
        </row>
        <row r="694">
          <cell r="F694">
            <v>13400</v>
          </cell>
          <cell r="Q694">
            <v>1</v>
          </cell>
        </row>
        <row r="695">
          <cell r="F695">
            <v>13400</v>
          </cell>
          <cell r="Q695">
            <v>1</v>
          </cell>
        </row>
        <row r="696">
          <cell r="F696">
            <v>14100</v>
          </cell>
          <cell r="Q696">
            <v>1</v>
          </cell>
        </row>
        <row r="697">
          <cell r="F697">
            <v>15506</v>
          </cell>
          <cell r="Q697">
            <v>1</v>
          </cell>
        </row>
        <row r="698">
          <cell r="F698">
            <v>14109</v>
          </cell>
          <cell r="Q698">
            <v>1</v>
          </cell>
        </row>
        <row r="699">
          <cell r="F699">
            <v>34000</v>
          </cell>
          <cell r="Q699">
            <v>1</v>
          </cell>
        </row>
        <row r="700">
          <cell r="F700">
            <v>16100</v>
          </cell>
          <cell r="Q700">
            <v>1</v>
          </cell>
        </row>
        <row r="701">
          <cell r="F701">
            <v>34000</v>
          </cell>
          <cell r="Q701">
            <v>1</v>
          </cell>
        </row>
        <row r="702">
          <cell r="F702">
            <v>41060</v>
          </cell>
          <cell r="Q702">
            <v>1</v>
          </cell>
        </row>
        <row r="703">
          <cell r="F703">
            <v>13510</v>
          </cell>
          <cell r="Q703">
            <v>1</v>
          </cell>
        </row>
        <row r="704">
          <cell r="F704">
            <v>11150</v>
          </cell>
          <cell r="Q704">
            <v>1</v>
          </cell>
        </row>
        <row r="705">
          <cell r="F705">
            <v>14100</v>
          </cell>
          <cell r="Q705">
            <v>1</v>
          </cell>
        </row>
        <row r="706">
          <cell r="F706">
            <v>13510</v>
          </cell>
          <cell r="Q706">
            <v>1</v>
          </cell>
        </row>
        <row r="707">
          <cell r="F707">
            <v>52010</v>
          </cell>
          <cell r="Q707">
            <v>1</v>
          </cell>
        </row>
        <row r="708">
          <cell r="F708">
            <v>13600</v>
          </cell>
          <cell r="Q708">
            <v>1</v>
          </cell>
        </row>
        <row r="709">
          <cell r="F709">
            <v>13510</v>
          </cell>
          <cell r="Q709">
            <v>1</v>
          </cell>
        </row>
        <row r="710">
          <cell r="F710">
            <v>13510</v>
          </cell>
          <cell r="Q710">
            <v>1</v>
          </cell>
        </row>
        <row r="711">
          <cell r="F711">
            <v>79003</v>
          </cell>
          <cell r="Q711">
            <v>1</v>
          </cell>
        </row>
        <row r="712">
          <cell r="F712">
            <v>42030</v>
          </cell>
          <cell r="Q712">
            <v>1</v>
          </cell>
        </row>
        <row r="713">
          <cell r="F713">
            <v>13400</v>
          </cell>
          <cell r="Q713">
            <v>1</v>
          </cell>
        </row>
        <row r="714">
          <cell r="F714">
            <v>14100</v>
          </cell>
          <cell r="Q714">
            <v>1</v>
          </cell>
        </row>
        <row r="715">
          <cell r="F715">
            <v>11490</v>
          </cell>
          <cell r="Q715">
            <v>0.8</v>
          </cell>
        </row>
        <row r="716">
          <cell r="F716">
            <v>15506</v>
          </cell>
          <cell r="Q716">
            <v>1</v>
          </cell>
        </row>
        <row r="717">
          <cell r="F717">
            <v>12359</v>
          </cell>
          <cell r="Q717">
            <v>1</v>
          </cell>
        </row>
        <row r="718">
          <cell r="F718">
            <v>14109</v>
          </cell>
          <cell r="Q718">
            <v>1</v>
          </cell>
        </row>
        <row r="719">
          <cell r="F719">
            <v>11540</v>
          </cell>
          <cell r="Q719">
            <v>1</v>
          </cell>
        </row>
        <row r="720">
          <cell r="F720">
            <v>11330</v>
          </cell>
          <cell r="Q720">
            <v>1</v>
          </cell>
        </row>
        <row r="721">
          <cell r="F721">
            <v>15100</v>
          </cell>
          <cell r="Q721">
            <v>1</v>
          </cell>
        </row>
        <row r="722">
          <cell r="F722">
            <v>13510</v>
          </cell>
          <cell r="Q722">
            <v>1</v>
          </cell>
        </row>
        <row r="723">
          <cell r="F723">
            <v>11490</v>
          </cell>
          <cell r="Q723">
            <v>1</v>
          </cell>
        </row>
        <row r="724">
          <cell r="F724">
            <v>15100</v>
          </cell>
          <cell r="Q724">
            <v>1</v>
          </cell>
        </row>
        <row r="725">
          <cell r="F725">
            <v>41060</v>
          </cell>
          <cell r="Q725">
            <v>1</v>
          </cell>
        </row>
        <row r="726">
          <cell r="F726">
            <v>13510</v>
          </cell>
          <cell r="Q726">
            <v>1</v>
          </cell>
        </row>
        <row r="727">
          <cell r="F727">
            <v>14100</v>
          </cell>
          <cell r="Q727">
            <v>1</v>
          </cell>
        </row>
        <row r="728">
          <cell r="F728">
            <v>15520</v>
          </cell>
          <cell r="Q728">
            <v>1</v>
          </cell>
        </row>
        <row r="729">
          <cell r="F729">
            <v>13400</v>
          </cell>
          <cell r="Q729">
            <v>1</v>
          </cell>
        </row>
        <row r="730">
          <cell r="F730">
            <v>13400</v>
          </cell>
          <cell r="Q730">
            <v>1</v>
          </cell>
        </row>
        <row r="731">
          <cell r="F731">
            <v>15506</v>
          </cell>
          <cell r="Q731">
            <v>1</v>
          </cell>
        </row>
        <row r="732">
          <cell r="F732">
            <v>15100</v>
          </cell>
          <cell r="Q732">
            <v>1</v>
          </cell>
        </row>
        <row r="733">
          <cell r="F733">
            <v>15510</v>
          </cell>
          <cell r="Q733">
            <v>1</v>
          </cell>
        </row>
        <row r="734">
          <cell r="F734">
            <v>15510</v>
          </cell>
          <cell r="Q734">
            <v>1</v>
          </cell>
        </row>
        <row r="735">
          <cell r="F735">
            <v>41020</v>
          </cell>
          <cell r="Q735">
            <v>1</v>
          </cell>
        </row>
        <row r="736">
          <cell r="F736">
            <v>12012</v>
          </cell>
          <cell r="Q736">
            <v>1</v>
          </cell>
        </row>
        <row r="737">
          <cell r="F737">
            <v>13400</v>
          </cell>
          <cell r="Q737">
            <v>1</v>
          </cell>
        </row>
        <row r="738">
          <cell r="F738">
            <v>12011</v>
          </cell>
          <cell r="Q738">
            <v>1</v>
          </cell>
        </row>
        <row r="739">
          <cell r="F739">
            <v>13510</v>
          </cell>
          <cell r="Q739">
            <v>1</v>
          </cell>
        </row>
        <row r="740">
          <cell r="F740">
            <v>14100</v>
          </cell>
          <cell r="Q740">
            <v>1</v>
          </cell>
        </row>
        <row r="741">
          <cell r="F741">
            <v>14109</v>
          </cell>
          <cell r="Q741">
            <v>1</v>
          </cell>
        </row>
        <row r="742">
          <cell r="F742">
            <v>13520</v>
          </cell>
          <cell r="Q742">
            <v>1</v>
          </cell>
        </row>
        <row r="743">
          <cell r="F743">
            <v>14100</v>
          </cell>
          <cell r="Q743">
            <v>1</v>
          </cell>
        </row>
        <row r="744">
          <cell r="F744">
            <v>41020</v>
          </cell>
          <cell r="Q744">
            <v>1</v>
          </cell>
        </row>
        <row r="745">
          <cell r="F745">
            <v>14100</v>
          </cell>
          <cell r="Q745">
            <v>1</v>
          </cell>
        </row>
        <row r="746">
          <cell r="F746">
            <v>13400</v>
          </cell>
          <cell r="Q746">
            <v>1</v>
          </cell>
        </row>
        <row r="747">
          <cell r="F747">
            <v>13400</v>
          </cell>
          <cell r="Q747">
            <v>0.5</v>
          </cell>
        </row>
        <row r="748">
          <cell r="F748">
            <v>41060</v>
          </cell>
          <cell r="Q748">
            <v>1</v>
          </cell>
        </row>
        <row r="749">
          <cell r="F749">
            <v>32000</v>
          </cell>
          <cell r="Q749">
            <v>1</v>
          </cell>
        </row>
        <row r="750">
          <cell r="F750">
            <v>45010</v>
          </cell>
          <cell r="Q750">
            <v>1</v>
          </cell>
        </row>
        <row r="751">
          <cell r="F751">
            <v>15520</v>
          </cell>
          <cell r="Q751">
            <v>1</v>
          </cell>
        </row>
        <row r="752">
          <cell r="F752">
            <v>15520</v>
          </cell>
          <cell r="Q752">
            <v>1</v>
          </cell>
        </row>
        <row r="753">
          <cell r="F753">
            <v>15400</v>
          </cell>
          <cell r="Q753">
            <v>1</v>
          </cell>
        </row>
        <row r="754">
          <cell r="F754">
            <v>13520</v>
          </cell>
          <cell r="Q754">
            <v>1</v>
          </cell>
        </row>
        <row r="755">
          <cell r="F755">
            <v>15505</v>
          </cell>
          <cell r="Q755">
            <v>1</v>
          </cell>
        </row>
        <row r="756">
          <cell r="F756">
            <v>15100</v>
          </cell>
          <cell r="Q756">
            <v>1</v>
          </cell>
        </row>
        <row r="757">
          <cell r="F757">
            <v>13400</v>
          </cell>
          <cell r="Q757">
            <v>1</v>
          </cell>
        </row>
        <row r="758">
          <cell r="F758">
            <v>13510</v>
          </cell>
          <cell r="Q758">
            <v>1</v>
          </cell>
        </row>
        <row r="759">
          <cell r="F759">
            <v>11200</v>
          </cell>
          <cell r="Q759">
            <v>1</v>
          </cell>
        </row>
        <row r="760">
          <cell r="F760">
            <v>11320</v>
          </cell>
          <cell r="Q760">
            <v>1</v>
          </cell>
        </row>
        <row r="761">
          <cell r="F761">
            <v>15100</v>
          </cell>
          <cell r="Q761">
            <v>1</v>
          </cell>
        </row>
        <row r="762">
          <cell r="F762">
            <v>14100</v>
          </cell>
          <cell r="Q762">
            <v>1</v>
          </cell>
        </row>
        <row r="763">
          <cell r="F763">
            <v>14100</v>
          </cell>
          <cell r="Q763">
            <v>1</v>
          </cell>
        </row>
        <row r="764">
          <cell r="F764">
            <v>14100</v>
          </cell>
          <cell r="Q764">
            <v>1</v>
          </cell>
        </row>
        <row r="765">
          <cell r="F765">
            <v>15100</v>
          </cell>
          <cell r="Q765">
            <v>1</v>
          </cell>
        </row>
        <row r="766">
          <cell r="F766">
            <v>11100</v>
          </cell>
          <cell r="Q766">
            <v>1</v>
          </cell>
        </row>
        <row r="767">
          <cell r="F767">
            <v>15506</v>
          </cell>
          <cell r="Q767">
            <v>1</v>
          </cell>
        </row>
        <row r="768">
          <cell r="F768">
            <v>11200</v>
          </cell>
          <cell r="Q768">
            <v>1</v>
          </cell>
        </row>
        <row r="769">
          <cell r="F769">
            <v>11420</v>
          </cell>
          <cell r="Q769">
            <v>1</v>
          </cell>
        </row>
        <row r="770">
          <cell r="F770">
            <v>15510</v>
          </cell>
          <cell r="Q770">
            <v>1</v>
          </cell>
        </row>
        <row r="771">
          <cell r="F771">
            <v>13510</v>
          </cell>
          <cell r="Q771">
            <v>1</v>
          </cell>
        </row>
        <row r="772">
          <cell r="F772">
            <v>15506</v>
          </cell>
          <cell r="Q772">
            <v>1</v>
          </cell>
        </row>
        <row r="773">
          <cell r="F773">
            <v>15505</v>
          </cell>
          <cell r="Q773">
            <v>1</v>
          </cell>
        </row>
        <row r="774">
          <cell r="F774">
            <v>13400</v>
          </cell>
          <cell r="Q774">
            <v>1</v>
          </cell>
        </row>
        <row r="775">
          <cell r="F775">
            <v>13400</v>
          </cell>
          <cell r="Q775">
            <v>1</v>
          </cell>
        </row>
        <row r="776">
          <cell r="F776">
            <v>13510</v>
          </cell>
          <cell r="Q776">
            <v>1</v>
          </cell>
        </row>
        <row r="777">
          <cell r="F777">
            <v>11100</v>
          </cell>
          <cell r="Q777">
            <v>1</v>
          </cell>
        </row>
        <row r="778">
          <cell r="F778">
            <v>41020</v>
          </cell>
          <cell r="Q778">
            <v>1</v>
          </cell>
        </row>
        <row r="779">
          <cell r="F779">
            <v>13400</v>
          </cell>
          <cell r="Q779">
            <v>1</v>
          </cell>
        </row>
        <row r="780">
          <cell r="F780">
            <v>13510</v>
          </cell>
          <cell r="Q780">
            <v>1</v>
          </cell>
        </row>
        <row r="781">
          <cell r="F781">
            <v>15100</v>
          </cell>
          <cell r="Q781">
            <v>1</v>
          </cell>
        </row>
        <row r="782">
          <cell r="F782">
            <v>13400</v>
          </cell>
          <cell r="Q782">
            <v>1</v>
          </cell>
        </row>
        <row r="783">
          <cell r="F783">
            <v>13400</v>
          </cell>
          <cell r="Q783">
            <v>1</v>
          </cell>
        </row>
        <row r="784">
          <cell r="F784">
            <v>15506</v>
          </cell>
          <cell r="Q784">
            <v>1</v>
          </cell>
        </row>
        <row r="785">
          <cell r="F785">
            <v>11200</v>
          </cell>
          <cell r="Q785">
            <v>1</v>
          </cell>
        </row>
        <row r="786">
          <cell r="F786">
            <v>14100</v>
          </cell>
          <cell r="Q786">
            <v>1</v>
          </cell>
        </row>
        <row r="787">
          <cell r="F787">
            <v>13510</v>
          </cell>
          <cell r="Q787">
            <v>1</v>
          </cell>
        </row>
        <row r="788">
          <cell r="F788">
            <v>13525</v>
          </cell>
          <cell r="Q788">
            <v>1</v>
          </cell>
        </row>
        <row r="789">
          <cell r="F789">
            <v>15100</v>
          </cell>
          <cell r="Q789">
            <v>1</v>
          </cell>
        </row>
        <row r="790">
          <cell r="F790">
            <v>15506</v>
          </cell>
          <cell r="Q790">
            <v>1</v>
          </cell>
        </row>
        <row r="791">
          <cell r="F791">
            <v>15100</v>
          </cell>
          <cell r="Q791">
            <v>1</v>
          </cell>
        </row>
        <row r="792">
          <cell r="F792">
            <v>15100</v>
          </cell>
          <cell r="Q792">
            <v>1</v>
          </cell>
        </row>
        <row r="793">
          <cell r="F793">
            <v>14100</v>
          </cell>
          <cell r="Q793">
            <v>1</v>
          </cell>
        </row>
        <row r="794">
          <cell r="F794">
            <v>13510</v>
          </cell>
          <cell r="Q794">
            <v>1</v>
          </cell>
        </row>
        <row r="795">
          <cell r="F795">
            <v>51040</v>
          </cell>
          <cell r="Q795">
            <v>1</v>
          </cell>
        </row>
        <row r="796">
          <cell r="F796">
            <v>14100</v>
          </cell>
          <cell r="Q796">
            <v>1</v>
          </cell>
        </row>
        <row r="797">
          <cell r="F797">
            <v>13400</v>
          </cell>
          <cell r="Q797">
            <v>1</v>
          </cell>
        </row>
        <row r="798">
          <cell r="F798">
            <v>13510</v>
          </cell>
          <cell r="Q798">
            <v>1</v>
          </cell>
        </row>
        <row r="799">
          <cell r="F799">
            <v>13510</v>
          </cell>
          <cell r="Q799">
            <v>1</v>
          </cell>
        </row>
        <row r="800">
          <cell r="F800">
            <v>51020</v>
          </cell>
          <cell r="Q800">
            <v>1</v>
          </cell>
        </row>
        <row r="801">
          <cell r="F801">
            <v>16300</v>
          </cell>
          <cell r="Q801">
            <v>1</v>
          </cell>
        </row>
        <row r="802">
          <cell r="F802">
            <v>16100</v>
          </cell>
          <cell r="Q802">
            <v>1</v>
          </cell>
        </row>
        <row r="803">
          <cell r="F803">
            <v>11100</v>
          </cell>
          <cell r="Q803">
            <v>1</v>
          </cell>
        </row>
        <row r="804">
          <cell r="F804">
            <v>15510</v>
          </cell>
          <cell r="Q804">
            <v>1</v>
          </cell>
        </row>
        <row r="805">
          <cell r="F805">
            <v>13510</v>
          </cell>
          <cell r="Q805">
            <v>1</v>
          </cell>
        </row>
        <row r="806">
          <cell r="F806">
            <v>51020</v>
          </cell>
          <cell r="Q806">
            <v>1</v>
          </cell>
        </row>
        <row r="807">
          <cell r="F807">
            <v>13520</v>
          </cell>
          <cell r="Q807">
            <v>1</v>
          </cell>
        </row>
        <row r="808">
          <cell r="F808">
            <v>44010</v>
          </cell>
          <cell r="Q808">
            <v>1</v>
          </cell>
        </row>
        <row r="809">
          <cell r="F809">
            <v>14109</v>
          </cell>
          <cell r="Q809">
            <v>1</v>
          </cell>
        </row>
        <row r="810">
          <cell r="F810">
            <v>15510</v>
          </cell>
          <cell r="Q810">
            <v>1</v>
          </cell>
        </row>
        <row r="811">
          <cell r="F811">
            <v>41050</v>
          </cell>
          <cell r="Q811">
            <v>1</v>
          </cell>
        </row>
        <row r="812">
          <cell r="F812">
            <v>15520</v>
          </cell>
          <cell r="Q812">
            <v>1</v>
          </cell>
        </row>
        <row r="813">
          <cell r="F813">
            <v>12012</v>
          </cell>
          <cell r="Q813">
            <v>1</v>
          </cell>
        </row>
        <row r="814">
          <cell r="F814">
            <v>15506</v>
          </cell>
          <cell r="Q814">
            <v>1</v>
          </cell>
        </row>
        <row r="815">
          <cell r="F815">
            <v>11348</v>
          </cell>
          <cell r="Q815">
            <v>1</v>
          </cell>
        </row>
        <row r="816">
          <cell r="F816">
            <v>11490</v>
          </cell>
          <cell r="Q816">
            <v>0.8</v>
          </cell>
        </row>
        <row r="817">
          <cell r="F817">
            <v>11100</v>
          </cell>
          <cell r="Q817">
            <v>1</v>
          </cell>
        </row>
        <row r="818">
          <cell r="F818">
            <v>13400</v>
          </cell>
          <cell r="Q818">
            <v>1</v>
          </cell>
        </row>
        <row r="819">
          <cell r="F819">
            <v>14100</v>
          </cell>
          <cell r="Q819">
            <v>1</v>
          </cell>
        </row>
        <row r="820">
          <cell r="F820">
            <v>13510</v>
          </cell>
          <cell r="Q820">
            <v>1</v>
          </cell>
        </row>
        <row r="821">
          <cell r="F821">
            <v>15100</v>
          </cell>
          <cell r="Q821">
            <v>1</v>
          </cell>
        </row>
        <row r="822">
          <cell r="F822">
            <v>13400</v>
          </cell>
          <cell r="Q822">
            <v>1</v>
          </cell>
        </row>
        <row r="823">
          <cell r="F823">
            <v>11430</v>
          </cell>
          <cell r="Q823">
            <v>1</v>
          </cell>
        </row>
        <row r="824">
          <cell r="F824">
            <v>13510</v>
          </cell>
          <cell r="Q824">
            <v>1</v>
          </cell>
        </row>
        <row r="825">
          <cell r="F825">
            <v>15506</v>
          </cell>
          <cell r="Q825">
            <v>1</v>
          </cell>
        </row>
        <row r="826">
          <cell r="F826">
            <v>15506</v>
          </cell>
          <cell r="Q826">
            <v>1</v>
          </cell>
        </row>
        <row r="827">
          <cell r="F827">
            <v>14100</v>
          </cell>
          <cell r="Q827">
            <v>1</v>
          </cell>
        </row>
        <row r="828">
          <cell r="F828">
            <v>13400</v>
          </cell>
          <cell r="Q828">
            <v>1</v>
          </cell>
        </row>
        <row r="829">
          <cell r="F829">
            <v>54010</v>
          </cell>
          <cell r="Q829">
            <v>1</v>
          </cell>
        </row>
        <row r="830">
          <cell r="F830">
            <v>15100</v>
          </cell>
          <cell r="Q830">
            <v>1</v>
          </cell>
        </row>
        <row r="831">
          <cell r="F831">
            <v>13510</v>
          </cell>
          <cell r="Q831">
            <v>1</v>
          </cell>
        </row>
        <row r="832">
          <cell r="F832">
            <v>41070</v>
          </cell>
          <cell r="Q832">
            <v>1</v>
          </cell>
        </row>
        <row r="833">
          <cell r="F833">
            <v>13510</v>
          </cell>
          <cell r="Q833">
            <v>1</v>
          </cell>
        </row>
        <row r="834">
          <cell r="F834">
            <v>14100</v>
          </cell>
          <cell r="Q834">
            <v>1</v>
          </cell>
        </row>
        <row r="835">
          <cell r="F835">
            <v>13600</v>
          </cell>
          <cell r="Q835">
            <v>1</v>
          </cell>
        </row>
        <row r="836">
          <cell r="F836">
            <v>15492</v>
          </cell>
          <cell r="Q836">
            <v>1</v>
          </cell>
        </row>
        <row r="837">
          <cell r="F837">
            <v>79002</v>
          </cell>
          <cell r="Q837">
            <v>1</v>
          </cell>
        </row>
        <row r="838">
          <cell r="F838">
            <v>11430</v>
          </cell>
          <cell r="Q838">
            <v>1</v>
          </cell>
        </row>
        <row r="839">
          <cell r="F839">
            <v>72500</v>
          </cell>
          <cell r="Q839">
            <v>1</v>
          </cell>
        </row>
        <row r="840">
          <cell r="F840">
            <v>15100</v>
          </cell>
          <cell r="Q840">
            <v>1</v>
          </cell>
        </row>
        <row r="841">
          <cell r="F841">
            <v>14100</v>
          </cell>
          <cell r="Q841">
            <v>1</v>
          </cell>
        </row>
        <row r="842">
          <cell r="F842">
            <v>11410</v>
          </cell>
          <cell r="Q842">
            <v>1</v>
          </cell>
        </row>
        <row r="843">
          <cell r="F843">
            <v>13510</v>
          </cell>
          <cell r="Q843">
            <v>1</v>
          </cell>
        </row>
        <row r="844">
          <cell r="F844">
            <v>34000</v>
          </cell>
          <cell r="Q844">
            <v>1</v>
          </cell>
        </row>
        <row r="845">
          <cell r="F845">
            <v>13510</v>
          </cell>
          <cell r="Q845">
            <v>1</v>
          </cell>
        </row>
        <row r="846">
          <cell r="F846">
            <v>13510</v>
          </cell>
          <cell r="Q846">
            <v>1</v>
          </cell>
        </row>
        <row r="847">
          <cell r="F847">
            <v>13400</v>
          </cell>
          <cell r="Q847">
            <v>1</v>
          </cell>
        </row>
        <row r="848">
          <cell r="F848">
            <v>14100</v>
          </cell>
          <cell r="Q848">
            <v>1</v>
          </cell>
        </row>
        <row r="849">
          <cell r="F849">
            <v>15506</v>
          </cell>
          <cell r="Q849">
            <v>1</v>
          </cell>
        </row>
        <row r="850">
          <cell r="F850">
            <v>13510</v>
          </cell>
          <cell r="Q850">
            <v>1</v>
          </cell>
        </row>
        <row r="851">
          <cell r="F851">
            <v>13510</v>
          </cell>
          <cell r="Q851">
            <v>1</v>
          </cell>
        </row>
        <row r="852">
          <cell r="F852">
            <v>15510</v>
          </cell>
          <cell r="Q852">
            <v>1</v>
          </cell>
        </row>
        <row r="853">
          <cell r="F853">
            <v>11200</v>
          </cell>
          <cell r="Q853">
            <v>1</v>
          </cell>
        </row>
        <row r="854">
          <cell r="F854">
            <v>13400</v>
          </cell>
          <cell r="Q854">
            <v>1</v>
          </cell>
        </row>
        <row r="855">
          <cell r="F855">
            <v>13510</v>
          </cell>
          <cell r="Q855">
            <v>1</v>
          </cell>
        </row>
        <row r="856">
          <cell r="F856">
            <v>42012</v>
          </cell>
          <cell r="Q856">
            <v>1</v>
          </cell>
        </row>
        <row r="857">
          <cell r="F857">
            <v>15510</v>
          </cell>
          <cell r="Q857">
            <v>1</v>
          </cell>
        </row>
        <row r="858">
          <cell r="F858">
            <v>13510</v>
          </cell>
          <cell r="Q858">
            <v>1</v>
          </cell>
        </row>
        <row r="859">
          <cell r="F859">
            <v>13510</v>
          </cell>
          <cell r="Q859">
            <v>1</v>
          </cell>
        </row>
        <row r="860">
          <cell r="F860">
            <v>52040</v>
          </cell>
          <cell r="Q860">
            <v>1</v>
          </cell>
        </row>
        <row r="861">
          <cell r="F861">
            <v>13100</v>
          </cell>
          <cell r="Q861">
            <v>1</v>
          </cell>
        </row>
        <row r="862">
          <cell r="F862">
            <v>41040</v>
          </cell>
          <cell r="Q862">
            <v>1</v>
          </cell>
        </row>
        <row r="863">
          <cell r="F863">
            <v>15506</v>
          </cell>
          <cell r="Q863">
            <v>1</v>
          </cell>
        </row>
        <row r="864">
          <cell r="F864">
            <v>15400</v>
          </cell>
          <cell r="Q864">
            <v>1</v>
          </cell>
        </row>
        <row r="865">
          <cell r="F865">
            <v>41070</v>
          </cell>
          <cell r="Q865">
            <v>1</v>
          </cell>
        </row>
        <row r="866">
          <cell r="F866">
            <v>13400</v>
          </cell>
          <cell r="Q866">
            <v>1</v>
          </cell>
        </row>
        <row r="867">
          <cell r="F867">
            <v>13510</v>
          </cell>
          <cell r="Q867">
            <v>1</v>
          </cell>
        </row>
        <row r="868">
          <cell r="F868">
            <v>51010</v>
          </cell>
          <cell r="Q868">
            <v>1</v>
          </cell>
        </row>
        <row r="869">
          <cell r="F869">
            <v>12013</v>
          </cell>
          <cell r="Q869">
            <v>1</v>
          </cell>
        </row>
        <row r="870">
          <cell r="F870">
            <v>11410</v>
          </cell>
          <cell r="Q870">
            <v>1</v>
          </cell>
        </row>
        <row r="871">
          <cell r="F871">
            <v>13520</v>
          </cell>
          <cell r="Q871">
            <v>1</v>
          </cell>
        </row>
        <row r="872">
          <cell r="F872">
            <v>15400</v>
          </cell>
          <cell r="Q872">
            <v>1</v>
          </cell>
        </row>
        <row r="873">
          <cell r="F873">
            <v>12013</v>
          </cell>
          <cell r="Q873">
            <v>1</v>
          </cell>
        </row>
        <row r="874">
          <cell r="F874">
            <v>13520</v>
          </cell>
          <cell r="Q874">
            <v>1</v>
          </cell>
        </row>
        <row r="875">
          <cell r="F875">
            <v>32000</v>
          </cell>
          <cell r="Q875">
            <v>1</v>
          </cell>
        </row>
        <row r="876">
          <cell r="F876">
            <v>15520</v>
          </cell>
          <cell r="Q876">
            <v>1</v>
          </cell>
        </row>
        <row r="877">
          <cell r="F877">
            <v>13400</v>
          </cell>
          <cell r="Q877">
            <v>1</v>
          </cell>
        </row>
        <row r="878">
          <cell r="F878">
            <v>41020</v>
          </cell>
          <cell r="Q878">
            <v>1</v>
          </cell>
        </row>
        <row r="879">
          <cell r="F879">
            <v>13525</v>
          </cell>
          <cell r="Q879">
            <v>1</v>
          </cell>
        </row>
        <row r="880">
          <cell r="F880">
            <v>13400</v>
          </cell>
          <cell r="Q880">
            <v>1</v>
          </cell>
        </row>
        <row r="881">
          <cell r="F881">
            <v>13400</v>
          </cell>
          <cell r="Q881">
            <v>0.5</v>
          </cell>
        </row>
        <row r="882">
          <cell r="F882">
            <v>15506</v>
          </cell>
          <cell r="Q882">
            <v>1</v>
          </cell>
        </row>
        <row r="883">
          <cell r="F883">
            <v>13510</v>
          </cell>
          <cell r="Q883">
            <v>1</v>
          </cell>
        </row>
        <row r="884">
          <cell r="F884">
            <v>15100</v>
          </cell>
          <cell r="Q884">
            <v>1</v>
          </cell>
        </row>
        <row r="885">
          <cell r="F885">
            <v>13520</v>
          </cell>
          <cell r="Q885">
            <v>1</v>
          </cell>
        </row>
        <row r="886">
          <cell r="F886">
            <v>13510</v>
          </cell>
          <cell r="Q886">
            <v>1</v>
          </cell>
        </row>
        <row r="887">
          <cell r="F887">
            <v>13400</v>
          </cell>
          <cell r="Q887">
            <v>1</v>
          </cell>
        </row>
        <row r="888">
          <cell r="F888">
            <v>15509</v>
          </cell>
          <cell r="Q888">
            <v>1</v>
          </cell>
        </row>
        <row r="889">
          <cell r="F889">
            <v>13600</v>
          </cell>
          <cell r="Q889">
            <v>1</v>
          </cell>
        </row>
        <row r="890">
          <cell r="F890">
            <v>11325</v>
          </cell>
          <cell r="Q890">
            <v>1</v>
          </cell>
        </row>
        <row r="891">
          <cell r="F891">
            <v>41020</v>
          </cell>
          <cell r="Q891">
            <v>1</v>
          </cell>
        </row>
        <row r="892">
          <cell r="F892">
            <v>41040</v>
          </cell>
          <cell r="Q892">
            <v>1</v>
          </cell>
        </row>
        <row r="893">
          <cell r="F893">
            <v>13400</v>
          </cell>
          <cell r="Q893">
            <v>1</v>
          </cell>
        </row>
        <row r="894">
          <cell r="F894">
            <v>14100</v>
          </cell>
          <cell r="Q894">
            <v>1</v>
          </cell>
        </row>
        <row r="895">
          <cell r="F895">
            <v>16300</v>
          </cell>
          <cell r="Q895">
            <v>1</v>
          </cell>
        </row>
        <row r="896">
          <cell r="F896">
            <v>14100</v>
          </cell>
          <cell r="Q896">
            <v>1</v>
          </cell>
        </row>
        <row r="897">
          <cell r="F897">
            <v>12013</v>
          </cell>
          <cell r="Q897">
            <v>1</v>
          </cell>
        </row>
        <row r="898">
          <cell r="F898">
            <v>13400</v>
          </cell>
          <cell r="Q898">
            <v>1</v>
          </cell>
        </row>
        <row r="899">
          <cell r="F899">
            <v>15100</v>
          </cell>
          <cell r="Q899">
            <v>1</v>
          </cell>
        </row>
        <row r="900">
          <cell r="F900">
            <v>15100</v>
          </cell>
          <cell r="Q900">
            <v>1</v>
          </cell>
        </row>
        <row r="901">
          <cell r="F901">
            <v>13510</v>
          </cell>
          <cell r="Q901">
            <v>1</v>
          </cell>
        </row>
        <row r="902">
          <cell r="F902">
            <v>13400</v>
          </cell>
          <cell r="Q902">
            <v>1</v>
          </cell>
        </row>
        <row r="903">
          <cell r="F903">
            <v>15509</v>
          </cell>
          <cell r="Q903">
            <v>1</v>
          </cell>
        </row>
        <row r="904">
          <cell r="F904">
            <v>41020</v>
          </cell>
          <cell r="Q904">
            <v>1</v>
          </cell>
        </row>
        <row r="905">
          <cell r="F905">
            <v>13510</v>
          </cell>
          <cell r="Q905">
            <v>1</v>
          </cell>
        </row>
        <row r="906">
          <cell r="F906">
            <v>15508</v>
          </cell>
          <cell r="Q906">
            <v>1</v>
          </cell>
        </row>
        <row r="907">
          <cell r="F907">
            <v>12013</v>
          </cell>
          <cell r="Q907">
            <v>1</v>
          </cell>
        </row>
        <row r="908">
          <cell r="F908">
            <v>12013</v>
          </cell>
          <cell r="Q908">
            <v>1</v>
          </cell>
        </row>
        <row r="909">
          <cell r="F909">
            <v>42014</v>
          </cell>
          <cell r="Q909">
            <v>1</v>
          </cell>
        </row>
        <row r="910">
          <cell r="F910">
            <v>53010</v>
          </cell>
          <cell r="Q910">
            <v>1</v>
          </cell>
        </row>
        <row r="911">
          <cell r="F911">
            <v>11550</v>
          </cell>
          <cell r="Q911">
            <v>1</v>
          </cell>
        </row>
        <row r="912">
          <cell r="F912">
            <v>15520</v>
          </cell>
          <cell r="Q912">
            <v>1</v>
          </cell>
        </row>
        <row r="913">
          <cell r="F913">
            <v>11420</v>
          </cell>
          <cell r="Q913">
            <v>1</v>
          </cell>
        </row>
        <row r="914">
          <cell r="F914">
            <v>13400</v>
          </cell>
          <cell r="Q914">
            <v>1</v>
          </cell>
        </row>
        <row r="915">
          <cell r="F915">
            <v>13400</v>
          </cell>
          <cell r="Q915">
            <v>1</v>
          </cell>
        </row>
        <row r="916">
          <cell r="F916">
            <v>42040</v>
          </cell>
          <cell r="Q916">
            <v>1</v>
          </cell>
        </row>
        <row r="917">
          <cell r="F917">
            <v>15100</v>
          </cell>
          <cell r="Q917">
            <v>1</v>
          </cell>
        </row>
        <row r="918">
          <cell r="F918">
            <v>41070</v>
          </cell>
          <cell r="Q918">
            <v>1</v>
          </cell>
        </row>
        <row r="919">
          <cell r="F919">
            <v>42016</v>
          </cell>
          <cell r="Q919">
            <v>1</v>
          </cell>
        </row>
        <row r="920">
          <cell r="F920">
            <v>15520</v>
          </cell>
          <cell r="Q920">
            <v>1</v>
          </cell>
        </row>
        <row r="921">
          <cell r="F921">
            <v>15506</v>
          </cell>
          <cell r="Q921">
            <v>1</v>
          </cell>
        </row>
        <row r="922">
          <cell r="F922">
            <v>15100</v>
          </cell>
          <cell r="Q922">
            <v>1</v>
          </cell>
        </row>
        <row r="923">
          <cell r="F923">
            <v>13510</v>
          </cell>
          <cell r="Q923">
            <v>1</v>
          </cell>
        </row>
        <row r="924">
          <cell r="F924">
            <v>15520</v>
          </cell>
          <cell r="Q924">
            <v>1</v>
          </cell>
        </row>
        <row r="925">
          <cell r="F925">
            <v>13400</v>
          </cell>
          <cell r="Q925">
            <v>1</v>
          </cell>
        </row>
        <row r="926">
          <cell r="F926">
            <v>11420</v>
          </cell>
          <cell r="Q926">
            <v>1</v>
          </cell>
        </row>
        <row r="927">
          <cell r="F927">
            <v>11200</v>
          </cell>
          <cell r="Q927">
            <v>1</v>
          </cell>
        </row>
        <row r="928">
          <cell r="F928">
            <v>14100</v>
          </cell>
          <cell r="Q928">
            <v>1</v>
          </cell>
        </row>
        <row r="929">
          <cell r="F929">
            <v>41050</v>
          </cell>
          <cell r="Q929">
            <v>1</v>
          </cell>
        </row>
        <row r="930">
          <cell r="F930">
            <v>13510</v>
          </cell>
          <cell r="Q930">
            <v>1</v>
          </cell>
        </row>
        <row r="931">
          <cell r="F931">
            <v>11370</v>
          </cell>
          <cell r="Q931">
            <v>1</v>
          </cell>
        </row>
        <row r="932">
          <cell r="F932">
            <v>12012</v>
          </cell>
          <cell r="Q932">
            <v>1</v>
          </cell>
        </row>
        <row r="933">
          <cell r="F933">
            <v>15506</v>
          </cell>
          <cell r="Q933">
            <v>1</v>
          </cell>
        </row>
        <row r="934">
          <cell r="F934">
            <v>31100</v>
          </cell>
          <cell r="Q934">
            <v>1</v>
          </cell>
        </row>
        <row r="935">
          <cell r="F935">
            <v>13400</v>
          </cell>
          <cell r="Q935">
            <v>1</v>
          </cell>
        </row>
        <row r="936">
          <cell r="F936">
            <v>13510</v>
          </cell>
          <cell r="Q936">
            <v>1</v>
          </cell>
        </row>
        <row r="937">
          <cell r="F937">
            <v>11100</v>
          </cell>
          <cell r="Q937">
            <v>1</v>
          </cell>
        </row>
        <row r="938">
          <cell r="F938">
            <v>41020</v>
          </cell>
          <cell r="Q938">
            <v>1</v>
          </cell>
        </row>
        <row r="939">
          <cell r="F939">
            <v>43010</v>
          </cell>
          <cell r="Q939">
            <v>1</v>
          </cell>
        </row>
        <row r="940">
          <cell r="F940">
            <v>14100</v>
          </cell>
          <cell r="Q940">
            <v>1</v>
          </cell>
        </row>
        <row r="941">
          <cell r="F941">
            <v>52020</v>
          </cell>
          <cell r="Q941">
            <v>1</v>
          </cell>
        </row>
        <row r="942">
          <cell r="F942">
            <v>13510</v>
          </cell>
          <cell r="Q942">
            <v>1</v>
          </cell>
        </row>
        <row r="943">
          <cell r="F943">
            <v>15520</v>
          </cell>
          <cell r="Q943">
            <v>1</v>
          </cell>
        </row>
        <row r="944">
          <cell r="F944">
            <v>11490</v>
          </cell>
          <cell r="Q944">
            <v>1</v>
          </cell>
        </row>
        <row r="945">
          <cell r="F945">
            <v>14100</v>
          </cell>
          <cell r="Q945">
            <v>1</v>
          </cell>
        </row>
        <row r="946">
          <cell r="F946">
            <v>11100</v>
          </cell>
          <cell r="Q946">
            <v>1</v>
          </cell>
        </row>
        <row r="947">
          <cell r="F947">
            <v>12013</v>
          </cell>
          <cell r="Q947">
            <v>1</v>
          </cell>
        </row>
        <row r="948">
          <cell r="F948">
            <v>13510</v>
          </cell>
          <cell r="Q948">
            <v>1</v>
          </cell>
        </row>
        <row r="949">
          <cell r="F949">
            <v>42014</v>
          </cell>
          <cell r="Q949">
            <v>0</v>
          </cell>
        </row>
        <row r="950">
          <cell r="F950">
            <v>15506</v>
          </cell>
          <cell r="Q950">
            <v>1</v>
          </cell>
        </row>
        <row r="951">
          <cell r="F951">
            <v>15100</v>
          </cell>
          <cell r="Q951">
            <v>1</v>
          </cell>
        </row>
        <row r="952">
          <cell r="F952">
            <v>41040</v>
          </cell>
          <cell r="Q952">
            <v>1</v>
          </cell>
        </row>
        <row r="953">
          <cell r="F953">
            <v>12013</v>
          </cell>
          <cell r="Q953">
            <v>1</v>
          </cell>
        </row>
        <row r="954">
          <cell r="F954">
            <v>72500</v>
          </cell>
          <cell r="Q954">
            <v>1</v>
          </cell>
        </row>
        <row r="955">
          <cell r="F955">
            <v>15506</v>
          </cell>
          <cell r="Q955">
            <v>1</v>
          </cell>
        </row>
        <row r="956">
          <cell r="F956">
            <v>13510</v>
          </cell>
          <cell r="Q956">
            <v>1</v>
          </cell>
        </row>
        <row r="957">
          <cell r="F957">
            <v>42010</v>
          </cell>
          <cell r="Q957">
            <v>1</v>
          </cell>
        </row>
        <row r="958">
          <cell r="F958">
            <v>15506</v>
          </cell>
          <cell r="Q958">
            <v>1</v>
          </cell>
        </row>
        <row r="959">
          <cell r="F959">
            <v>15506</v>
          </cell>
          <cell r="Q959">
            <v>1</v>
          </cell>
        </row>
        <row r="960">
          <cell r="F960">
            <v>41050</v>
          </cell>
          <cell r="Q960">
            <v>1</v>
          </cell>
        </row>
        <row r="961">
          <cell r="F961">
            <v>12013</v>
          </cell>
          <cell r="Q961">
            <v>1</v>
          </cell>
        </row>
        <row r="962">
          <cell r="F962">
            <v>53010</v>
          </cell>
          <cell r="Q962">
            <v>1</v>
          </cell>
        </row>
        <row r="963">
          <cell r="F963">
            <v>15506</v>
          </cell>
          <cell r="Q963">
            <v>1</v>
          </cell>
        </row>
        <row r="964">
          <cell r="F964">
            <v>13400</v>
          </cell>
          <cell r="Q964">
            <v>1</v>
          </cell>
        </row>
        <row r="965">
          <cell r="F965">
            <v>33000</v>
          </cell>
          <cell r="Q965">
            <v>1</v>
          </cell>
        </row>
        <row r="966">
          <cell r="F966">
            <v>11200</v>
          </cell>
          <cell r="Q966">
            <v>1</v>
          </cell>
        </row>
        <row r="967">
          <cell r="F967">
            <v>11320</v>
          </cell>
          <cell r="Q967">
            <v>1</v>
          </cell>
        </row>
        <row r="968">
          <cell r="F968">
            <v>11200</v>
          </cell>
          <cell r="Q968">
            <v>1</v>
          </cell>
        </row>
        <row r="969">
          <cell r="F969">
            <v>11200</v>
          </cell>
          <cell r="Q969">
            <v>1</v>
          </cell>
        </row>
        <row r="970">
          <cell r="F970">
            <v>13510</v>
          </cell>
          <cell r="Q970">
            <v>1</v>
          </cell>
        </row>
        <row r="971">
          <cell r="F971">
            <v>13510</v>
          </cell>
          <cell r="Q971">
            <v>1</v>
          </cell>
        </row>
        <row r="972">
          <cell r="F972">
            <v>51010</v>
          </cell>
          <cell r="Q972">
            <v>1</v>
          </cell>
        </row>
        <row r="973">
          <cell r="F973">
            <v>13400</v>
          </cell>
          <cell r="Q973">
            <v>1</v>
          </cell>
        </row>
        <row r="974">
          <cell r="F974">
            <v>13400</v>
          </cell>
          <cell r="Q974">
            <v>1</v>
          </cell>
        </row>
        <row r="975">
          <cell r="F975">
            <v>41040</v>
          </cell>
          <cell r="Q975">
            <v>1</v>
          </cell>
        </row>
        <row r="976">
          <cell r="F976">
            <v>15100</v>
          </cell>
          <cell r="Q976">
            <v>1</v>
          </cell>
        </row>
        <row r="977">
          <cell r="F977">
            <v>13520</v>
          </cell>
          <cell r="Q977">
            <v>1</v>
          </cell>
        </row>
        <row r="978">
          <cell r="F978">
            <v>15509</v>
          </cell>
          <cell r="Q978">
            <v>1</v>
          </cell>
        </row>
        <row r="979">
          <cell r="F979">
            <v>15505</v>
          </cell>
          <cell r="Q979">
            <v>1</v>
          </cell>
        </row>
        <row r="980">
          <cell r="F980">
            <v>13400</v>
          </cell>
          <cell r="Q980">
            <v>1</v>
          </cell>
        </row>
        <row r="981">
          <cell r="F981">
            <v>15100</v>
          </cell>
          <cell r="Q981">
            <v>1</v>
          </cell>
        </row>
        <row r="982">
          <cell r="F982">
            <v>15520</v>
          </cell>
          <cell r="Q982">
            <v>1</v>
          </cell>
        </row>
        <row r="983">
          <cell r="F983">
            <v>41030</v>
          </cell>
          <cell r="Q983">
            <v>1</v>
          </cell>
        </row>
        <row r="984">
          <cell r="F984">
            <v>42018</v>
          </cell>
          <cell r="Q984">
            <v>1</v>
          </cell>
        </row>
        <row r="985">
          <cell r="F985">
            <v>13400</v>
          </cell>
          <cell r="Q985">
            <v>1</v>
          </cell>
        </row>
        <row r="986">
          <cell r="F986">
            <v>13400</v>
          </cell>
          <cell r="Q986">
            <v>1</v>
          </cell>
        </row>
        <row r="987">
          <cell r="F987">
            <v>16100</v>
          </cell>
          <cell r="Q987">
            <v>1</v>
          </cell>
        </row>
        <row r="988">
          <cell r="F988">
            <v>41070</v>
          </cell>
          <cell r="Q988">
            <v>1</v>
          </cell>
        </row>
        <row r="989">
          <cell r="F989">
            <v>14100</v>
          </cell>
          <cell r="Q989">
            <v>1</v>
          </cell>
        </row>
        <row r="990">
          <cell r="F990">
            <v>13100</v>
          </cell>
          <cell r="Q990">
            <v>1</v>
          </cell>
        </row>
        <row r="991">
          <cell r="F991">
            <v>15100</v>
          </cell>
          <cell r="Q991">
            <v>1</v>
          </cell>
        </row>
        <row r="992">
          <cell r="F992">
            <v>11200</v>
          </cell>
          <cell r="Q992">
            <v>1</v>
          </cell>
        </row>
        <row r="993">
          <cell r="F993">
            <v>11490</v>
          </cell>
          <cell r="Q993">
            <v>0.8</v>
          </cell>
        </row>
        <row r="994">
          <cell r="F994">
            <v>13400</v>
          </cell>
          <cell r="Q994">
            <v>1</v>
          </cell>
        </row>
        <row r="995">
          <cell r="F995">
            <v>13510</v>
          </cell>
          <cell r="Q995">
            <v>1</v>
          </cell>
        </row>
        <row r="996">
          <cell r="F996">
            <v>11200</v>
          </cell>
          <cell r="Q996">
            <v>1</v>
          </cell>
        </row>
        <row r="997">
          <cell r="F997">
            <v>14100</v>
          </cell>
          <cell r="Q997">
            <v>1</v>
          </cell>
        </row>
        <row r="998">
          <cell r="F998">
            <v>12013</v>
          </cell>
          <cell r="Q998">
            <v>1</v>
          </cell>
        </row>
        <row r="999">
          <cell r="F999">
            <v>15100</v>
          </cell>
          <cell r="Q999">
            <v>1</v>
          </cell>
        </row>
        <row r="1000">
          <cell r="F1000">
            <v>15505</v>
          </cell>
          <cell r="Q1000">
            <v>1</v>
          </cell>
        </row>
        <row r="1001">
          <cell r="F1001">
            <v>41040</v>
          </cell>
          <cell r="Q1001">
            <v>1</v>
          </cell>
        </row>
        <row r="1002">
          <cell r="F1002">
            <v>13400</v>
          </cell>
          <cell r="Q1002">
            <v>1</v>
          </cell>
        </row>
        <row r="1003">
          <cell r="F1003">
            <v>15508</v>
          </cell>
          <cell r="Q1003">
            <v>1</v>
          </cell>
        </row>
        <row r="1004">
          <cell r="F1004">
            <v>15520</v>
          </cell>
          <cell r="Q1004">
            <v>1</v>
          </cell>
        </row>
        <row r="1005">
          <cell r="F1005">
            <v>15506</v>
          </cell>
          <cell r="Q1005">
            <v>1</v>
          </cell>
        </row>
        <row r="1006">
          <cell r="F1006">
            <v>13510</v>
          </cell>
          <cell r="Q1006">
            <v>1</v>
          </cell>
        </row>
        <row r="1007">
          <cell r="F1007">
            <v>13510</v>
          </cell>
          <cell r="Q1007">
            <v>1</v>
          </cell>
        </row>
        <row r="1008">
          <cell r="F1008">
            <v>79000</v>
          </cell>
          <cell r="Q1008">
            <v>1</v>
          </cell>
        </row>
        <row r="1009">
          <cell r="F1009">
            <v>15506</v>
          </cell>
          <cell r="Q1009">
            <v>1</v>
          </cell>
        </row>
        <row r="1010">
          <cell r="F1010">
            <v>15100</v>
          </cell>
          <cell r="Q1010">
            <v>1</v>
          </cell>
        </row>
        <row r="1011">
          <cell r="F1011">
            <v>15508</v>
          </cell>
          <cell r="Q1011">
            <v>1</v>
          </cell>
        </row>
        <row r="1012">
          <cell r="F1012">
            <v>13510</v>
          </cell>
          <cell r="Q1012">
            <v>1</v>
          </cell>
        </row>
        <row r="1013">
          <cell r="F1013">
            <v>14100</v>
          </cell>
          <cell r="Q1013">
            <v>1</v>
          </cell>
        </row>
        <row r="1014">
          <cell r="F1014">
            <v>13400</v>
          </cell>
          <cell r="Q1014">
            <v>1</v>
          </cell>
        </row>
        <row r="1015">
          <cell r="F1015">
            <v>14100</v>
          </cell>
          <cell r="Q1015">
            <v>1</v>
          </cell>
        </row>
        <row r="1016">
          <cell r="F1016">
            <v>14100</v>
          </cell>
          <cell r="Q1016">
            <v>1</v>
          </cell>
        </row>
        <row r="1017">
          <cell r="F1017">
            <v>16200</v>
          </cell>
          <cell r="Q1017">
            <v>1</v>
          </cell>
        </row>
        <row r="1018">
          <cell r="F1018">
            <v>51010</v>
          </cell>
          <cell r="Q1018">
            <v>1</v>
          </cell>
        </row>
        <row r="1019">
          <cell r="F1019">
            <v>14100</v>
          </cell>
          <cell r="Q1019">
            <v>1</v>
          </cell>
        </row>
        <row r="1020">
          <cell r="F1020">
            <v>11200</v>
          </cell>
          <cell r="Q1020">
            <v>1</v>
          </cell>
        </row>
        <row r="1021">
          <cell r="F1021">
            <v>51020</v>
          </cell>
          <cell r="Q1021">
            <v>1</v>
          </cell>
        </row>
        <row r="1022">
          <cell r="F1022">
            <v>13510</v>
          </cell>
          <cell r="Q1022">
            <v>1</v>
          </cell>
        </row>
        <row r="1023">
          <cell r="F1023">
            <v>51020</v>
          </cell>
          <cell r="Q1023">
            <v>1</v>
          </cell>
        </row>
        <row r="1024">
          <cell r="F1024">
            <v>14100</v>
          </cell>
          <cell r="Q1024">
            <v>1</v>
          </cell>
        </row>
        <row r="1025">
          <cell r="F1025">
            <v>13600</v>
          </cell>
          <cell r="Q1025">
            <v>1</v>
          </cell>
        </row>
        <row r="1026">
          <cell r="F1026">
            <v>15506</v>
          </cell>
          <cell r="Q1026">
            <v>1</v>
          </cell>
        </row>
        <row r="1027">
          <cell r="F1027">
            <v>13400</v>
          </cell>
          <cell r="Q1027">
            <v>1</v>
          </cell>
        </row>
        <row r="1028">
          <cell r="F1028">
            <v>13400</v>
          </cell>
          <cell r="Q1028">
            <v>1</v>
          </cell>
        </row>
        <row r="1029">
          <cell r="F1029">
            <v>13400</v>
          </cell>
          <cell r="Q1029">
            <v>1</v>
          </cell>
        </row>
        <row r="1030">
          <cell r="F1030">
            <v>14100</v>
          </cell>
          <cell r="Q1030">
            <v>1</v>
          </cell>
        </row>
        <row r="1031">
          <cell r="F1031">
            <v>13510</v>
          </cell>
          <cell r="Q1031">
            <v>1</v>
          </cell>
        </row>
        <row r="1032">
          <cell r="F1032">
            <v>13520</v>
          </cell>
          <cell r="Q1032">
            <v>1</v>
          </cell>
        </row>
        <row r="1033">
          <cell r="F1033">
            <v>16400</v>
          </cell>
          <cell r="Q1033">
            <v>1</v>
          </cell>
        </row>
        <row r="1034">
          <cell r="F1034">
            <v>79003</v>
          </cell>
          <cell r="Q1034">
            <v>1</v>
          </cell>
        </row>
        <row r="1035">
          <cell r="F1035">
            <v>13400</v>
          </cell>
          <cell r="Q1035">
            <v>1</v>
          </cell>
        </row>
        <row r="1036">
          <cell r="F1036">
            <v>14100</v>
          </cell>
          <cell r="Q1036">
            <v>1</v>
          </cell>
        </row>
        <row r="1037">
          <cell r="F1037">
            <v>14100</v>
          </cell>
          <cell r="Q1037">
            <v>1</v>
          </cell>
        </row>
        <row r="1038">
          <cell r="F1038">
            <v>15520</v>
          </cell>
          <cell r="Q1038">
            <v>1</v>
          </cell>
        </row>
        <row r="1039">
          <cell r="F1039">
            <v>15505</v>
          </cell>
          <cell r="Q1039">
            <v>1</v>
          </cell>
        </row>
        <row r="1040">
          <cell r="F1040">
            <v>15506</v>
          </cell>
          <cell r="Q1040">
            <v>1</v>
          </cell>
        </row>
        <row r="1041">
          <cell r="F1041">
            <v>41020</v>
          </cell>
          <cell r="Q1041">
            <v>1</v>
          </cell>
        </row>
        <row r="1042">
          <cell r="F1042">
            <v>13520</v>
          </cell>
          <cell r="Q1042">
            <v>1</v>
          </cell>
        </row>
        <row r="1043">
          <cell r="F1043">
            <v>14109</v>
          </cell>
          <cell r="Q1043">
            <v>1</v>
          </cell>
        </row>
        <row r="1044">
          <cell r="F1044">
            <v>79002</v>
          </cell>
          <cell r="Q1044">
            <v>1</v>
          </cell>
        </row>
        <row r="1045">
          <cell r="F1045">
            <v>52040</v>
          </cell>
          <cell r="Q1045">
            <v>1</v>
          </cell>
        </row>
        <row r="1046">
          <cell r="F1046">
            <v>15506</v>
          </cell>
          <cell r="Q1046">
            <v>1</v>
          </cell>
        </row>
        <row r="1047">
          <cell r="F1047">
            <v>31100</v>
          </cell>
          <cell r="Q1047">
            <v>1</v>
          </cell>
        </row>
        <row r="1048">
          <cell r="F1048">
            <v>13510</v>
          </cell>
          <cell r="Q1048">
            <v>1</v>
          </cell>
        </row>
        <row r="1049">
          <cell r="F1049">
            <v>15506</v>
          </cell>
          <cell r="Q1049">
            <v>1</v>
          </cell>
        </row>
        <row r="1050">
          <cell r="F1050">
            <v>15100</v>
          </cell>
          <cell r="Q1050">
            <v>1</v>
          </cell>
        </row>
        <row r="1051">
          <cell r="F1051">
            <v>15505</v>
          </cell>
          <cell r="Q1051">
            <v>1</v>
          </cell>
        </row>
        <row r="1052">
          <cell r="F1052">
            <v>11200</v>
          </cell>
          <cell r="Q1052">
            <v>1</v>
          </cell>
        </row>
        <row r="1053">
          <cell r="F1053">
            <v>79002</v>
          </cell>
          <cell r="Q1053">
            <v>1</v>
          </cell>
        </row>
        <row r="1054">
          <cell r="F1054">
            <v>15506</v>
          </cell>
          <cell r="Q1054">
            <v>1</v>
          </cell>
        </row>
        <row r="1055">
          <cell r="F1055">
            <v>15506</v>
          </cell>
          <cell r="Q1055">
            <v>1</v>
          </cell>
        </row>
        <row r="1056">
          <cell r="F1056">
            <v>11200</v>
          </cell>
          <cell r="Q1056">
            <v>1</v>
          </cell>
        </row>
        <row r="1057">
          <cell r="F1057">
            <v>11490</v>
          </cell>
          <cell r="Q1057">
            <v>0.5</v>
          </cell>
        </row>
        <row r="1058">
          <cell r="F1058">
            <v>13510</v>
          </cell>
          <cell r="Q1058">
            <v>1</v>
          </cell>
        </row>
        <row r="1059">
          <cell r="F1059">
            <v>16400</v>
          </cell>
          <cell r="Q1059">
            <v>1</v>
          </cell>
        </row>
        <row r="1060">
          <cell r="F1060">
            <v>12013</v>
          </cell>
          <cell r="Q1060">
            <v>1</v>
          </cell>
        </row>
        <row r="1061">
          <cell r="F1061">
            <v>13520</v>
          </cell>
          <cell r="Q1061">
            <v>1</v>
          </cell>
        </row>
        <row r="1062">
          <cell r="F1062">
            <v>16400</v>
          </cell>
          <cell r="Q1062">
            <v>1</v>
          </cell>
        </row>
        <row r="1063">
          <cell r="F1063">
            <v>79002</v>
          </cell>
          <cell r="Q1063">
            <v>1</v>
          </cell>
        </row>
        <row r="1064">
          <cell r="F1064">
            <v>51060</v>
          </cell>
          <cell r="Q1064">
            <v>1</v>
          </cell>
        </row>
        <row r="1065">
          <cell r="F1065">
            <v>51045</v>
          </cell>
          <cell r="Q1065">
            <v>1</v>
          </cell>
        </row>
        <row r="1066">
          <cell r="F1066">
            <v>41020</v>
          </cell>
          <cell r="Q1066">
            <v>1</v>
          </cell>
        </row>
        <row r="1067">
          <cell r="F1067">
            <v>13510</v>
          </cell>
          <cell r="Q1067">
            <v>1</v>
          </cell>
        </row>
        <row r="1068">
          <cell r="F1068">
            <v>12013</v>
          </cell>
          <cell r="Q1068">
            <v>1</v>
          </cell>
        </row>
        <row r="1069">
          <cell r="F1069">
            <v>41020</v>
          </cell>
          <cell r="Q1069">
            <v>1</v>
          </cell>
        </row>
        <row r="1070">
          <cell r="F1070">
            <v>15100</v>
          </cell>
          <cell r="Q1070">
            <v>1</v>
          </cell>
        </row>
        <row r="1071">
          <cell r="F1071">
            <v>15100</v>
          </cell>
          <cell r="Q1071">
            <v>1</v>
          </cell>
        </row>
        <row r="1072">
          <cell r="F1072">
            <v>72500</v>
          </cell>
          <cell r="Q1072">
            <v>1</v>
          </cell>
        </row>
        <row r="1073">
          <cell r="F1073">
            <v>15510</v>
          </cell>
          <cell r="Q1073">
            <v>1</v>
          </cell>
        </row>
        <row r="1074">
          <cell r="F1074">
            <v>42010</v>
          </cell>
          <cell r="Q1074">
            <v>1</v>
          </cell>
        </row>
        <row r="1075">
          <cell r="F1075">
            <v>14100</v>
          </cell>
          <cell r="Q1075">
            <v>1</v>
          </cell>
        </row>
        <row r="1076">
          <cell r="F1076">
            <v>15100</v>
          </cell>
          <cell r="Q1076">
            <v>1</v>
          </cell>
        </row>
        <row r="1077">
          <cell r="F1077">
            <v>11150</v>
          </cell>
          <cell r="Q1077">
            <v>1</v>
          </cell>
        </row>
        <row r="1078">
          <cell r="F1078">
            <v>15506</v>
          </cell>
          <cell r="Q1078">
            <v>1</v>
          </cell>
        </row>
        <row r="1079">
          <cell r="F1079">
            <v>51040</v>
          </cell>
          <cell r="Q1079">
            <v>1</v>
          </cell>
        </row>
        <row r="1080">
          <cell r="F1080">
            <v>15520</v>
          </cell>
          <cell r="Q1080">
            <v>1</v>
          </cell>
        </row>
        <row r="1081">
          <cell r="F1081">
            <v>15510</v>
          </cell>
          <cell r="Q1081">
            <v>1</v>
          </cell>
        </row>
        <row r="1082">
          <cell r="F1082">
            <v>41060</v>
          </cell>
          <cell r="Q1082">
            <v>1</v>
          </cell>
        </row>
        <row r="1083">
          <cell r="F1083">
            <v>79002</v>
          </cell>
          <cell r="Q1083">
            <v>1</v>
          </cell>
        </row>
        <row r="1084">
          <cell r="F1084">
            <v>13510</v>
          </cell>
          <cell r="Q1084">
            <v>1</v>
          </cell>
        </row>
        <row r="1085">
          <cell r="F1085">
            <v>14100</v>
          </cell>
          <cell r="Q1085">
            <v>1</v>
          </cell>
        </row>
        <row r="1086">
          <cell r="F1086">
            <v>13510</v>
          </cell>
          <cell r="Q1086">
            <v>1</v>
          </cell>
        </row>
        <row r="1087">
          <cell r="F1087">
            <v>15100</v>
          </cell>
          <cell r="Q1087">
            <v>1</v>
          </cell>
        </row>
        <row r="1088">
          <cell r="F1088">
            <v>13510</v>
          </cell>
          <cell r="Q1088">
            <v>1</v>
          </cell>
        </row>
        <row r="1089">
          <cell r="F1089">
            <v>15506</v>
          </cell>
          <cell r="Q1089">
            <v>1</v>
          </cell>
        </row>
        <row r="1090">
          <cell r="F1090">
            <v>11490</v>
          </cell>
          <cell r="Q1090">
            <v>0.5</v>
          </cell>
        </row>
        <row r="1091">
          <cell r="F1091">
            <v>15100</v>
          </cell>
          <cell r="Q1091">
            <v>1</v>
          </cell>
        </row>
        <row r="1092">
          <cell r="F1092">
            <v>13510</v>
          </cell>
          <cell r="Q1092">
            <v>1</v>
          </cell>
        </row>
        <row r="1093">
          <cell r="F1093">
            <v>51060</v>
          </cell>
          <cell r="Q1093">
            <v>1</v>
          </cell>
        </row>
      </sheetData>
      <sheetData sheetId="11" refreshError="1">
        <row r="2">
          <cell r="F2">
            <v>99023</v>
          </cell>
          <cell r="O2">
            <v>1</v>
          </cell>
        </row>
        <row r="3">
          <cell r="F3">
            <v>99023</v>
          </cell>
          <cell r="O3">
            <v>1</v>
          </cell>
        </row>
        <row r="4">
          <cell r="F4">
            <v>99023</v>
          </cell>
          <cell r="O4">
            <v>1</v>
          </cell>
        </row>
        <row r="5">
          <cell r="F5">
            <v>99023</v>
          </cell>
          <cell r="O5">
            <v>1</v>
          </cell>
        </row>
        <row r="6">
          <cell r="F6">
            <v>99018</v>
          </cell>
          <cell r="O6">
            <v>1</v>
          </cell>
        </row>
        <row r="7">
          <cell r="F7">
            <v>99009</v>
          </cell>
          <cell r="O7">
            <v>1</v>
          </cell>
        </row>
        <row r="8">
          <cell r="F8">
            <v>99023</v>
          </cell>
          <cell r="O8">
            <v>1</v>
          </cell>
        </row>
        <row r="9">
          <cell r="F9">
            <v>99023</v>
          </cell>
          <cell r="O9">
            <v>1</v>
          </cell>
        </row>
        <row r="10">
          <cell r="F10">
            <v>99023</v>
          </cell>
          <cell r="O10">
            <v>1</v>
          </cell>
        </row>
        <row r="11">
          <cell r="F11">
            <v>99007</v>
          </cell>
          <cell r="O11">
            <v>1</v>
          </cell>
        </row>
        <row r="12">
          <cell r="F12">
            <v>99018</v>
          </cell>
          <cell r="O12">
            <v>1</v>
          </cell>
        </row>
        <row r="13">
          <cell r="F13">
            <v>99017</v>
          </cell>
          <cell r="O13">
            <v>1</v>
          </cell>
        </row>
        <row r="14">
          <cell r="F14">
            <v>99023</v>
          </cell>
          <cell r="O14">
            <v>1</v>
          </cell>
        </row>
        <row r="15">
          <cell r="F15">
            <v>99023</v>
          </cell>
          <cell r="O15">
            <v>1</v>
          </cell>
        </row>
        <row r="16">
          <cell r="F16">
            <v>99007</v>
          </cell>
          <cell r="O16">
            <v>1</v>
          </cell>
        </row>
        <row r="17">
          <cell r="F17">
            <v>99018</v>
          </cell>
          <cell r="O17">
            <v>1</v>
          </cell>
        </row>
        <row r="18">
          <cell r="F18">
            <v>99024</v>
          </cell>
          <cell r="O18">
            <v>1</v>
          </cell>
        </row>
        <row r="19">
          <cell r="F19">
            <v>99023</v>
          </cell>
          <cell r="O19">
            <v>1</v>
          </cell>
        </row>
        <row r="20">
          <cell r="F20">
            <v>99013</v>
          </cell>
          <cell r="O20">
            <v>1</v>
          </cell>
        </row>
      </sheetData>
      <sheetData sheetId="12" refreshError="1">
        <row r="2">
          <cell r="F2">
            <v>13400</v>
          </cell>
          <cell r="Q2">
            <v>1</v>
          </cell>
        </row>
        <row r="3">
          <cell r="F3">
            <v>41030</v>
          </cell>
          <cell r="Q3">
            <v>1</v>
          </cell>
        </row>
        <row r="4">
          <cell r="F4">
            <v>13510</v>
          </cell>
          <cell r="Q4">
            <v>1</v>
          </cell>
        </row>
        <row r="5">
          <cell r="F5">
            <v>11330</v>
          </cell>
          <cell r="Q5">
            <v>1</v>
          </cell>
        </row>
        <row r="6">
          <cell r="F6">
            <v>13510</v>
          </cell>
          <cell r="Q6">
            <v>1</v>
          </cell>
        </row>
        <row r="7">
          <cell r="F7">
            <v>13400</v>
          </cell>
          <cell r="Q7">
            <v>1</v>
          </cell>
        </row>
        <row r="8">
          <cell r="F8">
            <v>41020</v>
          </cell>
          <cell r="Q8">
            <v>1</v>
          </cell>
        </row>
        <row r="9">
          <cell r="F9">
            <v>43010</v>
          </cell>
          <cell r="Q9">
            <v>1</v>
          </cell>
        </row>
        <row r="10">
          <cell r="F10">
            <v>13520</v>
          </cell>
          <cell r="Q10">
            <v>1</v>
          </cell>
        </row>
        <row r="11">
          <cell r="F11">
            <v>13510</v>
          </cell>
          <cell r="Q11">
            <v>1</v>
          </cell>
        </row>
        <row r="12">
          <cell r="F12">
            <v>13510</v>
          </cell>
          <cell r="Q12">
            <v>1</v>
          </cell>
        </row>
        <row r="13">
          <cell r="F13">
            <v>42030</v>
          </cell>
          <cell r="Q13">
            <v>1</v>
          </cell>
        </row>
        <row r="14">
          <cell r="F14">
            <v>41030</v>
          </cell>
          <cell r="Q14">
            <v>1</v>
          </cell>
        </row>
        <row r="15">
          <cell r="F15">
            <v>16400</v>
          </cell>
          <cell r="Q15">
            <v>1</v>
          </cell>
        </row>
        <row r="16">
          <cell r="F16">
            <v>15100</v>
          </cell>
          <cell r="Q16">
            <v>1</v>
          </cell>
        </row>
        <row r="17">
          <cell r="F17">
            <v>13400</v>
          </cell>
          <cell r="Q17">
            <v>1</v>
          </cell>
        </row>
        <row r="18">
          <cell r="F18">
            <v>42016</v>
          </cell>
          <cell r="Q18">
            <v>1</v>
          </cell>
        </row>
        <row r="19">
          <cell r="F19">
            <v>52010</v>
          </cell>
          <cell r="Q19">
            <v>1</v>
          </cell>
        </row>
        <row r="20">
          <cell r="F20">
            <v>13510</v>
          </cell>
          <cell r="Q20">
            <v>1</v>
          </cell>
        </row>
        <row r="21">
          <cell r="F21">
            <v>79002</v>
          </cell>
          <cell r="Q21">
            <v>1</v>
          </cell>
        </row>
        <row r="22">
          <cell r="F22">
            <v>13510</v>
          </cell>
          <cell r="Q22">
            <v>1</v>
          </cell>
        </row>
        <row r="23">
          <cell r="F23">
            <v>14109</v>
          </cell>
          <cell r="Q23">
            <v>1</v>
          </cell>
        </row>
        <row r="24">
          <cell r="F24">
            <v>14109</v>
          </cell>
          <cell r="Q24">
            <v>1</v>
          </cell>
        </row>
        <row r="25">
          <cell r="F25">
            <v>13510</v>
          </cell>
          <cell r="Q25">
            <v>1</v>
          </cell>
        </row>
        <row r="26">
          <cell r="F26">
            <v>14100</v>
          </cell>
          <cell r="Q26">
            <v>1</v>
          </cell>
        </row>
        <row r="27">
          <cell r="F27">
            <v>13510</v>
          </cell>
          <cell r="Q27">
            <v>1</v>
          </cell>
        </row>
        <row r="28">
          <cell r="F28">
            <v>13520</v>
          </cell>
          <cell r="Q28">
            <v>1</v>
          </cell>
        </row>
        <row r="29">
          <cell r="F29">
            <v>13520</v>
          </cell>
          <cell r="Q29">
            <v>1</v>
          </cell>
        </row>
        <row r="30">
          <cell r="F30">
            <v>11200</v>
          </cell>
          <cell r="Q30">
            <v>1</v>
          </cell>
        </row>
        <row r="31">
          <cell r="F31">
            <v>13510</v>
          </cell>
          <cell r="Q31">
            <v>1</v>
          </cell>
        </row>
        <row r="32">
          <cell r="F32">
            <v>14100</v>
          </cell>
          <cell r="Q32">
            <v>1</v>
          </cell>
        </row>
        <row r="33">
          <cell r="F33">
            <v>15510</v>
          </cell>
          <cell r="Q33">
            <v>1</v>
          </cell>
        </row>
        <row r="34">
          <cell r="F34">
            <v>13510</v>
          </cell>
          <cell r="Q34">
            <v>1</v>
          </cell>
        </row>
        <row r="35">
          <cell r="F35">
            <v>13510</v>
          </cell>
          <cell r="Q35">
            <v>1</v>
          </cell>
        </row>
        <row r="36">
          <cell r="F36">
            <v>11200</v>
          </cell>
          <cell r="Q36">
            <v>1</v>
          </cell>
        </row>
        <row r="37">
          <cell r="F37">
            <v>54010</v>
          </cell>
          <cell r="Q37">
            <v>1</v>
          </cell>
        </row>
        <row r="38">
          <cell r="F38">
            <v>13510</v>
          </cell>
          <cell r="Q38">
            <v>1</v>
          </cell>
        </row>
        <row r="39">
          <cell r="F39">
            <v>42010</v>
          </cell>
          <cell r="Q39">
            <v>1</v>
          </cell>
        </row>
        <row r="40">
          <cell r="F40">
            <v>13100</v>
          </cell>
          <cell r="Q40">
            <v>1</v>
          </cell>
        </row>
        <row r="41">
          <cell r="F41">
            <v>79000</v>
          </cell>
          <cell r="Q41">
            <v>1</v>
          </cell>
        </row>
        <row r="42">
          <cell r="F42">
            <v>14109</v>
          </cell>
          <cell r="Q42">
            <v>1</v>
          </cell>
        </row>
        <row r="43">
          <cell r="F43">
            <v>13510</v>
          </cell>
          <cell r="Q43">
            <v>1</v>
          </cell>
        </row>
        <row r="44">
          <cell r="F44">
            <v>13400</v>
          </cell>
          <cell r="Q44">
            <v>1</v>
          </cell>
        </row>
        <row r="45">
          <cell r="F45">
            <v>43010</v>
          </cell>
          <cell r="Q45">
            <v>1</v>
          </cell>
        </row>
        <row r="46">
          <cell r="F46">
            <v>11330</v>
          </cell>
          <cell r="Q46">
            <v>1</v>
          </cell>
        </row>
        <row r="47">
          <cell r="F47">
            <v>13510</v>
          </cell>
          <cell r="Q47">
            <v>1</v>
          </cell>
        </row>
        <row r="48">
          <cell r="F48">
            <v>14100</v>
          </cell>
          <cell r="Q48">
            <v>1</v>
          </cell>
        </row>
        <row r="49">
          <cell r="F49">
            <v>15520</v>
          </cell>
          <cell r="Q49">
            <v>1</v>
          </cell>
        </row>
        <row r="50">
          <cell r="F50">
            <v>15100</v>
          </cell>
          <cell r="Q50">
            <v>1</v>
          </cell>
        </row>
        <row r="51">
          <cell r="F51">
            <v>15506</v>
          </cell>
          <cell r="Q51">
            <v>1</v>
          </cell>
        </row>
        <row r="52">
          <cell r="F52">
            <v>72500</v>
          </cell>
          <cell r="Q52">
            <v>1</v>
          </cell>
        </row>
        <row r="53">
          <cell r="F53">
            <v>13510</v>
          </cell>
          <cell r="Q53">
            <v>1</v>
          </cell>
        </row>
        <row r="54">
          <cell r="F54">
            <v>16400</v>
          </cell>
          <cell r="Q54">
            <v>1</v>
          </cell>
        </row>
        <row r="55">
          <cell r="F55">
            <v>13510</v>
          </cell>
          <cell r="Q55">
            <v>1</v>
          </cell>
        </row>
        <row r="56">
          <cell r="F56">
            <v>51040</v>
          </cell>
          <cell r="Q56">
            <v>1</v>
          </cell>
        </row>
        <row r="57">
          <cell r="F57">
            <v>52010</v>
          </cell>
          <cell r="Q57">
            <v>1</v>
          </cell>
        </row>
        <row r="58">
          <cell r="F58">
            <v>14100</v>
          </cell>
          <cell r="Q58">
            <v>1</v>
          </cell>
        </row>
        <row r="59">
          <cell r="F59">
            <v>15505</v>
          </cell>
          <cell r="Q59">
            <v>1</v>
          </cell>
        </row>
        <row r="60">
          <cell r="F60">
            <v>51020</v>
          </cell>
          <cell r="Q60">
            <v>1</v>
          </cell>
        </row>
        <row r="61">
          <cell r="F61">
            <v>15506</v>
          </cell>
          <cell r="Q61">
            <v>1</v>
          </cell>
        </row>
        <row r="62">
          <cell r="F62">
            <v>13520</v>
          </cell>
          <cell r="Q62">
            <v>1</v>
          </cell>
        </row>
        <row r="63">
          <cell r="F63">
            <v>11550</v>
          </cell>
          <cell r="Q63">
            <v>1</v>
          </cell>
        </row>
        <row r="64">
          <cell r="F64">
            <v>13510</v>
          </cell>
          <cell r="Q64">
            <v>1</v>
          </cell>
        </row>
        <row r="65">
          <cell r="F65">
            <v>13400</v>
          </cell>
          <cell r="Q65">
            <v>1</v>
          </cell>
        </row>
        <row r="66">
          <cell r="F66">
            <v>13510</v>
          </cell>
          <cell r="Q66">
            <v>1</v>
          </cell>
        </row>
        <row r="67">
          <cell r="F67">
            <v>15506</v>
          </cell>
          <cell r="Q67">
            <v>1</v>
          </cell>
        </row>
        <row r="68">
          <cell r="F68">
            <v>14100</v>
          </cell>
          <cell r="Q68">
            <v>1</v>
          </cell>
        </row>
        <row r="69">
          <cell r="F69">
            <v>15100</v>
          </cell>
          <cell r="Q69">
            <v>1</v>
          </cell>
        </row>
        <row r="70">
          <cell r="F70">
            <v>15506</v>
          </cell>
          <cell r="Q70">
            <v>1</v>
          </cell>
        </row>
        <row r="71">
          <cell r="F71">
            <v>15506</v>
          </cell>
          <cell r="Q71">
            <v>1</v>
          </cell>
        </row>
        <row r="72">
          <cell r="F72">
            <v>11515</v>
          </cell>
          <cell r="Q72">
            <v>1</v>
          </cell>
        </row>
        <row r="73">
          <cell r="F73">
            <v>16200</v>
          </cell>
          <cell r="Q73">
            <v>1</v>
          </cell>
        </row>
        <row r="74">
          <cell r="F74">
            <v>13600</v>
          </cell>
          <cell r="Q74">
            <v>1</v>
          </cell>
        </row>
        <row r="75">
          <cell r="F75">
            <v>14100</v>
          </cell>
          <cell r="Q75">
            <v>1</v>
          </cell>
        </row>
        <row r="76">
          <cell r="F76">
            <v>31300</v>
          </cell>
          <cell r="Q76">
            <v>1</v>
          </cell>
        </row>
        <row r="77">
          <cell r="F77">
            <v>11410</v>
          </cell>
          <cell r="Q77">
            <v>1</v>
          </cell>
        </row>
        <row r="78">
          <cell r="F78">
            <v>13510</v>
          </cell>
          <cell r="Q78">
            <v>1</v>
          </cell>
        </row>
        <row r="79">
          <cell r="F79">
            <v>13400</v>
          </cell>
          <cell r="Q79">
            <v>0.5</v>
          </cell>
        </row>
        <row r="80">
          <cell r="F80">
            <v>41020</v>
          </cell>
          <cell r="Q80">
            <v>1</v>
          </cell>
        </row>
        <row r="81">
          <cell r="F81">
            <v>15506</v>
          </cell>
          <cell r="Q81">
            <v>1</v>
          </cell>
        </row>
        <row r="82">
          <cell r="F82">
            <v>15100</v>
          </cell>
          <cell r="Q82">
            <v>1</v>
          </cell>
        </row>
        <row r="83">
          <cell r="F83">
            <v>14100</v>
          </cell>
          <cell r="Q83">
            <v>1</v>
          </cell>
        </row>
        <row r="84">
          <cell r="F84">
            <v>13400</v>
          </cell>
          <cell r="Q84">
            <v>1</v>
          </cell>
        </row>
        <row r="85">
          <cell r="F85">
            <v>11348</v>
          </cell>
          <cell r="Q85">
            <v>1</v>
          </cell>
        </row>
        <row r="86">
          <cell r="F86">
            <v>13510</v>
          </cell>
          <cell r="Q86">
            <v>1</v>
          </cell>
        </row>
        <row r="87">
          <cell r="F87">
            <v>14109</v>
          </cell>
          <cell r="Q87">
            <v>1</v>
          </cell>
        </row>
        <row r="88">
          <cell r="F88">
            <v>16400</v>
          </cell>
          <cell r="Q88">
            <v>1</v>
          </cell>
        </row>
        <row r="89">
          <cell r="F89">
            <v>13400</v>
          </cell>
          <cell r="Q89">
            <v>1</v>
          </cell>
        </row>
        <row r="90">
          <cell r="F90">
            <v>14100</v>
          </cell>
          <cell r="Q90">
            <v>1</v>
          </cell>
        </row>
        <row r="91">
          <cell r="F91">
            <v>42020</v>
          </cell>
          <cell r="Q91">
            <v>1</v>
          </cell>
        </row>
        <row r="92">
          <cell r="F92">
            <v>41040</v>
          </cell>
          <cell r="Q92">
            <v>1</v>
          </cell>
        </row>
        <row r="93">
          <cell r="F93">
            <v>16300</v>
          </cell>
          <cell r="Q93">
            <v>1</v>
          </cell>
        </row>
        <row r="94">
          <cell r="F94">
            <v>13510</v>
          </cell>
          <cell r="Q94">
            <v>1</v>
          </cell>
        </row>
        <row r="95">
          <cell r="F95">
            <v>13510</v>
          </cell>
          <cell r="Q95">
            <v>1</v>
          </cell>
        </row>
        <row r="96">
          <cell r="F96">
            <v>16100</v>
          </cell>
          <cell r="Q96">
            <v>1</v>
          </cell>
        </row>
        <row r="97">
          <cell r="F97">
            <v>13400</v>
          </cell>
          <cell r="Q97">
            <v>1</v>
          </cell>
        </row>
        <row r="98">
          <cell r="F98">
            <v>13510</v>
          </cell>
          <cell r="Q98">
            <v>1</v>
          </cell>
        </row>
        <row r="99">
          <cell r="F99">
            <v>54010</v>
          </cell>
          <cell r="Q99">
            <v>1</v>
          </cell>
        </row>
        <row r="100">
          <cell r="F100">
            <v>11100</v>
          </cell>
          <cell r="Q100">
            <v>1</v>
          </cell>
        </row>
        <row r="101">
          <cell r="F101">
            <v>14100</v>
          </cell>
          <cell r="Q101">
            <v>1</v>
          </cell>
        </row>
        <row r="102">
          <cell r="F102">
            <v>13520</v>
          </cell>
          <cell r="Q102">
            <v>1</v>
          </cell>
        </row>
        <row r="103">
          <cell r="F103">
            <v>13525</v>
          </cell>
          <cell r="Q103">
            <v>1</v>
          </cell>
        </row>
        <row r="104">
          <cell r="F104">
            <v>12011</v>
          </cell>
          <cell r="Q104">
            <v>1</v>
          </cell>
        </row>
        <row r="105">
          <cell r="F105">
            <v>31300</v>
          </cell>
          <cell r="Q105">
            <v>1</v>
          </cell>
        </row>
        <row r="106">
          <cell r="F106">
            <v>14100</v>
          </cell>
          <cell r="Q106">
            <v>1</v>
          </cell>
        </row>
        <row r="107">
          <cell r="F107">
            <v>12359</v>
          </cell>
          <cell r="Q107">
            <v>1</v>
          </cell>
        </row>
        <row r="108">
          <cell r="F108">
            <v>13510</v>
          </cell>
          <cell r="Q108">
            <v>1</v>
          </cell>
        </row>
        <row r="109">
          <cell r="F109">
            <v>14100</v>
          </cell>
          <cell r="Q109">
            <v>1</v>
          </cell>
        </row>
        <row r="110">
          <cell r="F110">
            <v>51060</v>
          </cell>
          <cell r="Q110">
            <v>1</v>
          </cell>
        </row>
        <row r="111">
          <cell r="F111">
            <v>42018</v>
          </cell>
          <cell r="Q111">
            <v>1</v>
          </cell>
        </row>
        <row r="112">
          <cell r="F112">
            <v>14100</v>
          </cell>
          <cell r="Q112">
            <v>1</v>
          </cell>
        </row>
        <row r="113">
          <cell r="F113">
            <v>13520</v>
          </cell>
          <cell r="Q113">
            <v>1</v>
          </cell>
        </row>
        <row r="114">
          <cell r="F114">
            <v>15100</v>
          </cell>
          <cell r="Q114">
            <v>1</v>
          </cell>
        </row>
        <row r="115">
          <cell r="F115">
            <v>42016</v>
          </cell>
          <cell r="Q115">
            <v>1</v>
          </cell>
        </row>
        <row r="116">
          <cell r="F116">
            <v>13510</v>
          </cell>
          <cell r="Q116">
            <v>1</v>
          </cell>
        </row>
        <row r="117">
          <cell r="F117">
            <v>11410</v>
          </cell>
          <cell r="Q117">
            <v>1</v>
          </cell>
        </row>
        <row r="118">
          <cell r="F118">
            <v>13510</v>
          </cell>
          <cell r="Q118">
            <v>1</v>
          </cell>
        </row>
        <row r="119">
          <cell r="F119">
            <v>15506</v>
          </cell>
          <cell r="Q119">
            <v>1</v>
          </cell>
        </row>
        <row r="120">
          <cell r="F120">
            <v>13510</v>
          </cell>
          <cell r="Q120">
            <v>1</v>
          </cell>
        </row>
        <row r="121">
          <cell r="F121">
            <v>15100</v>
          </cell>
          <cell r="Q121">
            <v>1</v>
          </cell>
        </row>
        <row r="122">
          <cell r="F122">
            <v>14100</v>
          </cell>
          <cell r="Q122">
            <v>1</v>
          </cell>
        </row>
        <row r="123">
          <cell r="F123">
            <v>13510</v>
          </cell>
          <cell r="Q123">
            <v>1</v>
          </cell>
        </row>
        <row r="124">
          <cell r="F124">
            <v>13400</v>
          </cell>
          <cell r="Q124">
            <v>1</v>
          </cell>
        </row>
        <row r="125">
          <cell r="F125">
            <v>52010</v>
          </cell>
          <cell r="Q125">
            <v>1</v>
          </cell>
        </row>
        <row r="126">
          <cell r="F126">
            <v>41020</v>
          </cell>
          <cell r="Q126">
            <v>1</v>
          </cell>
        </row>
        <row r="127">
          <cell r="F127">
            <v>11515</v>
          </cell>
          <cell r="Q127">
            <v>1</v>
          </cell>
        </row>
        <row r="128">
          <cell r="F128">
            <v>13510</v>
          </cell>
          <cell r="Q128">
            <v>1</v>
          </cell>
        </row>
        <row r="129">
          <cell r="F129">
            <v>13510</v>
          </cell>
          <cell r="Q129">
            <v>1</v>
          </cell>
        </row>
        <row r="130">
          <cell r="F130">
            <v>15100</v>
          </cell>
          <cell r="Q130">
            <v>1</v>
          </cell>
        </row>
        <row r="131">
          <cell r="F131">
            <v>13400</v>
          </cell>
          <cell r="Q131">
            <v>1</v>
          </cell>
        </row>
        <row r="132">
          <cell r="F132">
            <v>13510</v>
          </cell>
          <cell r="Q132">
            <v>1</v>
          </cell>
        </row>
        <row r="133">
          <cell r="F133">
            <v>13100</v>
          </cell>
          <cell r="Q133">
            <v>1</v>
          </cell>
        </row>
        <row r="134">
          <cell r="F134">
            <v>11100</v>
          </cell>
          <cell r="Q134">
            <v>1</v>
          </cell>
        </row>
        <row r="135">
          <cell r="F135">
            <v>11200</v>
          </cell>
          <cell r="Q135">
            <v>1</v>
          </cell>
        </row>
        <row r="136">
          <cell r="F136">
            <v>13520</v>
          </cell>
          <cell r="Q136">
            <v>1</v>
          </cell>
        </row>
        <row r="137">
          <cell r="F137">
            <v>15506</v>
          </cell>
          <cell r="Q137">
            <v>1</v>
          </cell>
        </row>
        <row r="138">
          <cell r="F138">
            <v>43010</v>
          </cell>
          <cell r="Q138">
            <v>1</v>
          </cell>
        </row>
        <row r="139">
          <cell r="F139">
            <v>14100</v>
          </cell>
          <cell r="Q139">
            <v>1</v>
          </cell>
        </row>
        <row r="140">
          <cell r="F140">
            <v>15400</v>
          </cell>
          <cell r="Q140">
            <v>1</v>
          </cell>
        </row>
        <row r="141">
          <cell r="F141">
            <v>14100</v>
          </cell>
          <cell r="Q141">
            <v>1</v>
          </cell>
        </row>
        <row r="142">
          <cell r="F142">
            <v>13400</v>
          </cell>
          <cell r="Q142">
            <v>1</v>
          </cell>
        </row>
        <row r="143">
          <cell r="F143">
            <v>12013</v>
          </cell>
          <cell r="Q143">
            <v>1</v>
          </cell>
        </row>
        <row r="144">
          <cell r="F144">
            <v>11100</v>
          </cell>
          <cell r="Q144">
            <v>1</v>
          </cell>
        </row>
        <row r="145">
          <cell r="F145">
            <v>15510</v>
          </cell>
          <cell r="Q145">
            <v>1</v>
          </cell>
        </row>
        <row r="146">
          <cell r="F146">
            <v>44010</v>
          </cell>
          <cell r="Q146">
            <v>1</v>
          </cell>
        </row>
        <row r="147">
          <cell r="F147">
            <v>11420</v>
          </cell>
          <cell r="Q147">
            <v>1</v>
          </cell>
        </row>
        <row r="148">
          <cell r="F148">
            <v>13510</v>
          </cell>
          <cell r="Q148">
            <v>1</v>
          </cell>
        </row>
        <row r="149">
          <cell r="F149">
            <v>15506</v>
          </cell>
          <cell r="Q149">
            <v>1</v>
          </cell>
        </row>
        <row r="150">
          <cell r="F150">
            <v>15506</v>
          </cell>
          <cell r="Q150">
            <v>1</v>
          </cell>
        </row>
        <row r="151">
          <cell r="F151">
            <v>15509</v>
          </cell>
          <cell r="Q151">
            <v>1</v>
          </cell>
        </row>
        <row r="152">
          <cell r="F152">
            <v>13520</v>
          </cell>
          <cell r="Q152">
            <v>1</v>
          </cell>
        </row>
        <row r="153">
          <cell r="F153">
            <v>11430</v>
          </cell>
          <cell r="Q153">
            <v>1</v>
          </cell>
        </row>
        <row r="154">
          <cell r="F154">
            <v>15506</v>
          </cell>
          <cell r="Q154">
            <v>1</v>
          </cell>
        </row>
        <row r="155">
          <cell r="F155">
            <v>11320</v>
          </cell>
          <cell r="Q155">
            <v>1</v>
          </cell>
        </row>
        <row r="156">
          <cell r="F156">
            <v>13510</v>
          </cell>
          <cell r="Q156">
            <v>1</v>
          </cell>
        </row>
        <row r="157">
          <cell r="F157">
            <v>13510</v>
          </cell>
          <cell r="Q157">
            <v>1</v>
          </cell>
        </row>
        <row r="158">
          <cell r="F158">
            <v>13510</v>
          </cell>
          <cell r="Q158">
            <v>1</v>
          </cell>
        </row>
        <row r="159">
          <cell r="F159">
            <v>42010</v>
          </cell>
          <cell r="Q159">
            <v>1</v>
          </cell>
        </row>
        <row r="160">
          <cell r="F160">
            <v>13510</v>
          </cell>
          <cell r="Q160">
            <v>1</v>
          </cell>
        </row>
        <row r="161">
          <cell r="F161">
            <v>15100</v>
          </cell>
          <cell r="Q161">
            <v>1</v>
          </cell>
        </row>
        <row r="162">
          <cell r="F162">
            <v>13510</v>
          </cell>
          <cell r="Q162">
            <v>1</v>
          </cell>
        </row>
        <row r="163">
          <cell r="F163">
            <v>41040</v>
          </cell>
          <cell r="Q163">
            <v>1</v>
          </cell>
        </row>
        <row r="164">
          <cell r="F164">
            <v>15506</v>
          </cell>
          <cell r="Q164">
            <v>1</v>
          </cell>
        </row>
        <row r="165">
          <cell r="F165">
            <v>13520</v>
          </cell>
          <cell r="Q165">
            <v>1</v>
          </cell>
        </row>
        <row r="166">
          <cell r="F166">
            <v>15506</v>
          </cell>
          <cell r="Q166">
            <v>1</v>
          </cell>
        </row>
        <row r="167">
          <cell r="F167">
            <v>13400</v>
          </cell>
          <cell r="Q167">
            <v>1</v>
          </cell>
        </row>
        <row r="168">
          <cell r="F168">
            <v>11200</v>
          </cell>
          <cell r="Q168">
            <v>1</v>
          </cell>
        </row>
        <row r="169">
          <cell r="F169">
            <v>14100</v>
          </cell>
          <cell r="Q169">
            <v>1</v>
          </cell>
        </row>
        <row r="170">
          <cell r="F170">
            <v>15505</v>
          </cell>
          <cell r="Q170">
            <v>1</v>
          </cell>
        </row>
        <row r="171">
          <cell r="F171">
            <v>12013</v>
          </cell>
          <cell r="Q171">
            <v>1</v>
          </cell>
        </row>
        <row r="172">
          <cell r="F172">
            <v>12011</v>
          </cell>
          <cell r="Q172">
            <v>1</v>
          </cell>
        </row>
        <row r="173">
          <cell r="F173">
            <v>12012</v>
          </cell>
          <cell r="Q173">
            <v>1</v>
          </cell>
        </row>
        <row r="174">
          <cell r="F174">
            <v>54010</v>
          </cell>
          <cell r="Q174">
            <v>1</v>
          </cell>
        </row>
        <row r="175">
          <cell r="F175">
            <v>13510</v>
          </cell>
          <cell r="Q175">
            <v>1</v>
          </cell>
        </row>
        <row r="176">
          <cell r="F176">
            <v>13510</v>
          </cell>
          <cell r="Q176">
            <v>1</v>
          </cell>
        </row>
        <row r="177">
          <cell r="F177">
            <v>11325</v>
          </cell>
          <cell r="Q177">
            <v>1</v>
          </cell>
        </row>
        <row r="178">
          <cell r="F178">
            <v>14100</v>
          </cell>
          <cell r="Q178">
            <v>1</v>
          </cell>
        </row>
        <row r="179">
          <cell r="F179">
            <v>13510</v>
          </cell>
          <cell r="Q179">
            <v>1</v>
          </cell>
        </row>
        <row r="180">
          <cell r="F180">
            <v>13510</v>
          </cell>
          <cell r="Q180">
            <v>1</v>
          </cell>
        </row>
        <row r="181">
          <cell r="F181">
            <v>15100</v>
          </cell>
          <cell r="Q181">
            <v>1</v>
          </cell>
        </row>
        <row r="182">
          <cell r="F182">
            <v>15100</v>
          </cell>
          <cell r="Q182">
            <v>1</v>
          </cell>
        </row>
        <row r="183">
          <cell r="F183">
            <v>13525</v>
          </cell>
          <cell r="Q183">
            <v>1</v>
          </cell>
        </row>
        <row r="184">
          <cell r="F184">
            <v>15506</v>
          </cell>
          <cell r="Q184">
            <v>1</v>
          </cell>
        </row>
        <row r="185">
          <cell r="F185">
            <v>13400</v>
          </cell>
          <cell r="Q185">
            <v>1</v>
          </cell>
        </row>
        <row r="186">
          <cell r="F186">
            <v>16200</v>
          </cell>
          <cell r="Q186">
            <v>1</v>
          </cell>
        </row>
        <row r="187">
          <cell r="F187">
            <v>13400</v>
          </cell>
          <cell r="Q187">
            <v>1</v>
          </cell>
        </row>
        <row r="188">
          <cell r="F188">
            <v>11200</v>
          </cell>
          <cell r="Q188">
            <v>1</v>
          </cell>
        </row>
        <row r="189">
          <cell r="F189">
            <v>13525</v>
          </cell>
          <cell r="Q189">
            <v>1</v>
          </cell>
        </row>
        <row r="190">
          <cell r="F190">
            <v>13520</v>
          </cell>
          <cell r="Q190">
            <v>1</v>
          </cell>
        </row>
        <row r="191">
          <cell r="F191">
            <v>15520</v>
          </cell>
          <cell r="Q191">
            <v>1</v>
          </cell>
        </row>
        <row r="192">
          <cell r="F192">
            <v>12359</v>
          </cell>
          <cell r="Q192">
            <v>1</v>
          </cell>
        </row>
        <row r="193">
          <cell r="F193">
            <v>11490</v>
          </cell>
          <cell r="Q193">
            <v>0.8</v>
          </cell>
        </row>
        <row r="194">
          <cell r="F194">
            <v>14100</v>
          </cell>
          <cell r="Q194">
            <v>1</v>
          </cell>
        </row>
        <row r="195">
          <cell r="F195">
            <v>11100</v>
          </cell>
          <cell r="Q195">
            <v>1</v>
          </cell>
        </row>
        <row r="196">
          <cell r="F196">
            <v>16200</v>
          </cell>
          <cell r="Q196">
            <v>1</v>
          </cell>
        </row>
        <row r="197">
          <cell r="F197">
            <v>15100</v>
          </cell>
          <cell r="Q197">
            <v>1</v>
          </cell>
        </row>
        <row r="198">
          <cell r="F198">
            <v>13510</v>
          </cell>
          <cell r="Q198">
            <v>1</v>
          </cell>
        </row>
        <row r="199">
          <cell r="F199">
            <v>12013</v>
          </cell>
          <cell r="Q199">
            <v>1</v>
          </cell>
        </row>
        <row r="200">
          <cell r="F200">
            <v>13100</v>
          </cell>
          <cell r="Q200">
            <v>1</v>
          </cell>
        </row>
        <row r="201">
          <cell r="F201">
            <v>11200</v>
          </cell>
          <cell r="Q201">
            <v>0.5</v>
          </cell>
        </row>
        <row r="202">
          <cell r="F202">
            <v>13510</v>
          </cell>
          <cell r="Q202">
            <v>1</v>
          </cell>
        </row>
        <row r="203">
          <cell r="F203">
            <v>83024</v>
          </cell>
          <cell r="Q203">
            <v>1</v>
          </cell>
        </row>
        <row r="204">
          <cell r="F204">
            <v>12013</v>
          </cell>
          <cell r="Q204">
            <v>1</v>
          </cell>
        </row>
        <row r="205">
          <cell r="F205">
            <v>11200</v>
          </cell>
          <cell r="Q205">
            <v>1</v>
          </cell>
        </row>
        <row r="206">
          <cell r="F206">
            <v>13510</v>
          </cell>
          <cell r="Q206">
            <v>1</v>
          </cell>
        </row>
        <row r="207">
          <cell r="F207">
            <v>13600</v>
          </cell>
          <cell r="Q207">
            <v>1</v>
          </cell>
        </row>
        <row r="208">
          <cell r="F208">
            <v>15510</v>
          </cell>
          <cell r="Q208">
            <v>1</v>
          </cell>
        </row>
        <row r="209">
          <cell r="F209">
            <v>14109</v>
          </cell>
          <cell r="Q209">
            <v>1</v>
          </cell>
        </row>
        <row r="210">
          <cell r="F210">
            <v>11100</v>
          </cell>
          <cell r="Q210">
            <v>1</v>
          </cell>
        </row>
        <row r="211">
          <cell r="F211">
            <v>14100</v>
          </cell>
          <cell r="Q211">
            <v>1</v>
          </cell>
        </row>
        <row r="212">
          <cell r="F212">
            <v>42014</v>
          </cell>
          <cell r="Q212">
            <v>1</v>
          </cell>
        </row>
        <row r="213">
          <cell r="F213">
            <v>13525</v>
          </cell>
          <cell r="Q213">
            <v>1</v>
          </cell>
        </row>
        <row r="214">
          <cell r="F214">
            <v>13510</v>
          </cell>
          <cell r="Q214">
            <v>1</v>
          </cell>
        </row>
        <row r="215">
          <cell r="F215">
            <v>15506</v>
          </cell>
          <cell r="Q215">
            <v>1</v>
          </cell>
        </row>
        <row r="216">
          <cell r="F216">
            <v>13400</v>
          </cell>
          <cell r="Q216">
            <v>1</v>
          </cell>
        </row>
        <row r="217">
          <cell r="F217">
            <v>13510</v>
          </cell>
          <cell r="Q217">
            <v>1</v>
          </cell>
        </row>
        <row r="218">
          <cell r="F218">
            <v>11100</v>
          </cell>
          <cell r="Q218">
            <v>1</v>
          </cell>
        </row>
        <row r="219">
          <cell r="F219">
            <v>13400</v>
          </cell>
          <cell r="Q219">
            <v>1</v>
          </cell>
        </row>
        <row r="220">
          <cell r="F220">
            <v>14100</v>
          </cell>
          <cell r="Q220">
            <v>1</v>
          </cell>
        </row>
        <row r="221">
          <cell r="F221">
            <v>16400</v>
          </cell>
          <cell r="Q221">
            <v>1</v>
          </cell>
        </row>
        <row r="222">
          <cell r="F222">
            <v>15506</v>
          </cell>
          <cell r="Q222">
            <v>1</v>
          </cell>
        </row>
        <row r="223">
          <cell r="F223">
            <v>11200</v>
          </cell>
          <cell r="Q223">
            <v>1</v>
          </cell>
        </row>
        <row r="224">
          <cell r="F224">
            <v>15509</v>
          </cell>
          <cell r="Q224">
            <v>1</v>
          </cell>
        </row>
        <row r="225">
          <cell r="F225">
            <v>13510</v>
          </cell>
          <cell r="Q225">
            <v>1</v>
          </cell>
        </row>
        <row r="226">
          <cell r="F226">
            <v>42010</v>
          </cell>
          <cell r="Q226">
            <v>1</v>
          </cell>
        </row>
        <row r="227">
          <cell r="F227">
            <v>15100</v>
          </cell>
          <cell r="Q227">
            <v>1</v>
          </cell>
        </row>
        <row r="228">
          <cell r="F228">
            <v>14100</v>
          </cell>
          <cell r="Q228">
            <v>1</v>
          </cell>
        </row>
        <row r="229">
          <cell r="F229">
            <v>14100</v>
          </cell>
          <cell r="Q229">
            <v>1</v>
          </cell>
        </row>
        <row r="230">
          <cell r="F230">
            <v>44010</v>
          </cell>
          <cell r="Q230">
            <v>1</v>
          </cell>
        </row>
        <row r="231">
          <cell r="F231">
            <v>13510</v>
          </cell>
          <cell r="Q231">
            <v>1</v>
          </cell>
        </row>
        <row r="232">
          <cell r="F232">
            <v>13400</v>
          </cell>
          <cell r="Q232">
            <v>0.8</v>
          </cell>
        </row>
        <row r="233">
          <cell r="F233">
            <v>13510</v>
          </cell>
          <cell r="Q233">
            <v>1</v>
          </cell>
        </row>
        <row r="234">
          <cell r="F234">
            <v>79000</v>
          </cell>
          <cell r="Q234">
            <v>1</v>
          </cell>
        </row>
        <row r="235">
          <cell r="F235">
            <v>11200</v>
          </cell>
          <cell r="Q235">
            <v>1</v>
          </cell>
        </row>
        <row r="236">
          <cell r="F236">
            <v>11100</v>
          </cell>
          <cell r="Q236">
            <v>1</v>
          </cell>
        </row>
        <row r="237">
          <cell r="F237">
            <v>14100</v>
          </cell>
          <cell r="Q237">
            <v>1</v>
          </cell>
        </row>
        <row r="238">
          <cell r="F238">
            <v>44010</v>
          </cell>
          <cell r="Q238">
            <v>1</v>
          </cell>
        </row>
        <row r="239">
          <cell r="F239">
            <v>13400</v>
          </cell>
          <cell r="Q239">
            <v>1</v>
          </cell>
        </row>
        <row r="240">
          <cell r="F240">
            <v>16300</v>
          </cell>
          <cell r="Q240">
            <v>1</v>
          </cell>
        </row>
        <row r="241">
          <cell r="F241">
            <v>14100</v>
          </cell>
          <cell r="Q241">
            <v>1</v>
          </cell>
        </row>
        <row r="242">
          <cell r="F242">
            <v>14100</v>
          </cell>
          <cell r="Q242">
            <v>1</v>
          </cell>
        </row>
        <row r="243">
          <cell r="F243">
            <v>41020</v>
          </cell>
          <cell r="Q243">
            <v>1</v>
          </cell>
        </row>
        <row r="244">
          <cell r="F244">
            <v>14100</v>
          </cell>
          <cell r="Q244">
            <v>1</v>
          </cell>
        </row>
        <row r="245">
          <cell r="F245">
            <v>13400</v>
          </cell>
          <cell r="Q245">
            <v>1</v>
          </cell>
        </row>
        <row r="246">
          <cell r="F246">
            <v>13510</v>
          </cell>
          <cell r="Q246">
            <v>1</v>
          </cell>
        </row>
        <row r="247">
          <cell r="F247">
            <v>13100</v>
          </cell>
          <cell r="Q247">
            <v>1</v>
          </cell>
        </row>
        <row r="248">
          <cell r="F248">
            <v>42012</v>
          </cell>
          <cell r="Q248">
            <v>1</v>
          </cell>
        </row>
        <row r="249">
          <cell r="F249">
            <v>13520</v>
          </cell>
          <cell r="Q249">
            <v>1</v>
          </cell>
        </row>
        <row r="250">
          <cell r="F250">
            <v>15510</v>
          </cell>
          <cell r="Q250">
            <v>1</v>
          </cell>
        </row>
        <row r="251">
          <cell r="F251">
            <v>41060</v>
          </cell>
          <cell r="Q251">
            <v>1</v>
          </cell>
        </row>
        <row r="252">
          <cell r="F252">
            <v>13400</v>
          </cell>
          <cell r="Q252">
            <v>1</v>
          </cell>
        </row>
        <row r="253">
          <cell r="F253">
            <v>11200</v>
          </cell>
          <cell r="Q253">
            <v>1</v>
          </cell>
        </row>
        <row r="254">
          <cell r="F254">
            <v>11490</v>
          </cell>
          <cell r="Q254">
            <v>1</v>
          </cell>
        </row>
        <row r="255">
          <cell r="F255">
            <v>33000</v>
          </cell>
          <cell r="Q255">
            <v>1</v>
          </cell>
        </row>
        <row r="256">
          <cell r="F256">
            <v>16100</v>
          </cell>
          <cell r="Q256">
            <v>1</v>
          </cell>
        </row>
        <row r="257">
          <cell r="F257">
            <v>13510</v>
          </cell>
          <cell r="Q257">
            <v>1</v>
          </cell>
        </row>
        <row r="258">
          <cell r="F258">
            <v>14100</v>
          </cell>
          <cell r="Q258">
            <v>1</v>
          </cell>
        </row>
        <row r="259">
          <cell r="F259">
            <v>13510</v>
          </cell>
          <cell r="Q259">
            <v>1</v>
          </cell>
        </row>
        <row r="260">
          <cell r="F260">
            <v>11330</v>
          </cell>
          <cell r="Q260">
            <v>1</v>
          </cell>
        </row>
        <row r="261">
          <cell r="F261">
            <v>15100</v>
          </cell>
          <cell r="Q261">
            <v>1</v>
          </cell>
        </row>
        <row r="262">
          <cell r="F262">
            <v>16100</v>
          </cell>
          <cell r="Q262">
            <v>1</v>
          </cell>
        </row>
        <row r="263">
          <cell r="F263">
            <v>15520</v>
          </cell>
          <cell r="Q263">
            <v>1</v>
          </cell>
        </row>
        <row r="264">
          <cell r="F264">
            <v>13525</v>
          </cell>
          <cell r="Q264">
            <v>1</v>
          </cell>
        </row>
        <row r="265">
          <cell r="F265">
            <v>11540</v>
          </cell>
          <cell r="Q265">
            <v>1</v>
          </cell>
        </row>
        <row r="266">
          <cell r="F266">
            <v>41060</v>
          </cell>
          <cell r="Q266">
            <v>1</v>
          </cell>
        </row>
        <row r="267">
          <cell r="F267">
            <v>79002</v>
          </cell>
          <cell r="Q267">
            <v>1</v>
          </cell>
        </row>
        <row r="268">
          <cell r="F268">
            <v>11430</v>
          </cell>
          <cell r="Q268">
            <v>1</v>
          </cell>
        </row>
        <row r="269">
          <cell r="F269">
            <v>15506</v>
          </cell>
          <cell r="Q269">
            <v>1</v>
          </cell>
        </row>
        <row r="270">
          <cell r="F270">
            <v>13400</v>
          </cell>
          <cell r="Q270">
            <v>1</v>
          </cell>
        </row>
        <row r="271">
          <cell r="F271">
            <v>13520</v>
          </cell>
          <cell r="Q271">
            <v>1</v>
          </cell>
        </row>
        <row r="272">
          <cell r="F272">
            <v>11410</v>
          </cell>
          <cell r="Q272">
            <v>1</v>
          </cell>
        </row>
        <row r="273">
          <cell r="F273">
            <v>13400</v>
          </cell>
          <cell r="Q273">
            <v>1</v>
          </cell>
        </row>
        <row r="274">
          <cell r="F274">
            <v>32000</v>
          </cell>
          <cell r="Q274">
            <v>1</v>
          </cell>
        </row>
        <row r="275">
          <cell r="F275">
            <v>11100</v>
          </cell>
          <cell r="Q275">
            <v>1</v>
          </cell>
        </row>
        <row r="276">
          <cell r="F276">
            <v>15506</v>
          </cell>
          <cell r="Q276">
            <v>1</v>
          </cell>
        </row>
        <row r="277">
          <cell r="F277">
            <v>13510</v>
          </cell>
          <cell r="Q277">
            <v>1</v>
          </cell>
        </row>
        <row r="278">
          <cell r="F278">
            <v>15400</v>
          </cell>
          <cell r="Q278">
            <v>1</v>
          </cell>
        </row>
        <row r="279">
          <cell r="F279">
            <v>72500</v>
          </cell>
          <cell r="Q279">
            <v>1</v>
          </cell>
        </row>
        <row r="280">
          <cell r="F280">
            <v>15510</v>
          </cell>
          <cell r="Q280">
            <v>1</v>
          </cell>
        </row>
        <row r="281">
          <cell r="F281">
            <v>51020</v>
          </cell>
          <cell r="Q281">
            <v>1</v>
          </cell>
        </row>
        <row r="282">
          <cell r="F282">
            <v>11200</v>
          </cell>
          <cell r="Q282">
            <v>1</v>
          </cell>
        </row>
        <row r="283">
          <cell r="F283">
            <v>11420</v>
          </cell>
          <cell r="Q283">
            <v>1</v>
          </cell>
        </row>
        <row r="284">
          <cell r="F284">
            <v>13400</v>
          </cell>
          <cell r="Q284">
            <v>1</v>
          </cell>
        </row>
        <row r="285">
          <cell r="F285">
            <v>13510</v>
          </cell>
          <cell r="Q285">
            <v>1</v>
          </cell>
        </row>
        <row r="286">
          <cell r="F286">
            <v>12011</v>
          </cell>
          <cell r="Q286">
            <v>1</v>
          </cell>
        </row>
        <row r="287">
          <cell r="F287">
            <v>13520</v>
          </cell>
          <cell r="Q287">
            <v>1</v>
          </cell>
        </row>
        <row r="288">
          <cell r="F288">
            <v>31300</v>
          </cell>
          <cell r="Q288">
            <v>1</v>
          </cell>
        </row>
        <row r="289">
          <cell r="F289">
            <v>11490</v>
          </cell>
          <cell r="Q289">
            <v>0.5</v>
          </cell>
        </row>
        <row r="290">
          <cell r="F290">
            <v>55010</v>
          </cell>
          <cell r="Q290">
            <v>1</v>
          </cell>
        </row>
        <row r="291">
          <cell r="F291">
            <v>11100</v>
          </cell>
          <cell r="Q291">
            <v>1</v>
          </cell>
        </row>
        <row r="292">
          <cell r="F292">
            <v>32000</v>
          </cell>
          <cell r="Q292">
            <v>1</v>
          </cell>
        </row>
        <row r="293">
          <cell r="F293">
            <v>14100</v>
          </cell>
          <cell r="Q293">
            <v>1</v>
          </cell>
        </row>
        <row r="294">
          <cell r="F294">
            <v>11430</v>
          </cell>
          <cell r="Q294">
            <v>1</v>
          </cell>
        </row>
        <row r="295">
          <cell r="F295">
            <v>14100</v>
          </cell>
          <cell r="Q295">
            <v>1</v>
          </cell>
        </row>
        <row r="296">
          <cell r="F296">
            <v>15100</v>
          </cell>
          <cell r="Q296">
            <v>1</v>
          </cell>
        </row>
        <row r="297">
          <cell r="F297">
            <v>14100</v>
          </cell>
          <cell r="Q297">
            <v>1</v>
          </cell>
        </row>
        <row r="298">
          <cell r="F298">
            <v>13400</v>
          </cell>
          <cell r="Q298">
            <v>1</v>
          </cell>
        </row>
        <row r="299">
          <cell r="F299">
            <v>72500</v>
          </cell>
          <cell r="Q299">
            <v>0.8</v>
          </cell>
        </row>
        <row r="300">
          <cell r="F300">
            <v>15520</v>
          </cell>
          <cell r="Q300">
            <v>1</v>
          </cell>
        </row>
        <row r="301">
          <cell r="F301">
            <v>41070</v>
          </cell>
          <cell r="Q301">
            <v>1</v>
          </cell>
        </row>
        <row r="302">
          <cell r="F302">
            <v>51010</v>
          </cell>
          <cell r="Q302">
            <v>1</v>
          </cell>
        </row>
        <row r="303">
          <cell r="F303">
            <v>15100</v>
          </cell>
          <cell r="Q303">
            <v>1</v>
          </cell>
        </row>
        <row r="304">
          <cell r="F304">
            <v>13600</v>
          </cell>
          <cell r="Q304">
            <v>1</v>
          </cell>
        </row>
        <row r="305">
          <cell r="F305">
            <v>42030</v>
          </cell>
          <cell r="Q305">
            <v>1</v>
          </cell>
        </row>
        <row r="306">
          <cell r="F306">
            <v>11100</v>
          </cell>
          <cell r="Q306">
            <v>1</v>
          </cell>
        </row>
        <row r="307">
          <cell r="F307">
            <v>13400</v>
          </cell>
          <cell r="Q307">
            <v>1</v>
          </cell>
        </row>
        <row r="308">
          <cell r="F308">
            <v>15510</v>
          </cell>
          <cell r="Q308">
            <v>1</v>
          </cell>
        </row>
        <row r="309">
          <cell r="F309">
            <v>15100</v>
          </cell>
          <cell r="Q309">
            <v>1</v>
          </cell>
        </row>
        <row r="310">
          <cell r="F310">
            <v>12012</v>
          </cell>
          <cell r="Q310">
            <v>1</v>
          </cell>
        </row>
        <row r="311">
          <cell r="F311">
            <v>14100</v>
          </cell>
          <cell r="Q311">
            <v>1</v>
          </cell>
        </row>
        <row r="312">
          <cell r="F312">
            <v>12011</v>
          </cell>
          <cell r="Q312">
            <v>1</v>
          </cell>
        </row>
        <row r="313">
          <cell r="F313">
            <v>13600</v>
          </cell>
          <cell r="Q313">
            <v>1</v>
          </cell>
        </row>
        <row r="314">
          <cell r="F314">
            <v>12013</v>
          </cell>
          <cell r="Q314">
            <v>1</v>
          </cell>
        </row>
        <row r="315">
          <cell r="F315">
            <v>13510</v>
          </cell>
          <cell r="Q315">
            <v>1</v>
          </cell>
        </row>
        <row r="316">
          <cell r="F316">
            <v>13400</v>
          </cell>
          <cell r="Q316">
            <v>1</v>
          </cell>
        </row>
        <row r="317">
          <cell r="F317">
            <v>15510</v>
          </cell>
          <cell r="Q317">
            <v>1</v>
          </cell>
        </row>
        <row r="318">
          <cell r="F318">
            <v>13510</v>
          </cell>
          <cell r="Q318">
            <v>1</v>
          </cell>
        </row>
        <row r="319">
          <cell r="F319">
            <v>13510</v>
          </cell>
          <cell r="Q319">
            <v>1</v>
          </cell>
        </row>
        <row r="320">
          <cell r="F320">
            <v>15509</v>
          </cell>
          <cell r="Q320">
            <v>1</v>
          </cell>
        </row>
        <row r="321">
          <cell r="F321">
            <v>15510</v>
          </cell>
          <cell r="Q321">
            <v>1</v>
          </cell>
        </row>
        <row r="322">
          <cell r="F322">
            <v>41040</v>
          </cell>
          <cell r="Q322">
            <v>1</v>
          </cell>
        </row>
        <row r="323">
          <cell r="F323">
            <v>14100</v>
          </cell>
          <cell r="Q323">
            <v>1</v>
          </cell>
        </row>
        <row r="324">
          <cell r="F324">
            <v>11515</v>
          </cell>
          <cell r="Q324">
            <v>1</v>
          </cell>
        </row>
        <row r="325">
          <cell r="F325">
            <v>13100</v>
          </cell>
          <cell r="Q325">
            <v>1</v>
          </cell>
        </row>
        <row r="326">
          <cell r="F326">
            <v>42012</v>
          </cell>
          <cell r="Q326">
            <v>1</v>
          </cell>
        </row>
        <row r="327">
          <cell r="F327">
            <v>79002</v>
          </cell>
          <cell r="Q327">
            <v>1</v>
          </cell>
        </row>
        <row r="328">
          <cell r="F328">
            <v>42018</v>
          </cell>
          <cell r="Q328">
            <v>0.5</v>
          </cell>
        </row>
        <row r="329">
          <cell r="F329">
            <v>79000</v>
          </cell>
          <cell r="Q329">
            <v>1</v>
          </cell>
        </row>
        <row r="330">
          <cell r="F330">
            <v>46010</v>
          </cell>
          <cell r="Q330">
            <v>1</v>
          </cell>
        </row>
        <row r="331">
          <cell r="F331">
            <v>41020</v>
          </cell>
          <cell r="Q331">
            <v>1</v>
          </cell>
        </row>
        <row r="332">
          <cell r="F332">
            <v>41020</v>
          </cell>
          <cell r="Q332">
            <v>1</v>
          </cell>
        </row>
        <row r="333">
          <cell r="F333">
            <v>15100</v>
          </cell>
          <cell r="Q333">
            <v>1</v>
          </cell>
        </row>
        <row r="334">
          <cell r="F334">
            <v>14100</v>
          </cell>
          <cell r="Q334">
            <v>1</v>
          </cell>
        </row>
        <row r="335">
          <cell r="F335">
            <v>15510</v>
          </cell>
          <cell r="Q335">
            <v>1</v>
          </cell>
        </row>
        <row r="336">
          <cell r="F336">
            <v>13510</v>
          </cell>
          <cell r="Q336">
            <v>1</v>
          </cell>
        </row>
        <row r="337">
          <cell r="F337">
            <v>49010</v>
          </cell>
          <cell r="Q337">
            <v>1</v>
          </cell>
        </row>
        <row r="338">
          <cell r="F338">
            <v>15506</v>
          </cell>
          <cell r="Q338">
            <v>1</v>
          </cell>
        </row>
        <row r="339">
          <cell r="F339">
            <v>11320</v>
          </cell>
          <cell r="Q339">
            <v>1</v>
          </cell>
        </row>
        <row r="340">
          <cell r="F340">
            <v>15100</v>
          </cell>
          <cell r="Q340">
            <v>1</v>
          </cell>
        </row>
        <row r="341">
          <cell r="F341">
            <v>14100</v>
          </cell>
          <cell r="Q341">
            <v>1</v>
          </cell>
        </row>
        <row r="342">
          <cell r="F342">
            <v>15100</v>
          </cell>
          <cell r="Q342">
            <v>1</v>
          </cell>
        </row>
        <row r="343">
          <cell r="F343">
            <v>33000</v>
          </cell>
          <cell r="Q343">
            <v>1</v>
          </cell>
        </row>
        <row r="344">
          <cell r="F344">
            <v>15100</v>
          </cell>
          <cell r="Q344">
            <v>1</v>
          </cell>
        </row>
        <row r="345">
          <cell r="F345">
            <v>13400</v>
          </cell>
          <cell r="Q345">
            <v>1</v>
          </cell>
        </row>
        <row r="346">
          <cell r="F346">
            <v>11515</v>
          </cell>
          <cell r="Q346">
            <v>1</v>
          </cell>
        </row>
        <row r="347">
          <cell r="F347">
            <v>32000</v>
          </cell>
          <cell r="Q347">
            <v>0.9</v>
          </cell>
        </row>
        <row r="348">
          <cell r="F348">
            <v>11150</v>
          </cell>
          <cell r="Q348">
            <v>1</v>
          </cell>
        </row>
        <row r="349">
          <cell r="F349">
            <v>14100</v>
          </cell>
          <cell r="Q349">
            <v>1</v>
          </cell>
        </row>
        <row r="350">
          <cell r="F350">
            <v>11100</v>
          </cell>
          <cell r="Q350">
            <v>1</v>
          </cell>
        </row>
        <row r="351">
          <cell r="F351">
            <v>13600</v>
          </cell>
          <cell r="Q351">
            <v>1</v>
          </cell>
        </row>
        <row r="352">
          <cell r="F352">
            <v>11100</v>
          </cell>
          <cell r="Q352">
            <v>1</v>
          </cell>
        </row>
        <row r="353">
          <cell r="F353">
            <v>15100</v>
          </cell>
          <cell r="Q353">
            <v>1</v>
          </cell>
        </row>
        <row r="354">
          <cell r="F354">
            <v>42040</v>
          </cell>
          <cell r="Q354">
            <v>1</v>
          </cell>
        </row>
        <row r="355">
          <cell r="F355">
            <v>13400</v>
          </cell>
          <cell r="Q355">
            <v>1</v>
          </cell>
        </row>
        <row r="356">
          <cell r="F356">
            <v>41020</v>
          </cell>
          <cell r="Q356">
            <v>1</v>
          </cell>
        </row>
        <row r="357">
          <cell r="F357">
            <v>16300</v>
          </cell>
          <cell r="Q357">
            <v>1</v>
          </cell>
        </row>
        <row r="358">
          <cell r="F358">
            <v>16300</v>
          </cell>
          <cell r="Q358">
            <v>1</v>
          </cell>
        </row>
        <row r="359">
          <cell r="F359">
            <v>43010</v>
          </cell>
          <cell r="Q359">
            <v>1</v>
          </cell>
        </row>
        <row r="360">
          <cell r="F360">
            <v>15505</v>
          </cell>
          <cell r="Q360">
            <v>1</v>
          </cell>
        </row>
        <row r="361">
          <cell r="F361">
            <v>13510</v>
          </cell>
          <cell r="Q361">
            <v>1</v>
          </cell>
        </row>
        <row r="362">
          <cell r="F362">
            <v>11513</v>
          </cell>
          <cell r="Q362">
            <v>1</v>
          </cell>
        </row>
        <row r="363">
          <cell r="F363">
            <v>15520</v>
          </cell>
          <cell r="Q363">
            <v>1</v>
          </cell>
        </row>
        <row r="364">
          <cell r="F364">
            <v>15520</v>
          </cell>
          <cell r="Q364">
            <v>1</v>
          </cell>
        </row>
        <row r="365">
          <cell r="F365">
            <v>11150</v>
          </cell>
          <cell r="Q365">
            <v>1</v>
          </cell>
        </row>
        <row r="366">
          <cell r="F366">
            <v>13510</v>
          </cell>
          <cell r="Q366">
            <v>1</v>
          </cell>
        </row>
        <row r="367">
          <cell r="F367">
            <v>14100</v>
          </cell>
          <cell r="Q367">
            <v>1</v>
          </cell>
        </row>
        <row r="368">
          <cell r="F368">
            <v>11100</v>
          </cell>
          <cell r="Q368">
            <v>1</v>
          </cell>
        </row>
        <row r="369">
          <cell r="F369">
            <v>14100</v>
          </cell>
          <cell r="Q369">
            <v>1</v>
          </cell>
        </row>
        <row r="370">
          <cell r="F370">
            <v>14100</v>
          </cell>
          <cell r="Q370">
            <v>1</v>
          </cell>
        </row>
        <row r="371">
          <cell r="F371">
            <v>54010</v>
          </cell>
          <cell r="Q371">
            <v>1</v>
          </cell>
        </row>
        <row r="372">
          <cell r="F372">
            <v>11370</v>
          </cell>
          <cell r="Q372">
            <v>0.6</v>
          </cell>
        </row>
        <row r="373">
          <cell r="F373">
            <v>14100</v>
          </cell>
          <cell r="Q373">
            <v>1</v>
          </cell>
        </row>
        <row r="374">
          <cell r="F374">
            <v>15506</v>
          </cell>
          <cell r="Q374">
            <v>1</v>
          </cell>
        </row>
        <row r="375">
          <cell r="F375">
            <v>42016</v>
          </cell>
          <cell r="Q375">
            <v>1</v>
          </cell>
        </row>
        <row r="376">
          <cell r="F376">
            <v>15505</v>
          </cell>
          <cell r="Q376">
            <v>1</v>
          </cell>
        </row>
        <row r="377">
          <cell r="F377">
            <v>15520</v>
          </cell>
          <cell r="Q377">
            <v>1</v>
          </cell>
        </row>
        <row r="378">
          <cell r="F378">
            <v>41030</v>
          </cell>
          <cell r="Q378">
            <v>1</v>
          </cell>
        </row>
        <row r="379">
          <cell r="F379">
            <v>16200</v>
          </cell>
          <cell r="Q379">
            <v>1</v>
          </cell>
        </row>
        <row r="380">
          <cell r="F380">
            <v>13510</v>
          </cell>
          <cell r="Q380">
            <v>1</v>
          </cell>
        </row>
        <row r="381">
          <cell r="F381">
            <v>13510</v>
          </cell>
          <cell r="Q381">
            <v>1</v>
          </cell>
        </row>
        <row r="382">
          <cell r="F382">
            <v>13510</v>
          </cell>
          <cell r="Q382">
            <v>1</v>
          </cell>
        </row>
        <row r="383">
          <cell r="F383">
            <v>15520</v>
          </cell>
          <cell r="Q383">
            <v>1</v>
          </cell>
        </row>
        <row r="384">
          <cell r="F384">
            <v>15506</v>
          </cell>
          <cell r="Q384">
            <v>1</v>
          </cell>
        </row>
        <row r="385">
          <cell r="F385">
            <v>41040</v>
          </cell>
          <cell r="Q385">
            <v>1</v>
          </cell>
        </row>
        <row r="386">
          <cell r="F386">
            <v>15508</v>
          </cell>
          <cell r="Q386">
            <v>1</v>
          </cell>
        </row>
        <row r="387">
          <cell r="F387">
            <v>13400</v>
          </cell>
          <cell r="Q387">
            <v>1</v>
          </cell>
        </row>
        <row r="388">
          <cell r="F388">
            <v>31100</v>
          </cell>
          <cell r="Q388">
            <v>1</v>
          </cell>
        </row>
        <row r="389">
          <cell r="F389">
            <v>15100</v>
          </cell>
          <cell r="Q389">
            <v>1</v>
          </cell>
        </row>
        <row r="390">
          <cell r="F390">
            <v>41020</v>
          </cell>
          <cell r="Q390">
            <v>1</v>
          </cell>
        </row>
        <row r="391">
          <cell r="F391">
            <v>14109</v>
          </cell>
          <cell r="Q391">
            <v>1</v>
          </cell>
        </row>
        <row r="392">
          <cell r="F392">
            <v>11330</v>
          </cell>
          <cell r="Q392">
            <v>1</v>
          </cell>
        </row>
        <row r="393">
          <cell r="F393">
            <v>11540</v>
          </cell>
          <cell r="Q393">
            <v>1</v>
          </cell>
        </row>
        <row r="394">
          <cell r="F394">
            <v>14100</v>
          </cell>
          <cell r="Q394">
            <v>1</v>
          </cell>
        </row>
        <row r="395">
          <cell r="F395">
            <v>13400</v>
          </cell>
          <cell r="Q395">
            <v>1</v>
          </cell>
        </row>
        <row r="396">
          <cell r="F396">
            <v>11540</v>
          </cell>
          <cell r="Q396">
            <v>1</v>
          </cell>
        </row>
        <row r="397">
          <cell r="F397">
            <v>12013</v>
          </cell>
          <cell r="Q397">
            <v>1</v>
          </cell>
        </row>
        <row r="398">
          <cell r="F398">
            <v>11348</v>
          </cell>
          <cell r="Q398">
            <v>1</v>
          </cell>
        </row>
        <row r="399">
          <cell r="F399">
            <v>15510</v>
          </cell>
          <cell r="Q399">
            <v>1</v>
          </cell>
        </row>
        <row r="400">
          <cell r="F400">
            <v>11430</v>
          </cell>
          <cell r="Q400">
            <v>1</v>
          </cell>
        </row>
        <row r="401">
          <cell r="F401">
            <v>11430</v>
          </cell>
          <cell r="Q401">
            <v>1</v>
          </cell>
        </row>
        <row r="402">
          <cell r="F402">
            <v>34000</v>
          </cell>
          <cell r="Q402">
            <v>1</v>
          </cell>
        </row>
        <row r="403">
          <cell r="F403">
            <v>15520</v>
          </cell>
          <cell r="Q403">
            <v>1</v>
          </cell>
        </row>
        <row r="404">
          <cell r="F404">
            <v>11325</v>
          </cell>
          <cell r="Q404">
            <v>1</v>
          </cell>
        </row>
        <row r="405">
          <cell r="F405">
            <v>14100</v>
          </cell>
          <cell r="Q405">
            <v>1</v>
          </cell>
        </row>
        <row r="406">
          <cell r="F406">
            <v>16200</v>
          </cell>
          <cell r="Q406">
            <v>1</v>
          </cell>
        </row>
        <row r="407">
          <cell r="F407">
            <v>15506</v>
          </cell>
          <cell r="Q407">
            <v>1</v>
          </cell>
        </row>
        <row r="408">
          <cell r="F408">
            <v>53010</v>
          </cell>
          <cell r="Q408">
            <v>1</v>
          </cell>
        </row>
        <row r="409">
          <cell r="F409">
            <v>51020</v>
          </cell>
          <cell r="Q409">
            <v>1</v>
          </cell>
        </row>
        <row r="410">
          <cell r="F410">
            <v>15506</v>
          </cell>
          <cell r="Q410">
            <v>1</v>
          </cell>
        </row>
        <row r="411">
          <cell r="F411">
            <v>15506</v>
          </cell>
          <cell r="Q411">
            <v>1</v>
          </cell>
        </row>
        <row r="412">
          <cell r="F412">
            <v>42018</v>
          </cell>
          <cell r="Q412">
            <v>1</v>
          </cell>
        </row>
        <row r="413">
          <cell r="F413">
            <v>13400</v>
          </cell>
          <cell r="Q413">
            <v>1</v>
          </cell>
        </row>
        <row r="414">
          <cell r="F414">
            <v>13400</v>
          </cell>
          <cell r="Q414">
            <v>1</v>
          </cell>
        </row>
        <row r="415">
          <cell r="F415">
            <v>11348</v>
          </cell>
          <cell r="Q415">
            <v>1</v>
          </cell>
        </row>
        <row r="416">
          <cell r="F416">
            <v>16400</v>
          </cell>
          <cell r="Q416">
            <v>1</v>
          </cell>
        </row>
        <row r="417">
          <cell r="F417">
            <v>13400</v>
          </cell>
          <cell r="Q417">
            <v>1</v>
          </cell>
        </row>
        <row r="418">
          <cell r="F418">
            <v>15100</v>
          </cell>
          <cell r="Q418">
            <v>1</v>
          </cell>
        </row>
        <row r="419">
          <cell r="F419">
            <v>13520</v>
          </cell>
          <cell r="Q419">
            <v>1</v>
          </cell>
        </row>
        <row r="420">
          <cell r="F420">
            <v>11200</v>
          </cell>
          <cell r="Q420">
            <v>1</v>
          </cell>
        </row>
        <row r="421">
          <cell r="F421">
            <v>13400</v>
          </cell>
          <cell r="Q421">
            <v>0.5</v>
          </cell>
        </row>
        <row r="422">
          <cell r="F422">
            <v>41040</v>
          </cell>
          <cell r="Q422">
            <v>1</v>
          </cell>
        </row>
        <row r="423">
          <cell r="F423">
            <v>35000</v>
          </cell>
          <cell r="Q423">
            <v>1</v>
          </cell>
        </row>
        <row r="424">
          <cell r="F424">
            <v>13510</v>
          </cell>
          <cell r="Q424">
            <v>1</v>
          </cell>
        </row>
        <row r="425">
          <cell r="F425">
            <v>42010</v>
          </cell>
          <cell r="Q425">
            <v>1</v>
          </cell>
        </row>
        <row r="426">
          <cell r="F426">
            <v>13510</v>
          </cell>
          <cell r="Q426">
            <v>1</v>
          </cell>
        </row>
        <row r="427">
          <cell r="F427">
            <v>41060</v>
          </cell>
          <cell r="Q427">
            <v>1</v>
          </cell>
        </row>
        <row r="428">
          <cell r="F428">
            <v>41040</v>
          </cell>
          <cell r="Q428">
            <v>1</v>
          </cell>
        </row>
        <row r="429">
          <cell r="F429">
            <v>11100</v>
          </cell>
          <cell r="Q429">
            <v>1</v>
          </cell>
        </row>
        <row r="430">
          <cell r="F430">
            <v>14100</v>
          </cell>
          <cell r="Q430">
            <v>1</v>
          </cell>
        </row>
        <row r="431">
          <cell r="F431">
            <v>16200</v>
          </cell>
          <cell r="Q431">
            <v>1</v>
          </cell>
        </row>
        <row r="432">
          <cell r="F432">
            <v>13400</v>
          </cell>
          <cell r="Q432">
            <v>1</v>
          </cell>
        </row>
        <row r="433">
          <cell r="F433">
            <v>15100</v>
          </cell>
          <cell r="Q433">
            <v>1</v>
          </cell>
        </row>
        <row r="434">
          <cell r="F434">
            <v>11595</v>
          </cell>
          <cell r="Q434">
            <v>1</v>
          </cell>
        </row>
        <row r="435">
          <cell r="F435">
            <v>15506</v>
          </cell>
          <cell r="Q435">
            <v>1</v>
          </cell>
        </row>
        <row r="436">
          <cell r="F436">
            <v>15506</v>
          </cell>
          <cell r="Q436">
            <v>1</v>
          </cell>
        </row>
        <row r="437">
          <cell r="F437">
            <v>14100</v>
          </cell>
          <cell r="Q437">
            <v>1</v>
          </cell>
        </row>
        <row r="438">
          <cell r="F438">
            <v>44010</v>
          </cell>
          <cell r="Q438">
            <v>1</v>
          </cell>
        </row>
        <row r="439">
          <cell r="F439">
            <v>11515</v>
          </cell>
          <cell r="Q439">
            <v>1</v>
          </cell>
        </row>
        <row r="440">
          <cell r="F440">
            <v>11430</v>
          </cell>
          <cell r="Q440">
            <v>1</v>
          </cell>
        </row>
        <row r="441">
          <cell r="F441">
            <v>13510</v>
          </cell>
          <cell r="Q441">
            <v>1</v>
          </cell>
        </row>
        <row r="442">
          <cell r="F442">
            <v>15100</v>
          </cell>
          <cell r="Q442">
            <v>1</v>
          </cell>
        </row>
        <row r="443">
          <cell r="F443">
            <v>14100</v>
          </cell>
          <cell r="Q443">
            <v>1</v>
          </cell>
        </row>
        <row r="444">
          <cell r="F444">
            <v>15506</v>
          </cell>
          <cell r="Q444">
            <v>1</v>
          </cell>
        </row>
        <row r="445">
          <cell r="F445">
            <v>15506</v>
          </cell>
          <cell r="Q445">
            <v>1</v>
          </cell>
        </row>
        <row r="446">
          <cell r="F446">
            <v>51040</v>
          </cell>
          <cell r="Q446">
            <v>1</v>
          </cell>
        </row>
        <row r="447">
          <cell r="F447">
            <v>42020</v>
          </cell>
          <cell r="Q447">
            <v>1</v>
          </cell>
        </row>
        <row r="448">
          <cell r="F448">
            <v>15100</v>
          </cell>
          <cell r="Q448">
            <v>1</v>
          </cell>
        </row>
        <row r="449">
          <cell r="F449">
            <v>13510</v>
          </cell>
          <cell r="Q449">
            <v>1</v>
          </cell>
        </row>
        <row r="450">
          <cell r="F450">
            <v>11200</v>
          </cell>
          <cell r="Q450">
            <v>1</v>
          </cell>
        </row>
        <row r="451">
          <cell r="F451">
            <v>11515</v>
          </cell>
          <cell r="Q451">
            <v>1</v>
          </cell>
        </row>
        <row r="452">
          <cell r="F452">
            <v>13510</v>
          </cell>
          <cell r="Q452">
            <v>1</v>
          </cell>
        </row>
        <row r="453">
          <cell r="F453">
            <v>79003</v>
          </cell>
          <cell r="Q453">
            <v>1</v>
          </cell>
        </row>
        <row r="454">
          <cell r="F454">
            <v>16400</v>
          </cell>
          <cell r="Q454">
            <v>1</v>
          </cell>
        </row>
        <row r="455">
          <cell r="F455">
            <v>15506</v>
          </cell>
          <cell r="Q455">
            <v>1</v>
          </cell>
        </row>
        <row r="456">
          <cell r="F456">
            <v>15506</v>
          </cell>
          <cell r="Q456">
            <v>1</v>
          </cell>
        </row>
        <row r="457">
          <cell r="F457">
            <v>13510</v>
          </cell>
          <cell r="Q457">
            <v>1</v>
          </cell>
        </row>
        <row r="458">
          <cell r="F458">
            <v>15491</v>
          </cell>
          <cell r="Q458">
            <v>1</v>
          </cell>
        </row>
        <row r="459">
          <cell r="F459">
            <v>11420</v>
          </cell>
          <cell r="Q459">
            <v>1</v>
          </cell>
        </row>
        <row r="460">
          <cell r="F460">
            <v>13400</v>
          </cell>
          <cell r="Q460">
            <v>1</v>
          </cell>
        </row>
        <row r="461">
          <cell r="F461">
            <v>15506</v>
          </cell>
          <cell r="Q461">
            <v>1</v>
          </cell>
        </row>
        <row r="462">
          <cell r="F462">
            <v>14100</v>
          </cell>
          <cell r="Q462">
            <v>1</v>
          </cell>
        </row>
        <row r="463">
          <cell r="F463">
            <v>41060</v>
          </cell>
          <cell r="Q463">
            <v>1</v>
          </cell>
        </row>
        <row r="464">
          <cell r="F464">
            <v>48010</v>
          </cell>
          <cell r="Q464">
            <v>1</v>
          </cell>
        </row>
        <row r="465">
          <cell r="F465">
            <v>13400</v>
          </cell>
          <cell r="Q465">
            <v>1</v>
          </cell>
        </row>
        <row r="466">
          <cell r="F466">
            <v>41040</v>
          </cell>
          <cell r="Q466">
            <v>1</v>
          </cell>
        </row>
        <row r="467">
          <cell r="F467">
            <v>15508</v>
          </cell>
          <cell r="Q467">
            <v>1</v>
          </cell>
        </row>
        <row r="468">
          <cell r="F468">
            <v>15506</v>
          </cell>
          <cell r="Q468">
            <v>1</v>
          </cell>
        </row>
        <row r="469">
          <cell r="F469">
            <v>13510</v>
          </cell>
          <cell r="Q469">
            <v>1</v>
          </cell>
        </row>
        <row r="470">
          <cell r="F470">
            <v>15506</v>
          </cell>
          <cell r="Q470">
            <v>1</v>
          </cell>
        </row>
        <row r="471">
          <cell r="F471">
            <v>41020</v>
          </cell>
          <cell r="Q471">
            <v>1</v>
          </cell>
        </row>
        <row r="472">
          <cell r="F472">
            <v>41020</v>
          </cell>
          <cell r="Q472">
            <v>1</v>
          </cell>
        </row>
        <row r="473">
          <cell r="F473">
            <v>14100</v>
          </cell>
          <cell r="Q473">
            <v>1</v>
          </cell>
        </row>
        <row r="474">
          <cell r="F474">
            <v>42018</v>
          </cell>
          <cell r="Q474">
            <v>1</v>
          </cell>
        </row>
        <row r="475">
          <cell r="F475">
            <v>13510</v>
          </cell>
          <cell r="Q475">
            <v>1</v>
          </cell>
        </row>
        <row r="476">
          <cell r="F476">
            <v>11200</v>
          </cell>
          <cell r="Q476">
            <v>1</v>
          </cell>
        </row>
        <row r="477">
          <cell r="F477">
            <v>14100</v>
          </cell>
          <cell r="Q477">
            <v>1</v>
          </cell>
        </row>
        <row r="478">
          <cell r="F478">
            <v>13400</v>
          </cell>
          <cell r="Q478">
            <v>1</v>
          </cell>
        </row>
        <row r="479">
          <cell r="F479">
            <v>13520</v>
          </cell>
          <cell r="Q479">
            <v>1</v>
          </cell>
        </row>
        <row r="480">
          <cell r="F480">
            <v>41060</v>
          </cell>
          <cell r="Q480">
            <v>1</v>
          </cell>
        </row>
        <row r="481">
          <cell r="F481">
            <v>13510</v>
          </cell>
          <cell r="Q481">
            <v>1</v>
          </cell>
        </row>
        <row r="482">
          <cell r="F482">
            <v>15501</v>
          </cell>
          <cell r="Q482">
            <v>1</v>
          </cell>
        </row>
        <row r="483">
          <cell r="F483">
            <v>41040</v>
          </cell>
          <cell r="Q483">
            <v>1</v>
          </cell>
        </row>
        <row r="484">
          <cell r="F484">
            <v>15506</v>
          </cell>
          <cell r="Q484">
            <v>1</v>
          </cell>
        </row>
        <row r="485">
          <cell r="F485">
            <v>13520</v>
          </cell>
          <cell r="Q485">
            <v>1</v>
          </cell>
        </row>
        <row r="486">
          <cell r="F486">
            <v>15100</v>
          </cell>
          <cell r="Q486">
            <v>1</v>
          </cell>
        </row>
        <row r="487">
          <cell r="F487">
            <v>13510</v>
          </cell>
          <cell r="Q487">
            <v>1</v>
          </cell>
        </row>
        <row r="488">
          <cell r="F488">
            <v>11490</v>
          </cell>
          <cell r="Q488">
            <v>0.47499999999999998</v>
          </cell>
        </row>
        <row r="489">
          <cell r="F489">
            <v>13600</v>
          </cell>
          <cell r="Q489">
            <v>1</v>
          </cell>
        </row>
        <row r="490">
          <cell r="F490">
            <v>13400</v>
          </cell>
          <cell r="Q490">
            <v>1</v>
          </cell>
        </row>
        <row r="491">
          <cell r="F491">
            <v>79002</v>
          </cell>
          <cell r="Q491">
            <v>1</v>
          </cell>
        </row>
        <row r="492">
          <cell r="F492">
            <v>15100</v>
          </cell>
          <cell r="Q492">
            <v>1</v>
          </cell>
        </row>
        <row r="493">
          <cell r="F493">
            <v>15100</v>
          </cell>
          <cell r="Q493">
            <v>1</v>
          </cell>
        </row>
        <row r="494">
          <cell r="F494">
            <v>14109</v>
          </cell>
          <cell r="Q494">
            <v>1</v>
          </cell>
        </row>
        <row r="495">
          <cell r="F495">
            <v>13600</v>
          </cell>
          <cell r="Q495">
            <v>1</v>
          </cell>
        </row>
        <row r="496">
          <cell r="F496">
            <v>41020</v>
          </cell>
          <cell r="Q496">
            <v>1</v>
          </cell>
        </row>
        <row r="497">
          <cell r="F497">
            <v>41020</v>
          </cell>
          <cell r="Q497">
            <v>1</v>
          </cell>
        </row>
        <row r="498">
          <cell r="F498">
            <v>11100</v>
          </cell>
          <cell r="Q498">
            <v>1</v>
          </cell>
        </row>
        <row r="499">
          <cell r="F499">
            <v>15520</v>
          </cell>
          <cell r="Q499">
            <v>1</v>
          </cell>
        </row>
        <row r="500">
          <cell r="F500">
            <v>42018</v>
          </cell>
          <cell r="Q500">
            <v>1</v>
          </cell>
        </row>
        <row r="501">
          <cell r="F501">
            <v>15100</v>
          </cell>
          <cell r="Q501">
            <v>1</v>
          </cell>
        </row>
        <row r="502">
          <cell r="F502">
            <v>41020</v>
          </cell>
          <cell r="Q502">
            <v>0.47499999999999998</v>
          </cell>
        </row>
        <row r="503">
          <cell r="F503">
            <v>13400</v>
          </cell>
          <cell r="Q503">
            <v>1</v>
          </cell>
        </row>
        <row r="504">
          <cell r="F504">
            <v>13600</v>
          </cell>
          <cell r="Q504">
            <v>1</v>
          </cell>
        </row>
        <row r="505">
          <cell r="F505">
            <v>11100</v>
          </cell>
          <cell r="Q505">
            <v>1</v>
          </cell>
        </row>
        <row r="506">
          <cell r="F506">
            <v>11550</v>
          </cell>
          <cell r="Q506">
            <v>1</v>
          </cell>
        </row>
        <row r="507">
          <cell r="F507">
            <v>15506</v>
          </cell>
          <cell r="Q507">
            <v>1</v>
          </cell>
        </row>
        <row r="508">
          <cell r="F508">
            <v>42016</v>
          </cell>
          <cell r="Q508">
            <v>1</v>
          </cell>
        </row>
        <row r="509">
          <cell r="F509">
            <v>13510</v>
          </cell>
          <cell r="Q509">
            <v>1</v>
          </cell>
        </row>
        <row r="510">
          <cell r="F510">
            <v>32000</v>
          </cell>
          <cell r="Q510">
            <v>1</v>
          </cell>
        </row>
        <row r="511">
          <cell r="F511">
            <v>13510</v>
          </cell>
          <cell r="Q511">
            <v>1</v>
          </cell>
        </row>
        <row r="512">
          <cell r="F512">
            <v>13520</v>
          </cell>
          <cell r="Q512">
            <v>1</v>
          </cell>
        </row>
        <row r="513">
          <cell r="F513">
            <v>15100</v>
          </cell>
          <cell r="Q513">
            <v>1</v>
          </cell>
        </row>
        <row r="514">
          <cell r="F514">
            <v>13100</v>
          </cell>
          <cell r="Q514">
            <v>1</v>
          </cell>
        </row>
        <row r="515">
          <cell r="F515">
            <v>32000</v>
          </cell>
          <cell r="Q515">
            <v>1</v>
          </cell>
        </row>
        <row r="516">
          <cell r="F516">
            <v>79000</v>
          </cell>
          <cell r="Q516">
            <v>1</v>
          </cell>
        </row>
        <row r="517">
          <cell r="F517">
            <v>14100</v>
          </cell>
          <cell r="Q517">
            <v>1</v>
          </cell>
        </row>
        <row r="518">
          <cell r="F518">
            <v>11200</v>
          </cell>
          <cell r="Q518">
            <v>1</v>
          </cell>
        </row>
        <row r="519">
          <cell r="F519">
            <v>16400</v>
          </cell>
          <cell r="Q519">
            <v>1</v>
          </cell>
        </row>
        <row r="520">
          <cell r="F520">
            <v>14100</v>
          </cell>
          <cell r="Q520">
            <v>1</v>
          </cell>
        </row>
        <row r="521">
          <cell r="F521">
            <v>13400</v>
          </cell>
          <cell r="Q521">
            <v>1</v>
          </cell>
        </row>
        <row r="522">
          <cell r="F522">
            <v>79002</v>
          </cell>
          <cell r="Q522">
            <v>1</v>
          </cell>
        </row>
        <row r="523">
          <cell r="F523">
            <v>51010</v>
          </cell>
          <cell r="Q523">
            <v>1</v>
          </cell>
        </row>
        <row r="524">
          <cell r="F524">
            <v>15506</v>
          </cell>
          <cell r="Q524">
            <v>1</v>
          </cell>
        </row>
        <row r="525">
          <cell r="F525">
            <v>15520</v>
          </cell>
          <cell r="Q525">
            <v>1</v>
          </cell>
        </row>
        <row r="526">
          <cell r="F526">
            <v>15506</v>
          </cell>
          <cell r="Q526">
            <v>1</v>
          </cell>
        </row>
        <row r="527">
          <cell r="F527">
            <v>14100</v>
          </cell>
          <cell r="Q527">
            <v>1</v>
          </cell>
        </row>
        <row r="528">
          <cell r="F528">
            <v>41050</v>
          </cell>
          <cell r="Q528">
            <v>1</v>
          </cell>
        </row>
        <row r="529">
          <cell r="F529">
            <v>11100</v>
          </cell>
          <cell r="Q529">
            <v>1</v>
          </cell>
        </row>
        <row r="530">
          <cell r="F530">
            <v>15100</v>
          </cell>
          <cell r="Q530">
            <v>1</v>
          </cell>
        </row>
        <row r="531">
          <cell r="F531">
            <v>15100</v>
          </cell>
          <cell r="Q531">
            <v>1</v>
          </cell>
        </row>
        <row r="532">
          <cell r="F532">
            <v>53010</v>
          </cell>
          <cell r="Q532">
            <v>1</v>
          </cell>
        </row>
        <row r="533">
          <cell r="F533">
            <v>41060</v>
          </cell>
          <cell r="Q533">
            <v>1</v>
          </cell>
        </row>
        <row r="534">
          <cell r="F534">
            <v>13400</v>
          </cell>
          <cell r="Q534">
            <v>1</v>
          </cell>
        </row>
        <row r="535">
          <cell r="F535">
            <v>11515</v>
          </cell>
          <cell r="Q535">
            <v>1</v>
          </cell>
        </row>
        <row r="536">
          <cell r="F536">
            <v>32000</v>
          </cell>
          <cell r="Q536">
            <v>1</v>
          </cell>
        </row>
        <row r="537">
          <cell r="F537">
            <v>16300</v>
          </cell>
          <cell r="Q537">
            <v>1</v>
          </cell>
        </row>
        <row r="538">
          <cell r="F538">
            <v>13520</v>
          </cell>
          <cell r="Q538">
            <v>1</v>
          </cell>
        </row>
        <row r="539">
          <cell r="F539">
            <v>79000</v>
          </cell>
          <cell r="Q539">
            <v>1</v>
          </cell>
        </row>
        <row r="540">
          <cell r="F540">
            <v>13400</v>
          </cell>
          <cell r="Q540">
            <v>1</v>
          </cell>
        </row>
        <row r="541">
          <cell r="F541">
            <v>13510</v>
          </cell>
          <cell r="Q541">
            <v>1</v>
          </cell>
        </row>
        <row r="542">
          <cell r="F542">
            <v>53010</v>
          </cell>
          <cell r="Q542">
            <v>1</v>
          </cell>
        </row>
        <row r="543">
          <cell r="F543">
            <v>13400</v>
          </cell>
          <cell r="Q543">
            <v>1</v>
          </cell>
        </row>
        <row r="544">
          <cell r="F544">
            <v>41020</v>
          </cell>
          <cell r="Q544">
            <v>1</v>
          </cell>
        </row>
        <row r="545">
          <cell r="F545">
            <v>11200</v>
          </cell>
          <cell r="Q545">
            <v>1</v>
          </cell>
        </row>
        <row r="546">
          <cell r="F546">
            <v>15506</v>
          </cell>
          <cell r="Q546">
            <v>1</v>
          </cell>
        </row>
        <row r="547">
          <cell r="F547">
            <v>79002</v>
          </cell>
          <cell r="Q547">
            <v>1</v>
          </cell>
        </row>
        <row r="548">
          <cell r="F548">
            <v>15100</v>
          </cell>
          <cell r="Q548">
            <v>1</v>
          </cell>
        </row>
        <row r="549">
          <cell r="F549">
            <v>15100</v>
          </cell>
          <cell r="Q549">
            <v>1</v>
          </cell>
        </row>
        <row r="550">
          <cell r="F550">
            <v>41020</v>
          </cell>
          <cell r="Q550">
            <v>1</v>
          </cell>
        </row>
        <row r="551">
          <cell r="F551">
            <v>51020</v>
          </cell>
          <cell r="Q551">
            <v>1</v>
          </cell>
        </row>
        <row r="552">
          <cell r="F552">
            <v>14100</v>
          </cell>
          <cell r="Q552">
            <v>1</v>
          </cell>
        </row>
        <row r="553">
          <cell r="F553">
            <v>13510</v>
          </cell>
          <cell r="Q553">
            <v>1</v>
          </cell>
        </row>
        <row r="554">
          <cell r="F554">
            <v>15506</v>
          </cell>
          <cell r="Q554">
            <v>1</v>
          </cell>
        </row>
        <row r="555">
          <cell r="F555">
            <v>15506</v>
          </cell>
          <cell r="Q555">
            <v>1</v>
          </cell>
        </row>
        <row r="556">
          <cell r="F556">
            <v>13510</v>
          </cell>
          <cell r="Q556">
            <v>1</v>
          </cell>
        </row>
        <row r="557">
          <cell r="F557">
            <v>15100</v>
          </cell>
          <cell r="Q557">
            <v>1</v>
          </cell>
        </row>
        <row r="558">
          <cell r="F558">
            <v>13400</v>
          </cell>
          <cell r="Q558">
            <v>1</v>
          </cell>
        </row>
        <row r="559">
          <cell r="F559">
            <v>14100</v>
          </cell>
          <cell r="Q559">
            <v>1</v>
          </cell>
        </row>
        <row r="560">
          <cell r="F560">
            <v>15505</v>
          </cell>
          <cell r="Q560">
            <v>1</v>
          </cell>
        </row>
        <row r="561">
          <cell r="F561">
            <v>41040</v>
          </cell>
          <cell r="Q561">
            <v>1</v>
          </cell>
        </row>
        <row r="562">
          <cell r="F562">
            <v>51050</v>
          </cell>
          <cell r="Q562">
            <v>1</v>
          </cell>
        </row>
        <row r="563">
          <cell r="F563">
            <v>13510</v>
          </cell>
          <cell r="Q563">
            <v>1</v>
          </cell>
        </row>
        <row r="564">
          <cell r="F564">
            <v>13510</v>
          </cell>
          <cell r="Q564">
            <v>1</v>
          </cell>
        </row>
        <row r="565">
          <cell r="F565">
            <v>41040</v>
          </cell>
          <cell r="Q565">
            <v>1</v>
          </cell>
        </row>
        <row r="566">
          <cell r="F566">
            <v>13400</v>
          </cell>
          <cell r="Q566">
            <v>1</v>
          </cell>
        </row>
        <row r="567">
          <cell r="F567">
            <v>41020</v>
          </cell>
          <cell r="Q567">
            <v>1</v>
          </cell>
        </row>
        <row r="568">
          <cell r="F568">
            <v>15509</v>
          </cell>
          <cell r="Q568">
            <v>1</v>
          </cell>
        </row>
        <row r="569">
          <cell r="F569">
            <v>13400</v>
          </cell>
          <cell r="Q569">
            <v>1</v>
          </cell>
        </row>
        <row r="570">
          <cell r="F570">
            <v>51010</v>
          </cell>
          <cell r="Q570">
            <v>1</v>
          </cell>
        </row>
        <row r="571">
          <cell r="F571">
            <v>41050</v>
          </cell>
          <cell r="Q571">
            <v>1</v>
          </cell>
        </row>
        <row r="572">
          <cell r="F572">
            <v>11325</v>
          </cell>
          <cell r="Q572">
            <v>1</v>
          </cell>
        </row>
        <row r="573">
          <cell r="F573">
            <v>11490</v>
          </cell>
          <cell r="Q573">
            <v>0.8</v>
          </cell>
        </row>
        <row r="574">
          <cell r="F574">
            <v>42010</v>
          </cell>
          <cell r="Q574">
            <v>1</v>
          </cell>
        </row>
        <row r="575">
          <cell r="F575">
            <v>16200</v>
          </cell>
          <cell r="Q575">
            <v>1</v>
          </cell>
        </row>
        <row r="576">
          <cell r="F576">
            <v>51020</v>
          </cell>
          <cell r="Q576">
            <v>1</v>
          </cell>
        </row>
        <row r="577">
          <cell r="F577">
            <v>41060</v>
          </cell>
          <cell r="Q577">
            <v>1</v>
          </cell>
        </row>
        <row r="578">
          <cell r="F578">
            <v>13600</v>
          </cell>
          <cell r="Q578">
            <v>1</v>
          </cell>
        </row>
        <row r="579">
          <cell r="F579">
            <v>15100</v>
          </cell>
          <cell r="Q579">
            <v>1</v>
          </cell>
        </row>
        <row r="580">
          <cell r="F580">
            <v>11100</v>
          </cell>
          <cell r="Q580">
            <v>1</v>
          </cell>
        </row>
        <row r="581">
          <cell r="F581">
            <v>15506</v>
          </cell>
          <cell r="Q581">
            <v>1</v>
          </cell>
        </row>
        <row r="582">
          <cell r="F582">
            <v>83024</v>
          </cell>
          <cell r="Q582">
            <v>1</v>
          </cell>
        </row>
        <row r="583">
          <cell r="F583">
            <v>46010</v>
          </cell>
          <cell r="Q583">
            <v>1</v>
          </cell>
        </row>
        <row r="584">
          <cell r="F584">
            <v>11200</v>
          </cell>
          <cell r="Q584">
            <v>1</v>
          </cell>
        </row>
        <row r="585">
          <cell r="F585">
            <v>13510</v>
          </cell>
          <cell r="Q585">
            <v>1</v>
          </cell>
        </row>
        <row r="586">
          <cell r="F586">
            <v>13520</v>
          </cell>
          <cell r="Q586">
            <v>1</v>
          </cell>
        </row>
        <row r="587">
          <cell r="F587">
            <v>11370</v>
          </cell>
          <cell r="Q587">
            <v>1</v>
          </cell>
        </row>
        <row r="588">
          <cell r="F588">
            <v>11550</v>
          </cell>
          <cell r="Q588">
            <v>1</v>
          </cell>
        </row>
        <row r="589">
          <cell r="F589">
            <v>13510</v>
          </cell>
          <cell r="Q589">
            <v>1</v>
          </cell>
        </row>
        <row r="590">
          <cell r="F590">
            <v>49010</v>
          </cell>
          <cell r="Q590">
            <v>1</v>
          </cell>
        </row>
        <row r="591">
          <cell r="F591">
            <v>15100</v>
          </cell>
          <cell r="Q591">
            <v>1</v>
          </cell>
        </row>
        <row r="592">
          <cell r="F592">
            <v>52040</v>
          </cell>
          <cell r="Q592">
            <v>1</v>
          </cell>
        </row>
        <row r="593">
          <cell r="F593">
            <v>12013</v>
          </cell>
          <cell r="Q593">
            <v>1</v>
          </cell>
        </row>
        <row r="594">
          <cell r="F594">
            <v>15506</v>
          </cell>
          <cell r="Q594">
            <v>1</v>
          </cell>
        </row>
        <row r="595">
          <cell r="F595">
            <v>11320</v>
          </cell>
          <cell r="Q595">
            <v>1</v>
          </cell>
        </row>
        <row r="596">
          <cell r="F596">
            <v>13510</v>
          </cell>
          <cell r="Q596">
            <v>1</v>
          </cell>
        </row>
        <row r="597">
          <cell r="F597">
            <v>16200</v>
          </cell>
          <cell r="Q597">
            <v>1</v>
          </cell>
        </row>
        <row r="598">
          <cell r="F598">
            <v>13520</v>
          </cell>
          <cell r="Q598">
            <v>1</v>
          </cell>
        </row>
        <row r="599">
          <cell r="F599">
            <v>13510</v>
          </cell>
          <cell r="Q599">
            <v>1</v>
          </cell>
        </row>
        <row r="600">
          <cell r="F600">
            <v>15506</v>
          </cell>
          <cell r="Q600">
            <v>1</v>
          </cell>
        </row>
        <row r="601">
          <cell r="F601">
            <v>15100</v>
          </cell>
          <cell r="Q601">
            <v>1</v>
          </cell>
        </row>
        <row r="602">
          <cell r="F602">
            <v>13510</v>
          </cell>
          <cell r="Q602">
            <v>1</v>
          </cell>
        </row>
        <row r="603">
          <cell r="F603">
            <v>45010</v>
          </cell>
          <cell r="Q603">
            <v>1</v>
          </cell>
        </row>
        <row r="604">
          <cell r="F604">
            <v>14109</v>
          </cell>
          <cell r="Q604">
            <v>1</v>
          </cell>
        </row>
        <row r="605">
          <cell r="F605">
            <v>41020</v>
          </cell>
          <cell r="Q605">
            <v>1</v>
          </cell>
        </row>
        <row r="606">
          <cell r="F606">
            <v>42018</v>
          </cell>
          <cell r="Q606">
            <v>1</v>
          </cell>
        </row>
        <row r="607">
          <cell r="F607">
            <v>33000</v>
          </cell>
          <cell r="Q607">
            <v>1</v>
          </cell>
        </row>
        <row r="608">
          <cell r="F608">
            <v>15400</v>
          </cell>
          <cell r="Q608">
            <v>1</v>
          </cell>
        </row>
        <row r="609">
          <cell r="F609">
            <v>13510</v>
          </cell>
          <cell r="Q609">
            <v>1</v>
          </cell>
        </row>
        <row r="610">
          <cell r="F610">
            <v>51060</v>
          </cell>
          <cell r="Q610">
            <v>1</v>
          </cell>
        </row>
        <row r="611">
          <cell r="F611">
            <v>13520</v>
          </cell>
          <cell r="Q611">
            <v>1</v>
          </cell>
        </row>
        <row r="612">
          <cell r="F612">
            <v>13510</v>
          </cell>
          <cell r="Q612">
            <v>1</v>
          </cell>
        </row>
        <row r="613">
          <cell r="F613">
            <v>41040</v>
          </cell>
          <cell r="Q613">
            <v>1</v>
          </cell>
        </row>
        <row r="614">
          <cell r="F614">
            <v>13100</v>
          </cell>
          <cell r="Q614">
            <v>1</v>
          </cell>
        </row>
        <row r="615">
          <cell r="F615">
            <v>13510</v>
          </cell>
          <cell r="Q615">
            <v>1</v>
          </cell>
        </row>
        <row r="616">
          <cell r="F616">
            <v>15100</v>
          </cell>
          <cell r="Q616">
            <v>1</v>
          </cell>
        </row>
        <row r="617">
          <cell r="F617">
            <v>13400</v>
          </cell>
          <cell r="Q617">
            <v>1</v>
          </cell>
        </row>
        <row r="618">
          <cell r="F618">
            <v>15506</v>
          </cell>
          <cell r="Q618">
            <v>1</v>
          </cell>
        </row>
        <row r="619">
          <cell r="F619">
            <v>15510</v>
          </cell>
          <cell r="Q619">
            <v>1</v>
          </cell>
        </row>
        <row r="620">
          <cell r="F620">
            <v>14100</v>
          </cell>
          <cell r="Q620">
            <v>1</v>
          </cell>
        </row>
        <row r="621">
          <cell r="F621">
            <v>13510</v>
          </cell>
          <cell r="Q621">
            <v>1</v>
          </cell>
        </row>
        <row r="622">
          <cell r="F622">
            <v>42010</v>
          </cell>
          <cell r="Q622">
            <v>1</v>
          </cell>
        </row>
        <row r="623">
          <cell r="F623">
            <v>13400</v>
          </cell>
          <cell r="Q623">
            <v>1</v>
          </cell>
        </row>
        <row r="624">
          <cell r="F624">
            <v>41020</v>
          </cell>
          <cell r="Q624">
            <v>1</v>
          </cell>
        </row>
        <row r="625">
          <cell r="F625">
            <v>14100</v>
          </cell>
          <cell r="Q625">
            <v>1</v>
          </cell>
        </row>
        <row r="626">
          <cell r="F626">
            <v>13600</v>
          </cell>
          <cell r="Q626">
            <v>1</v>
          </cell>
        </row>
        <row r="627">
          <cell r="F627">
            <v>12013</v>
          </cell>
          <cell r="Q627">
            <v>1</v>
          </cell>
        </row>
        <row r="628">
          <cell r="F628">
            <v>15510</v>
          </cell>
          <cell r="Q628">
            <v>1</v>
          </cell>
        </row>
        <row r="629">
          <cell r="F629">
            <v>13525</v>
          </cell>
          <cell r="Q629">
            <v>1</v>
          </cell>
        </row>
        <row r="630">
          <cell r="F630">
            <v>31100</v>
          </cell>
          <cell r="Q630">
            <v>1</v>
          </cell>
        </row>
        <row r="631">
          <cell r="F631">
            <v>13520</v>
          </cell>
          <cell r="Q631">
            <v>1</v>
          </cell>
        </row>
        <row r="632">
          <cell r="F632">
            <v>41030</v>
          </cell>
          <cell r="Q632">
            <v>1</v>
          </cell>
        </row>
        <row r="633">
          <cell r="F633">
            <v>15520</v>
          </cell>
          <cell r="Q633">
            <v>1</v>
          </cell>
        </row>
        <row r="634">
          <cell r="F634">
            <v>41070</v>
          </cell>
          <cell r="Q634">
            <v>1</v>
          </cell>
        </row>
        <row r="635">
          <cell r="F635">
            <v>13520</v>
          </cell>
          <cell r="Q635">
            <v>1</v>
          </cell>
        </row>
        <row r="636">
          <cell r="F636">
            <v>15100</v>
          </cell>
          <cell r="Q636">
            <v>1</v>
          </cell>
        </row>
        <row r="637">
          <cell r="F637">
            <v>13510</v>
          </cell>
          <cell r="Q637">
            <v>1</v>
          </cell>
        </row>
        <row r="638">
          <cell r="F638">
            <v>13510</v>
          </cell>
          <cell r="Q638">
            <v>1</v>
          </cell>
        </row>
        <row r="639">
          <cell r="F639">
            <v>16400</v>
          </cell>
          <cell r="Q639">
            <v>1</v>
          </cell>
        </row>
        <row r="640">
          <cell r="F640">
            <v>13400</v>
          </cell>
          <cell r="Q640">
            <v>1</v>
          </cell>
        </row>
        <row r="641">
          <cell r="F641">
            <v>11100</v>
          </cell>
          <cell r="Q641">
            <v>1</v>
          </cell>
        </row>
        <row r="642">
          <cell r="F642">
            <v>14100</v>
          </cell>
          <cell r="Q642">
            <v>1</v>
          </cell>
        </row>
        <row r="643">
          <cell r="F643">
            <v>12011</v>
          </cell>
          <cell r="Q643">
            <v>1</v>
          </cell>
        </row>
        <row r="644">
          <cell r="F644">
            <v>15100</v>
          </cell>
          <cell r="Q644">
            <v>1</v>
          </cell>
        </row>
        <row r="645">
          <cell r="F645">
            <v>13510</v>
          </cell>
          <cell r="Q645">
            <v>1</v>
          </cell>
        </row>
        <row r="646">
          <cell r="F646">
            <v>11150</v>
          </cell>
          <cell r="Q646">
            <v>1</v>
          </cell>
        </row>
        <row r="647">
          <cell r="F647">
            <v>11100</v>
          </cell>
          <cell r="Q647">
            <v>1</v>
          </cell>
        </row>
        <row r="648">
          <cell r="F648">
            <v>13525</v>
          </cell>
          <cell r="Q648">
            <v>1</v>
          </cell>
        </row>
        <row r="649">
          <cell r="F649">
            <v>11100</v>
          </cell>
          <cell r="Q649">
            <v>1</v>
          </cell>
        </row>
        <row r="650">
          <cell r="F650">
            <v>13400</v>
          </cell>
          <cell r="Q650">
            <v>1</v>
          </cell>
        </row>
        <row r="651">
          <cell r="F651">
            <v>15506</v>
          </cell>
          <cell r="Q651">
            <v>1</v>
          </cell>
        </row>
        <row r="652">
          <cell r="F652">
            <v>14109</v>
          </cell>
          <cell r="Q652">
            <v>1</v>
          </cell>
        </row>
        <row r="653">
          <cell r="F653">
            <v>14100</v>
          </cell>
          <cell r="Q653">
            <v>1</v>
          </cell>
        </row>
        <row r="654">
          <cell r="F654">
            <v>79000</v>
          </cell>
          <cell r="Q654">
            <v>1</v>
          </cell>
        </row>
        <row r="655">
          <cell r="F655">
            <v>14100</v>
          </cell>
          <cell r="Q655">
            <v>1</v>
          </cell>
        </row>
        <row r="656">
          <cell r="F656">
            <v>13510</v>
          </cell>
          <cell r="Q656">
            <v>1</v>
          </cell>
        </row>
        <row r="657">
          <cell r="F657">
            <v>51040</v>
          </cell>
          <cell r="Q657">
            <v>1</v>
          </cell>
        </row>
        <row r="658">
          <cell r="F658">
            <v>15510</v>
          </cell>
          <cell r="Q658">
            <v>1</v>
          </cell>
        </row>
        <row r="659">
          <cell r="F659">
            <v>13510</v>
          </cell>
          <cell r="Q659">
            <v>1</v>
          </cell>
        </row>
        <row r="660">
          <cell r="F660">
            <v>13520</v>
          </cell>
          <cell r="Q660">
            <v>1</v>
          </cell>
        </row>
        <row r="661">
          <cell r="F661">
            <v>13510</v>
          </cell>
          <cell r="Q661">
            <v>1</v>
          </cell>
        </row>
        <row r="662">
          <cell r="F662">
            <v>15510</v>
          </cell>
          <cell r="Q662">
            <v>1</v>
          </cell>
        </row>
        <row r="663">
          <cell r="F663">
            <v>13600</v>
          </cell>
          <cell r="Q663">
            <v>1</v>
          </cell>
        </row>
        <row r="664">
          <cell r="F664">
            <v>13400</v>
          </cell>
          <cell r="Q664">
            <v>1</v>
          </cell>
        </row>
        <row r="665">
          <cell r="F665">
            <v>51020</v>
          </cell>
          <cell r="Q665">
            <v>1</v>
          </cell>
        </row>
        <row r="666">
          <cell r="F666">
            <v>15100</v>
          </cell>
          <cell r="Q666">
            <v>1</v>
          </cell>
        </row>
        <row r="667">
          <cell r="F667">
            <v>13510</v>
          </cell>
          <cell r="Q667">
            <v>1</v>
          </cell>
        </row>
        <row r="668">
          <cell r="F668">
            <v>53010</v>
          </cell>
          <cell r="Q668">
            <v>1</v>
          </cell>
        </row>
        <row r="669">
          <cell r="F669">
            <v>13520</v>
          </cell>
          <cell r="Q669">
            <v>1</v>
          </cell>
        </row>
        <row r="670">
          <cell r="F670">
            <v>13520</v>
          </cell>
          <cell r="Q670">
            <v>1</v>
          </cell>
        </row>
        <row r="671">
          <cell r="F671">
            <v>15506</v>
          </cell>
          <cell r="Q671">
            <v>1</v>
          </cell>
        </row>
        <row r="672">
          <cell r="F672">
            <v>14109</v>
          </cell>
          <cell r="Q672">
            <v>1</v>
          </cell>
        </row>
        <row r="673">
          <cell r="F673">
            <v>11590</v>
          </cell>
          <cell r="Q673">
            <v>1</v>
          </cell>
        </row>
        <row r="674">
          <cell r="F674">
            <v>14100</v>
          </cell>
          <cell r="Q674">
            <v>1</v>
          </cell>
        </row>
        <row r="675">
          <cell r="F675">
            <v>79002</v>
          </cell>
          <cell r="Q675">
            <v>1</v>
          </cell>
        </row>
        <row r="676">
          <cell r="F676">
            <v>13510</v>
          </cell>
          <cell r="Q676">
            <v>1</v>
          </cell>
        </row>
        <row r="677">
          <cell r="F677">
            <v>53010</v>
          </cell>
          <cell r="Q677">
            <v>1</v>
          </cell>
        </row>
        <row r="678">
          <cell r="F678">
            <v>14100</v>
          </cell>
          <cell r="Q678">
            <v>1</v>
          </cell>
        </row>
        <row r="679">
          <cell r="F679">
            <v>11410</v>
          </cell>
          <cell r="Q679">
            <v>1</v>
          </cell>
        </row>
        <row r="680">
          <cell r="F680">
            <v>31100</v>
          </cell>
          <cell r="Q680">
            <v>1</v>
          </cell>
        </row>
        <row r="681">
          <cell r="F681">
            <v>41040</v>
          </cell>
          <cell r="Q681">
            <v>1</v>
          </cell>
        </row>
        <row r="682">
          <cell r="F682">
            <v>13400</v>
          </cell>
          <cell r="Q682">
            <v>1</v>
          </cell>
        </row>
        <row r="683">
          <cell r="F683">
            <v>14100</v>
          </cell>
          <cell r="Q683">
            <v>1</v>
          </cell>
        </row>
        <row r="684">
          <cell r="F684">
            <v>13400</v>
          </cell>
          <cell r="Q684">
            <v>1</v>
          </cell>
        </row>
        <row r="685">
          <cell r="F685">
            <v>13400</v>
          </cell>
          <cell r="Q685">
            <v>1</v>
          </cell>
        </row>
        <row r="686">
          <cell r="F686">
            <v>55010</v>
          </cell>
          <cell r="Q686">
            <v>0.75</v>
          </cell>
        </row>
        <row r="687">
          <cell r="F687">
            <v>15506</v>
          </cell>
          <cell r="Q687">
            <v>1</v>
          </cell>
        </row>
        <row r="688">
          <cell r="F688">
            <v>13510</v>
          </cell>
          <cell r="Q688">
            <v>1</v>
          </cell>
        </row>
        <row r="689">
          <cell r="F689">
            <v>32000</v>
          </cell>
          <cell r="Q689">
            <v>1</v>
          </cell>
        </row>
        <row r="690">
          <cell r="F690">
            <v>13400</v>
          </cell>
          <cell r="Q690">
            <v>1</v>
          </cell>
        </row>
        <row r="691">
          <cell r="F691">
            <v>44010</v>
          </cell>
          <cell r="Q691">
            <v>1</v>
          </cell>
        </row>
        <row r="692">
          <cell r="F692">
            <v>13400</v>
          </cell>
          <cell r="Q692">
            <v>1</v>
          </cell>
        </row>
        <row r="693">
          <cell r="F693">
            <v>13510</v>
          </cell>
          <cell r="Q693">
            <v>1</v>
          </cell>
        </row>
        <row r="694">
          <cell r="F694">
            <v>52040</v>
          </cell>
          <cell r="Q694">
            <v>1</v>
          </cell>
        </row>
        <row r="695">
          <cell r="F695">
            <v>13400</v>
          </cell>
          <cell r="Q695">
            <v>1</v>
          </cell>
        </row>
        <row r="696">
          <cell r="F696">
            <v>13400</v>
          </cell>
          <cell r="Q696">
            <v>1</v>
          </cell>
        </row>
        <row r="697">
          <cell r="F697">
            <v>13400</v>
          </cell>
          <cell r="Q697">
            <v>1</v>
          </cell>
        </row>
        <row r="698">
          <cell r="F698">
            <v>14100</v>
          </cell>
          <cell r="Q698">
            <v>1</v>
          </cell>
        </row>
        <row r="699">
          <cell r="F699">
            <v>11330</v>
          </cell>
          <cell r="Q699">
            <v>1</v>
          </cell>
        </row>
        <row r="700">
          <cell r="F700">
            <v>15506</v>
          </cell>
          <cell r="Q700">
            <v>1</v>
          </cell>
        </row>
        <row r="701">
          <cell r="F701">
            <v>14109</v>
          </cell>
          <cell r="Q701">
            <v>1</v>
          </cell>
        </row>
        <row r="702">
          <cell r="F702">
            <v>34000</v>
          </cell>
          <cell r="Q702">
            <v>1</v>
          </cell>
        </row>
        <row r="703">
          <cell r="F703">
            <v>16100</v>
          </cell>
          <cell r="Q703">
            <v>1</v>
          </cell>
        </row>
        <row r="704">
          <cell r="F704">
            <v>34000</v>
          </cell>
          <cell r="Q704">
            <v>1</v>
          </cell>
        </row>
        <row r="705">
          <cell r="F705">
            <v>41060</v>
          </cell>
          <cell r="Q705">
            <v>1</v>
          </cell>
        </row>
        <row r="706">
          <cell r="F706">
            <v>13510</v>
          </cell>
          <cell r="Q706">
            <v>1</v>
          </cell>
        </row>
        <row r="707">
          <cell r="F707">
            <v>11150</v>
          </cell>
          <cell r="Q707">
            <v>1</v>
          </cell>
        </row>
        <row r="708">
          <cell r="F708">
            <v>14100</v>
          </cell>
          <cell r="Q708">
            <v>1</v>
          </cell>
        </row>
        <row r="709">
          <cell r="F709">
            <v>13510</v>
          </cell>
          <cell r="Q709">
            <v>1</v>
          </cell>
        </row>
        <row r="710">
          <cell r="F710">
            <v>52010</v>
          </cell>
          <cell r="Q710">
            <v>1</v>
          </cell>
        </row>
        <row r="711">
          <cell r="F711">
            <v>13600</v>
          </cell>
          <cell r="Q711">
            <v>1</v>
          </cell>
        </row>
        <row r="712">
          <cell r="F712">
            <v>13510</v>
          </cell>
          <cell r="Q712">
            <v>1</v>
          </cell>
        </row>
        <row r="713">
          <cell r="F713">
            <v>13510</v>
          </cell>
          <cell r="Q713">
            <v>1</v>
          </cell>
        </row>
        <row r="714">
          <cell r="F714">
            <v>42030</v>
          </cell>
          <cell r="Q714">
            <v>1</v>
          </cell>
        </row>
        <row r="715">
          <cell r="F715">
            <v>13400</v>
          </cell>
          <cell r="Q715">
            <v>1</v>
          </cell>
        </row>
        <row r="716">
          <cell r="F716">
            <v>14100</v>
          </cell>
          <cell r="Q716">
            <v>1</v>
          </cell>
        </row>
        <row r="717">
          <cell r="F717">
            <v>11490</v>
          </cell>
          <cell r="Q717">
            <v>0.8</v>
          </cell>
        </row>
        <row r="718">
          <cell r="F718">
            <v>15506</v>
          </cell>
          <cell r="Q718">
            <v>1</v>
          </cell>
        </row>
        <row r="719">
          <cell r="F719">
            <v>12359</v>
          </cell>
          <cell r="Q719">
            <v>1</v>
          </cell>
        </row>
        <row r="720">
          <cell r="F720">
            <v>14109</v>
          </cell>
          <cell r="Q720">
            <v>1</v>
          </cell>
        </row>
        <row r="721">
          <cell r="F721">
            <v>11540</v>
          </cell>
          <cell r="Q721">
            <v>1</v>
          </cell>
        </row>
        <row r="722">
          <cell r="F722">
            <v>11330</v>
          </cell>
          <cell r="Q722">
            <v>1</v>
          </cell>
        </row>
        <row r="723">
          <cell r="F723">
            <v>15100</v>
          </cell>
          <cell r="Q723">
            <v>1</v>
          </cell>
        </row>
        <row r="724">
          <cell r="F724">
            <v>13510</v>
          </cell>
          <cell r="Q724">
            <v>1</v>
          </cell>
        </row>
        <row r="725">
          <cell r="F725">
            <v>11490</v>
          </cell>
          <cell r="Q725">
            <v>1</v>
          </cell>
        </row>
        <row r="726">
          <cell r="F726">
            <v>15100</v>
          </cell>
          <cell r="Q726">
            <v>1</v>
          </cell>
        </row>
        <row r="727">
          <cell r="F727">
            <v>51050</v>
          </cell>
          <cell r="Q727">
            <v>1</v>
          </cell>
        </row>
        <row r="728">
          <cell r="F728">
            <v>41060</v>
          </cell>
          <cell r="Q728">
            <v>1</v>
          </cell>
        </row>
        <row r="729">
          <cell r="F729">
            <v>13510</v>
          </cell>
          <cell r="Q729">
            <v>1</v>
          </cell>
        </row>
        <row r="730">
          <cell r="F730">
            <v>14100</v>
          </cell>
          <cell r="Q730">
            <v>1</v>
          </cell>
        </row>
        <row r="731">
          <cell r="F731">
            <v>15520</v>
          </cell>
          <cell r="Q731">
            <v>1</v>
          </cell>
        </row>
        <row r="732">
          <cell r="F732">
            <v>13400</v>
          </cell>
          <cell r="Q732">
            <v>1</v>
          </cell>
        </row>
        <row r="733">
          <cell r="F733">
            <v>13400</v>
          </cell>
          <cell r="Q733">
            <v>1</v>
          </cell>
        </row>
        <row r="734">
          <cell r="F734">
            <v>15506</v>
          </cell>
          <cell r="Q734">
            <v>1</v>
          </cell>
        </row>
        <row r="735">
          <cell r="F735">
            <v>15100</v>
          </cell>
          <cell r="Q735">
            <v>1</v>
          </cell>
        </row>
        <row r="736">
          <cell r="F736">
            <v>15510</v>
          </cell>
          <cell r="Q736">
            <v>1</v>
          </cell>
        </row>
        <row r="737">
          <cell r="F737">
            <v>15510</v>
          </cell>
          <cell r="Q737">
            <v>1</v>
          </cell>
        </row>
        <row r="738">
          <cell r="F738">
            <v>41020</v>
          </cell>
          <cell r="Q738">
            <v>1</v>
          </cell>
        </row>
        <row r="739">
          <cell r="F739">
            <v>12012</v>
          </cell>
          <cell r="Q739">
            <v>1</v>
          </cell>
        </row>
        <row r="740">
          <cell r="F740">
            <v>14100</v>
          </cell>
          <cell r="Q740">
            <v>1</v>
          </cell>
        </row>
        <row r="741">
          <cell r="F741">
            <v>13400</v>
          </cell>
          <cell r="Q741">
            <v>1</v>
          </cell>
        </row>
        <row r="742">
          <cell r="F742">
            <v>12011</v>
          </cell>
          <cell r="Q742">
            <v>1</v>
          </cell>
        </row>
        <row r="743">
          <cell r="F743">
            <v>13510</v>
          </cell>
          <cell r="Q743">
            <v>1</v>
          </cell>
        </row>
        <row r="744">
          <cell r="F744">
            <v>14100</v>
          </cell>
          <cell r="Q744">
            <v>1</v>
          </cell>
        </row>
        <row r="745">
          <cell r="F745">
            <v>14109</v>
          </cell>
          <cell r="Q745">
            <v>1</v>
          </cell>
        </row>
        <row r="746">
          <cell r="F746">
            <v>13520</v>
          </cell>
          <cell r="Q746">
            <v>1</v>
          </cell>
        </row>
        <row r="747">
          <cell r="F747">
            <v>14100</v>
          </cell>
          <cell r="Q747">
            <v>1</v>
          </cell>
        </row>
        <row r="748">
          <cell r="F748">
            <v>41020</v>
          </cell>
          <cell r="Q748">
            <v>1</v>
          </cell>
        </row>
        <row r="749">
          <cell r="F749">
            <v>14100</v>
          </cell>
          <cell r="Q749">
            <v>1</v>
          </cell>
        </row>
        <row r="750">
          <cell r="F750">
            <v>13400</v>
          </cell>
          <cell r="Q750">
            <v>1</v>
          </cell>
        </row>
        <row r="751">
          <cell r="F751">
            <v>13400</v>
          </cell>
          <cell r="Q751">
            <v>0.5</v>
          </cell>
        </row>
        <row r="752">
          <cell r="F752">
            <v>41060</v>
          </cell>
          <cell r="Q752">
            <v>1</v>
          </cell>
        </row>
        <row r="753">
          <cell r="F753">
            <v>32000</v>
          </cell>
          <cell r="Q753">
            <v>1</v>
          </cell>
        </row>
        <row r="754">
          <cell r="F754">
            <v>45010</v>
          </cell>
          <cell r="Q754">
            <v>1</v>
          </cell>
        </row>
        <row r="755">
          <cell r="F755">
            <v>15520</v>
          </cell>
          <cell r="Q755">
            <v>1</v>
          </cell>
        </row>
        <row r="756">
          <cell r="F756">
            <v>15520</v>
          </cell>
          <cell r="Q756">
            <v>1</v>
          </cell>
        </row>
        <row r="757">
          <cell r="F757">
            <v>15400</v>
          </cell>
          <cell r="Q757">
            <v>1</v>
          </cell>
        </row>
        <row r="758">
          <cell r="F758">
            <v>13520</v>
          </cell>
          <cell r="Q758">
            <v>1</v>
          </cell>
        </row>
        <row r="759">
          <cell r="F759">
            <v>15505</v>
          </cell>
          <cell r="Q759">
            <v>1</v>
          </cell>
        </row>
        <row r="760">
          <cell r="F760">
            <v>15100</v>
          </cell>
          <cell r="Q760">
            <v>1</v>
          </cell>
        </row>
        <row r="761">
          <cell r="F761">
            <v>13400</v>
          </cell>
          <cell r="Q761">
            <v>1</v>
          </cell>
        </row>
        <row r="762">
          <cell r="F762">
            <v>13510</v>
          </cell>
          <cell r="Q762">
            <v>1</v>
          </cell>
        </row>
        <row r="763">
          <cell r="F763">
            <v>11200</v>
          </cell>
          <cell r="Q763">
            <v>1</v>
          </cell>
        </row>
        <row r="764">
          <cell r="F764">
            <v>11320</v>
          </cell>
          <cell r="Q764">
            <v>1</v>
          </cell>
        </row>
        <row r="765">
          <cell r="F765">
            <v>15100</v>
          </cell>
          <cell r="Q765">
            <v>1</v>
          </cell>
        </row>
        <row r="766">
          <cell r="F766">
            <v>14100</v>
          </cell>
          <cell r="Q766">
            <v>1</v>
          </cell>
        </row>
        <row r="767">
          <cell r="F767">
            <v>14100</v>
          </cell>
          <cell r="Q767">
            <v>1</v>
          </cell>
        </row>
        <row r="768">
          <cell r="F768">
            <v>14100</v>
          </cell>
          <cell r="Q768">
            <v>1</v>
          </cell>
        </row>
        <row r="769">
          <cell r="F769">
            <v>15100</v>
          </cell>
          <cell r="Q769">
            <v>1</v>
          </cell>
        </row>
        <row r="770">
          <cell r="F770">
            <v>11100</v>
          </cell>
          <cell r="Q770">
            <v>1</v>
          </cell>
        </row>
        <row r="771">
          <cell r="F771">
            <v>15506</v>
          </cell>
          <cell r="Q771">
            <v>1</v>
          </cell>
        </row>
        <row r="772">
          <cell r="F772">
            <v>11200</v>
          </cell>
          <cell r="Q772">
            <v>1</v>
          </cell>
        </row>
        <row r="773">
          <cell r="F773">
            <v>11420</v>
          </cell>
          <cell r="Q773">
            <v>1</v>
          </cell>
        </row>
        <row r="774">
          <cell r="F774">
            <v>15510</v>
          </cell>
          <cell r="Q774">
            <v>1</v>
          </cell>
        </row>
        <row r="775">
          <cell r="F775">
            <v>13510</v>
          </cell>
          <cell r="Q775">
            <v>1</v>
          </cell>
        </row>
        <row r="776">
          <cell r="F776">
            <v>15506</v>
          </cell>
          <cell r="Q776">
            <v>1</v>
          </cell>
        </row>
        <row r="777">
          <cell r="F777">
            <v>15505</v>
          </cell>
          <cell r="Q777">
            <v>1</v>
          </cell>
        </row>
        <row r="778">
          <cell r="F778">
            <v>13400</v>
          </cell>
          <cell r="Q778">
            <v>1</v>
          </cell>
        </row>
        <row r="779">
          <cell r="F779">
            <v>13400</v>
          </cell>
          <cell r="Q779">
            <v>1</v>
          </cell>
        </row>
        <row r="780">
          <cell r="F780">
            <v>13510</v>
          </cell>
          <cell r="Q780">
            <v>1</v>
          </cell>
        </row>
        <row r="781">
          <cell r="F781">
            <v>11100</v>
          </cell>
          <cell r="Q781">
            <v>1</v>
          </cell>
        </row>
        <row r="782">
          <cell r="F782">
            <v>41020</v>
          </cell>
          <cell r="Q782">
            <v>1</v>
          </cell>
        </row>
        <row r="783">
          <cell r="F783">
            <v>13400</v>
          </cell>
          <cell r="Q783">
            <v>1</v>
          </cell>
        </row>
        <row r="784">
          <cell r="F784">
            <v>13510</v>
          </cell>
          <cell r="Q784">
            <v>1</v>
          </cell>
        </row>
        <row r="785">
          <cell r="F785">
            <v>15100</v>
          </cell>
          <cell r="Q785">
            <v>1</v>
          </cell>
        </row>
        <row r="786">
          <cell r="F786">
            <v>13400</v>
          </cell>
          <cell r="Q786">
            <v>1</v>
          </cell>
        </row>
        <row r="787">
          <cell r="F787">
            <v>13400</v>
          </cell>
          <cell r="Q787">
            <v>1</v>
          </cell>
        </row>
        <row r="788">
          <cell r="F788">
            <v>15506</v>
          </cell>
          <cell r="Q788">
            <v>1</v>
          </cell>
        </row>
        <row r="789">
          <cell r="F789">
            <v>11200</v>
          </cell>
          <cell r="Q789">
            <v>1</v>
          </cell>
        </row>
        <row r="790">
          <cell r="F790">
            <v>14100</v>
          </cell>
          <cell r="Q790">
            <v>1</v>
          </cell>
        </row>
        <row r="791">
          <cell r="F791">
            <v>13510</v>
          </cell>
          <cell r="Q791">
            <v>1</v>
          </cell>
        </row>
        <row r="792">
          <cell r="F792">
            <v>13525</v>
          </cell>
          <cell r="Q792">
            <v>1</v>
          </cell>
        </row>
        <row r="793">
          <cell r="F793">
            <v>15100</v>
          </cell>
          <cell r="Q793">
            <v>1</v>
          </cell>
        </row>
        <row r="794">
          <cell r="F794">
            <v>15506</v>
          </cell>
          <cell r="Q794">
            <v>1</v>
          </cell>
        </row>
        <row r="795">
          <cell r="F795">
            <v>51060</v>
          </cell>
          <cell r="Q795">
            <v>1</v>
          </cell>
        </row>
        <row r="796">
          <cell r="F796">
            <v>15100</v>
          </cell>
          <cell r="Q796">
            <v>1</v>
          </cell>
        </row>
        <row r="797">
          <cell r="F797">
            <v>14100</v>
          </cell>
          <cell r="Q797">
            <v>1</v>
          </cell>
        </row>
        <row r="798">
          <cell r="F798">
            <v>13510</v>
          </cell>
          <cell r="Q798">
            <v>1</v>
          </cell>
        </row>
        <row r="799">
          <cell r="F799">
            <v>51040</v>
          </cell>
          <cell r="Q799">
            <v>1</v>
          </cell>
        </row>
        <row r="800">
          <cell r="F800">
            <v>14100</v>
          </cell>
          <cell r="Q800">
            <v>1</v>
          </cell>
        </row>
        <row r="801">
          <cell r="F801">
            <v>13400</v>
          </cell>
          <cell r="Q801">
            <v>1</v>
          </cell>
        </row>
        <row r="802">
          <cell r="F802">
            <v>13510</v>
          </cell>
          <cell r="Q802">
            <v>1</v>
          </cell>
        </row>
        <row r="803">
          <cell r="F803">
            <v>13510</v>
          </cell>
          <cell r="Q803">
            <v>1</v>
          </cell>
        </row>
        <row r="804">
          <cell r="F804">
            <v>51020</v>
          </cell>
          <cell r="Q804">
            <v>1</v>
          </cell>
        </row>
        <row r="805">
          <cell r="F805">
            <v>16300</v>
          </cell>
          <cell r="Q805">
            <v>1</v>
          </cell>
        </row>
        <row r="806">
          <cell r="F806">
            <v>16100</v>
          </cell>
          <cell r="Q806">
            <v>1</v>
          </cell>
        </row>
        <row r="807">
          <cell r="F807">
            <v>11100</v>
          </cell>
          <cell r="Q807">
            <v>1</v>
          </cell>
        </row>
        <row r="808">
          <cell r="F808">
            <v>15510</v>
          </cell>
          <cell r="Q808">
            <v>1</v>
          </cell>
        </row>
        <row r="809">
          <cell r="F809">
            <v>13510</v>
          </cell>
          <cell r="Q809">
            <v>1</v>
          </cell>
        </row>
        <row r="810">
          <cell r="F810">
            <v>51020</v>
          </cell>
          <cell r="Q810">
            <v>1</v>
          </cell>
        </row>
        <row r="811">
          <cell r="F811">
            <v>13520</v>
          </cell>
          <cell r="Q811">
            <v>1</v>
          </cell>
        </row>
        <row r="812">
          <cell r="F812">
            <v>44010</v>
          </cell>
          <cell r="Q812">
            <v>1</v>
          </cell>
        </row>
        <row r="813">
          <cell r="F813">
            <v>14109</v>
          </cell>
          <cell r="Q813">
            <v>1</v>
          </cell>
        </row>
        <row r="814">
          <cell r="F814">
            <v>15510</v>
          </cell>
          <cell r="Q814">
            <v>1</v>
          </cell>
        </row>
        <row r="815">
          <cell r="F815">
            <v>41050</v>
          </cell>
          <cell r="Q815">
            <v>1</v>
          </cell>
        </row>
        <row r="816">
          <cell r="F816">
            <v>15520</v>
          </cell>
          <cell r="Q816">
            <v>1</v>
          </cell>
        </row>
        <row r="817">
          <cell r="F817">
            <v>12012</v>
          </cell>
          <cell r="Q817">
            <v>1</v>
          </cell>
        </row>
        <row r="818">
          <cell r="F818">
            <v>15506</v>
          </cell>
          <cell r="Q818">
            <v>1</v>
          </cell>
        </row>
        <row r="819">
          <cell r="F819">
            <v>11348</v>
          </cell>
          <cell r="Q819">
            <v>1</v>
          </cell>
        </row>
        <row r="820">
          <cell r="F820">
            <v>11490</v>
          </cell>
          <cell r="Q820">
            <v>0.8</v>
          </cell>
        </row>
        <row r="821">
          <cell r="F821">
            <v>11100</v>
          </cell>
          <cell r="Q821">
            <v>1</v>
          </cell>
        </row>
        <row r="822">
          <cell r="F822">
            <v>13400</v>
          </cell>
          <cell r="Q822">
            <v>1</v>
          </cell>
        </row>
        <row r="823">
          <cell r="F823">
            <v>14100</v>
          </cell>
          <cell r="Q823">
            <v>1</v>
          </cell>
        </row>
        <row r="824">
          <cell r="F824">
            <v>13510</v>
          </cell>
          <cell r="Q824">
            <v>1</v>
          </cell>
        </row>
        <row r="825">
          <cell r="F825">
            <v>15100</v>
          </cell>
          <cell r="Q825">
            <v>1</v>
          </cell>
        </row>
        <row r="826">
          <cell r="F826">
            <v>13400</v>
          </cell>
          <cell r="Q826">
            <v>1</v>
          </cell>
        </row>
        <row r="827">
          <cell r="F827">
            <v>11430</v>
          </cell>
          <cell r="Q827">
            <v>1</v>
          </cell>
        </row>
        <row r="828">
          <cell r="F828">
            <v>13510</v>
          </cell>
          <cell r="Q828">
            <v>1</v>
          </cell>
        </row>
        <row r="829">
          <cell r="F829">
            <v>15506</v>
          </cell>
          <cell r="Q829">
            <v>1</v>
          </cell>
        </row>
        <row r="830">
          <cell r="F830">
            <v>15506</v>
          </cell>
          <cell r="Q830">
            <v>1</v>
          </cell>
        </row>
        <row r="831">
          <cell r="F831">
            <v>14100</v>
          </cell>
          <cell r="Q831">
            <v>1</v>
          </cell>
        </row>
        <row r="832">
          <cell r="F832">
            <v>13400</v>
          </cell>
          <cell r="Q832">
            <v>1</v>
          </cell>
        </row>
        <row r="833">
          <cell r="F833">
            <v>54010</v>
          </cell>
          <cell r="Q833">
            <v>1</v>
          </cell>
        </row>
        <row r="834">
          <cell r="F834">
            <v>15100</v>
          </cell>
          <cell r="Q834">
            <v>1</v>
          </cell>
        </row>
        <row r="835">
          <cell r="F835">
            <v>13510</v>
          </cell>
          <cell r="Q835">
            <v>1</v>
          </cell>
        </row>
        <row r="836">
          <cell r="F836">
            <v>41070</v>
          </cell>
          <cell r="Q836">
            <v>1</v>
          </cell>
        </row>
        <row r="837">
          <cell r="F837">
            <v>13510</v>
          </cell>
          <cell r="Q837">
            <v>1</v>
          </cell>
        </row>
        <row r="838">
          <cell r="F838">
            <v>14100</v>
          </cell>
          <cell r="Q838">
            <v>1</v>
          </cell>
        </row>
        <row r="839">
          <cell r="F839">
            <v>13600</v>
          </cell>
          <cell r="Q839">
            <v>1</v>
          </cell>
        </row>
        <row r="840">
          <cell r="F840">
            <v>15492</v>
          </cell>
          <cell r="Q840">
            <v>1</v>
          </cell>
        </row>
        <row r="841">
          <cell r="F841">
            <v>79002</v>
          </cell>
          <cell r="Q841">
            <v>1</v>
          </cell>
        </row>
        <row r="842">
          <cell r="F842">
            <v>11430</v>
          </cell>
          <cell r="Q842">
            <v>1</v>
          </cell>
        </row>
        <row r="843">
          <cell r="F843">
            <v>72500</v>
          </cell>
          <cell r="Q843">
            <v>1</v>
          </cell>
        </row>
        <row r="844">
          <cell r="F844">
            <v>15100</v>
          </cell>
          <cell r="Q844">
            <v>1</v>
          </cell>
        </row>
        <row r="845">
          <cell r="F845">
            <v>14100</v>
          </cell>
          <cell r="Q845">
            <v>1</v>
          </cell>
        </row>
        <row r="846">
          <cell r="F846">
            <v>11410</v>
          </cell>
          <cell r="Q846">
            <v>1</v>
          </cell>
        </row>
        <row r="847">
          <cell r="F847">
            <v>13510</v>
          </cell>
          <cell r="Q847">
            <v>1</v>
          </cell>
        </row>
        <row r="848">
          <cell r="F848">
            <v>34000</v>
          </cell>
          <cell r="Q848">
            <v>1</v>
          </cell>
        </row>
        <row r="849">
          <cell r="F849">
            <v>13510</v>
          </cell>
          <cell r="Q849">
            <v>1</v>
          </cell>
        </row>
        <row r="850">
          <cell r="F850">
            <v>13510</v>
          </cell>
          <cell r="Q850">
            <v>1</v>
          </cell>
        </row>
        <row r="851">
          <cell r="F851">
            <v>13400</v>
          </cell>
          <cell r="Q851">
            <v>1</v>
          </cell>
        </row>
        <row r="852">
          <cell r="F852">
            <v>14100</v>
          </cell>
          <cell r="Q852">
            <v>1</v>
          </cell>
        </row>
        <row r="853">
          <cell r="F853">
            <v>15506</v>
          </cell>
          <cell r="Q853">
            <v>1</v>
          </cell>
        </row>
        <row r="854">
          <cell r="F854">
            <v>13510</v>
          </cell>
          <cell r="Q854">
            <v>1</v>
          </cell>
        </row>
        <row r="855">
          <cell r="F855">
            <v>13510</v>
          </cell>
          <cell r="Q855">
            <v>1</v>
          </cell>
        </row>
        <row r="856">
          <cell r="F856">
            <v>15510</v>
          </cell>
          <cell r="Q856">
            <v>1</v>
          </cell>
        </row>
        <row r="857">
          <cell r="F857">
            <v>11200</v>
          </cell>
          <cell r="Q857">
            <v>1</v>
          </cell>
        </row>
        <row r="858">
          <cell r="F858">
            <v>13400</v>
          </cell>
          <cell r="Q858">
            <v>1</v>
          </cell>
        </row>
        <row r="859">
          <cell r="F859">
            <v>13510</v>
          </cell>
          <cell r="Q859">
            <v>1</v>
          </cell>
        </row>
        <row r="860">
          <cell r="F860">
            <v>42012</v>
          </cell>
          <cell r="Q860">
            <v>1</v>
          </cell>
        </row>
        <row r="861">
          <cell r="F861">
            <v>15510</v>
          </cell>
          <cell r="Q861">
            <v>1</v>
          </cell>
        </row>
        <row r="862">
          <cell r="F862">
            <v>13510</v>
          </cell>
          <cell r="Q862">
            <v>1</v>
          </cell>
        </row>
        <row r="863">
          <cell r="F863">
            <v>13510</v>
          </cell>
          <cell r="Q863">
            <v>1</v>
          </cell>
        </row>
        <row r="864">
          <cell r="F864">
            <v>52040</v>
          </cell>
          <cell r="Q864">
            <v>1</v>
          </cell>
        </row>
        <row r="865">
          <cell r="F865">
            <v>13100</v>
          </cell>
          <cell r="Q865">
            <v>1</v>
          </cell>
        </row>
        <row r="866">
          <cell r="F866">
            <v>41040</v>
          </cell>
          <cell r="Q866">
            <v>1</v>
          </cell>
        </row>
        <row r="867">
          <cell r="F867">
            <v>15506</v>
          </cell>
          <cell r="Q867">
            <v>1</v>
          </cell>
        </row>
        <row r="868">
          <cell r="F868">
            <v>15400</v>
          </cell>
          <cell r="Q868">
            <v>1</v>
          </cell>
        </row>
        <row r="869">
          <cell r="F869">
            <v>41070</v>
          </cell>
          <cell r="Q869">
            <v>1</v>
          </cell>
        </row>
        <row r="870">
          <cell r="F870">
            <v>13400</v>
          </cell>
          <cell r="Q870">
            <v>1</v>
          </cell>
        </row>
        <row r="871">
          <cell r="F871">
            <v>13510</v>
          </cell>
          <cell r="Q871">
            <v>1</v>
          </cell>
        </row>
        <row r="872">
          <cell r="F872">
            <v>51010</v>
          </cell>
          <cell r="Q872">
            <v>1</v>
          </cell>
        </row>
        <row r="873">
          <cell r="F873">
            <v>12013</v>
          </cell>
          <cell r="Q873">
            <v>1</v>
          </cell>
        </row>
        <row r="874">
          <cell r="F874">
            <v>11410</v>
          </cell>
          <cell r="Q874">
            <v>1</v>
          </cell>
        </row>
        <row r="875">
          <cell r="F875">
            <v>13520</v>
          </cell>
          <cell r="Q875">
            <v>1</v>
          </cell>
        </row>
        <row r="876">
          <cell r="F876">
            <v>15400</v>
          </cell>
          <cell r="Q876">
            <v>1</v>
          </cell>
        </row>
        <row r="877">
          <cell r="F877">
            <v>12013</v>
          </cell>
          <cell r="Q877">
            <v>1</v>
          </cell>
        </row>
        <row r="878">
          <cell r="F878">
            <v>13400</v>
          </cell>
          <cell r="Q878">
            <v>1</v>
          </cell>
        </row>
        <row r="879">
          <cell r="F879">
            <v>32000</v>
          </cell>
          <cell r="Q879">
            <v>1</v>
          </cell>
        </row>
        <row r="880">
          <cell r="F880">
            <v>15520</v>
          </cell>
          <cell r="Q880">
            <v>1</v>
          </cell>
        </row>
        <row r="881">
          <cell r="F881">
            <v>13400</v>
          </cell>
          <cell r="Q881">
            <v>1</v>
          </cell>
        </row>
        <row r="882">
          <cell r="F882">
            <v>41020</v>
          </cell>
          <cell r="Q882">
            <v>1</v>
          </cell>
        </row>
        <row r="883">
          <cell r="F883">
            <v>13525</v>
          </cell>
          <cell r="Q883">
            <v>1</v>
          </cell>
        </row>
        <row r="884">
          <cell r="F884">
            <v>13400</v>
          </cell>
          <cell r="Q884">
            <v>1</v>
          </cell>
        </row>
        <row r="885">
          <cell r="F885">
            <v>13400</v>
          </cell>
          <cell r="Q885">
            <v>0.5</v>
          </cell>
        </row>
        <row r="886">
          <cell r="F886">
            <v>15506</v>
          </cell>
          <cell r="Q886">
            <v>1</v>
          </cell>
        </row>
        <row r="887">
          <cell r="F887">
            <v>13510</v>
          </cell>
          <cell r="Q887">
            <v>1</v>
          </cell>
        </row>
        <row r="888">
          <cell r="F888">
            <v>15100</v>
          </cell>
          <cell r="Q888">
            <v>1</v>
          </cell>
        </row>
        <row r="889">
          <cell r="F889">
            <v>13520</v>
          </cell>
          <cell r="Q889">
            <v>1</v>
          </cell>
        </row>
        <row r="890">
          <cell r="F890">
            <v>13510</v>
          </cell>
          <cell r="Q890">
            <v>1</v>
          </cell>
        </row>
        <row r="891">
          <cell r="F891">
            <v>13400</v>
          </cell>
          <cell r="Q891">
            <v>1</v>
          </cell>
        </row>
        <row r="892">
          <cell r="F892">
            <v>15509</v>
          </cell>
          <cell r="Q892">
            <v>1</v>
          </cell>
        </row>
        <row r="893">
          <cell r="F893">
            <v>13600</v>
          </cell>
          <cell r="Q893">
            <v>1</v>
          </cell>
        </row>
        <row r="894">
          <cell r="F894">
            <v>11325</v>
          </cell>
          <cell r="Q894">
            <v>1</v>
          </cell>
        </row>
        <row r="895">
          <cell r="F895">
            <v>41020</v>
          </cell>
          <cell r="Q895">
            <v>1</v>
          </cell>
        </row>
        <row r="896">
          <cell r="F896">
            <v>41040</v>
          </cell>
          <cell r="Q896">
            <v>1</v>
          </cell>
        </row>
        <row r="897">
          <cell r="F897">
            <v>13400</v>
          </cell>
          <cell r="Q897">
            <v>1</v>
          </cell>
        </row>
        <row r="898">
          <cell r="F898">
            <v>14100</v>
          </cell>
          <cell r="Q898">
            <v>1</v>
          </cell>
        </row>
        <row r="899">
          <cell r="F899">
            <v>16300</v>
          </cell>
          <cell r="Q899">
            <v>1</v>
          </cell>
        </row>
        <row r="900">
          <cell r="F900">
            <v>14100</v>
          </cell>
          <cell r="Q900">
            <v>1</v>
          </cell>
        </row>
        <row r="901">
          <cell r="F901">
            <v>12013</v>
          </cell>
          <cell r="Q901">
            <v>1</v>
          </cell>
        </row>
        <row r="902">
          <cell r="F902">
            <v>13400</v>
          </cell>
          <cell r="Q902">
            <v>1</v>
          </cell>
        </row>
        <row r="903">
          <cell r="F903">
            <v>15100</v>
          </cell>
          <cell r="Q903">
            <v>1</v>
          </cell>
        </row>
        <row r="904">
          <cell r="F904">
            <v>15100</v>
          </cell>
          <cell r="Q904">
            <v>1</v>
          </cell>
        </row>
        <row r="905">
          <cell r="F905">
            <v>13510</v>
          </cell>
          <cell r="Q905">
            <v>1</v>
          </cell>
        </row>
        <row r="906">
          <cell r="F906">
            <v>13400</v>
          </cell>
          <cell r="Q906">
            <v>1</v>
          </cell>
        </row>
        <row r="907">
          <cell r="F907">
            <v>15509</v>
          </cell>
          <cell r="Q907">
            <v>1</v>
          </cell>
        </row>
        <row r="908">
          <cell r="F908">
            <v>41020</v>
          </cell>
          <cell r="Q908">
            <v>1</v>
          </cell>
        </row>
        <row r="909">
          <cell r="F909">
            <v>13510</v>
          </cell>
          <cell r="Q909">
            <v>1</v>
          </cell>
        </row>
        <row r="910">
          <cell r="F910">
            <v>15508</v>
          </cell>
          <cell r="Q910">
            <v>1</v>
          </cell>
        </row>
        <row r="911">
          <cell r="F911">
            <v>12013</v>
          </cell>
          <cell r="Q911">
            <v>1</v>
          </cell>
        </row>
        <row r="912">
          <cell r="F912">
            <v>12013</v>
          </cell>
          <cell r="Q912">
            <v>1</v>
          </cell>
        </row>
        <row r="913">
          <cell r="F913">
            <v>42014</v>
          </cell>
          <cell r="Q913">
            <v>1</v>
          </cell>
        </row>
        <row r="914">
          <cell r="F914">
            <v>53010</v>
          </cell>
          <cell r="Q914">
            <v>1</v>
          </cell>
        </row>
        <row r="915">
          <cell r="F915">
            <v>11550</v>
          </cell>
          <cell r="Q915">
            <v>1</v>
          </cell>
        </row>
        <row r="916">
          <cell r="F916">
            <v>15520</v>
          </cell>
          <cell r="Q916">
            <v>1</v>
          </cell>
        </row>
        <row r="917">
          <cell r="F917">
            <v>11420</v>
          </cell>
          <cell r="Q917">
            <v>1</v>
          </cell>
        </row>
        <row r="918">
          <cell r="F918">
            <v>13400</v>
          </cell>
          <cell r="Q918">
            <v>1</v>
          </cell>
        </row>
        <row r="919">
          <cell r="F919">
            <v>13400</v>
          </cell>
          <cell r="Q919">
            <v>1</v>
          </cell>
        </row>
        <row r="920">
          <cell r="F920">
            <v>42040</v>
          </cell>
          <cell r="Q920">
            <v>1</v>
          </cell>
        </row>
        <row r="921">
          <cell r="F921">
            <v>15100</v>
          </cell>
          <cell r="Q921">
            <v>1</v>
          </cell>
        </row>
        <row r="922">
          <cell r="F922">
            <v>41070</v>
          </cell>
          <cell r="Q922">
            <v>1</v>
          </cell>
        </row>
        <row r="923">
          <cell r="F923">
            <v>42016</v>
          </cell>
          <cell r="Q923">
            <v>1</v>
          </cell>
        </row>
        <row r="924">
          <cell r="F924">
            <v>15520</v>
          </cell>
          <cell r="Q924">
            <v>1</v>
          </cell>
        </row>
        <row r="925">
          <cell r="F925">
            <v>15506</v>
          </cell>
          <cell r="Q925">
            <v>1</v>
          </cell>
        </row>
        <row r="926">
          <cell r="F926">
            <v>15100</v>
          </cell>
          <cell r="Q926">
            <v>1</v>
          </cell>
        </row>
        <row r="927">
          <cell r="F927">
            <v>13510</v>
          </cell>
          <cell r="Q927">
            <v>1</v>
          </cell>
        </row>
        <row r="928">
          <cell r="F928">
            <v>15520</v>
          </cell>
          <cell r="Q928">
            <v>1</v>
          </cell>
        </row>
        <row r="929">
          <cell r="F929">
            <v>13400</v>
          </cell>
          <cell r="Q929">
            <v>1</v>
          </cell>
        </row>
        <row r="930">
          <cell r="F930">
            <v>11200</v>
          </cell>
          <cell r="Q930">
            <v>1</v>
          </cell>
        </row>
        <row r="931">
          <cell r="F931">
            <v>14100</v>
          </cell>
          <cell r="Q931">
            <v>1</v>
          </cell>
        </row>
        <row r="932">
          <cell r="F932">
            <v>41050</v>
          </cell>
          <cell r="Q932">
            <v>1</v>
          </cell>
        </row>
        <row r="933">
          <cell r="F933">
            <v>13510</v>
          </cell>
          <cell r="Q933">
            <v>1</v>
          </cell>
        </row>
        <row r="934">
          <cell r="F934">
            <v>11370</v>
          </cell>
          <cell r="Q934">
            <v>1</v>
          </cell>
        </row>
        <row r="935">
          <cell r="F935">
            <v>12012</v>
          </cell>
          <cell r="Q935">
            <v>1</v>
          </cell>
        </row>
        <row r="936">
          <cell r="F936">
            <v>15506</v>
          </cell>
          <cell r="Q936">
            <v>1</v>
          </cell>
        </row>
        <row r="937">
          <cell r="F937">
            <v>13400</v>
          </cell>
          <cell r="Q937">
            <v>1</v>
          </cell>
        </row>
        <row r="938">
          <cell r="F938">
            <v>13510</v>
          </cell>
          <cell r="Q938">
            <v>1</v>
          </cell>
        </row>
        <row r="939">
          <cell r="F939">
            <v>11100</v>
          </cell>
          <cell r="Q939">
            <v>1</v>
          </cell>
        </row>
        <row r="940">
          <cell r="F940">
            <v>41020</v>
          </cell>
          <cell r="Q940">
            <v>1</v>
          </cell>
        </row>
        <row r="941">
          <cell r="F941">
            <v>43010</v>
          </cell>
          <cell r="Q941">
            <v>1</v>
          </cell>
        </row>
        <row r="942">
          <cell r="F942">
            <v>14100</v>
          </cell>
          <cell r="Q942">
            <v>1</v>
          </cell>
        </row>
        <row r="943">
          <cell r="F943">
            <v>52020</v>
          </cell>
          <cell r="Q943">
            <v>1</v>
          </cell>
        </row>
        <row r="944">
          <cell r="F944">
            <v>13510</v>
          </cell>
          <cell r="Q944">
            <v>1</v>
          </cell>
        </row>
        <row r="945">
          <cell r="F945">
            <v>15520</v>
          </cell>
          <cell r="Q945">
            <v>1</v>
          </cell>
        </row>
        <row r="946">
          <cell r="F946">
            <v>11490</v>
          </cell>
          <cell r="Q946">
            <v>1</v>
          </cell>
        </row>
        <row r="947">
          <cell r="F947">
            <v>14100</v>
          </cell>
          <cell r="Q947">
            <v>1</v>
          </cell>
        </row>
        <row r="948">
          <cell r="F948">
            <v>11100</v>
          </cell>
          <cell r="Q948">
            <v>1</v>
          </cell>
        </row>
        <row r="949">
          <cell r="F949">
            <v>12013</v>
          </cell>
          <cell r="Q949">
            <v>1</v>
          </cell>
        </row>
        <row r="950">
          <cell r="F950">
            <v>13510</v>
          </cell>
          <cell r="Q950">
            <v>1</v>
          </cell>
        </row>
        <row r="951">
          <cell r="F951">
            <v>15506</v>
          </cell>
          <cell r="Q951">
            <v>1</v>
          </cell>
        </row>
        <row r="952">
          <cell r="F952">
            <v>15100</v>
          </cell>
          <cell r="Q952">
            <v>1</v>
          </cell>
        </row>
        <row r="953">
          <cell r="F953">
            <v>41040</v>
          </cell>
          <cell r="Q953">
            <v>1</v>
          </cell>
        </row>
        <row r="954">
          <cell r="F954">
            <v>12013</v>
          </cell>
          <cell r="Q954">
            <v>1</v>
          </cell>
        </row>
        <row r="955">
          <cell r="F955">
            <v>72500</v>
          </cell>
          <cell r="Q955">
            <v>1</v>
          </cell>
        </row>
        <row r="956">
          <cell r="F956">
            <v>15506</v>
          </cell>
          <cell r="Q956">
            <v>1</v>
          </cell>
        </row>
        <row r="957">
          <cell r="F957">
            <v>13510</v>
          </cell>
          <cell r="Q957">
            <v>1</v>
          </cell>
        </row>
        <row r="958">
          <cell r="F958">
            <v>42010</v>
          </cell>
          <cell r="Q958">
            <v>1</v>
          </cell>
        </row>
        <row r="959">
          <cell r="F959">
            <v>15506</v>
          </cell>
          <cell r="Q959">
            <v>1</v>
          </cell>
        </row>
        <row r="960">
          <cell r="F960">
            <v>15506</v>
          </cell>
          <cell r="Q960">
            <v>1</v>
          </cell>
        </row>
        <row r="961">
          <cell r="F961">
            <v>41050</v>
          </cell>
          <cell r="Q961">
            <v>1</v>
          </cell>
        </row>
        <row r="962">
          <cell r="F962">
            <v>12013</v>
          </cell>
          <cell r="Q962">
            <v>1</v>
          </cell>
        </row>
        <row r="963">
          <cell r="F963">
            <v>53010</v>
          </cell>
          <cell r="Q963">
            <v>1</v>
          </cell>
        </row>
        <row r="964">
          <cell r="F964">
            <v>15506</v>
          </cell>
          <cell r="Q964">
            <v>1</v>
          </cell>
        </row>
        <row r="965">
          <cell r="F965">
            <v>13400</v>
          </cell>
          <cell r="Q965">
            <v>1</v>
          </cell>
        </row>
        <row r="966">
          <cell r="F966">
            <v>33000</v>
          </cell>
          <cell r="Q966">
            <v>1</v>
          </cell>
        </row>
        <row r="967">
          <cell r="F967">
            <v>11200</v>
          </cell>
          <cell r="Q967">
            <v>1</v>
          </cell>
        </row>
        <row r="968">
          <cell r="F968">
            <v>11320</v>
          </cell>
          <cell r="Q968">
            <v>1</v>
          </cell>
        </row>
        <row r="969">
          <cell r="F969">
            <v>11200</v>
          </cell>
          <cell r="Q969">
            <v>1</v>
          </cell>
        </row>
        <row r="970">
          <cell r="F970">
            <v>11200</v>
          </cell>
          <cell r="Q970">
            <v>1</v>
          </cell>
        </row>
        <row r="971">
          <cell r="F971">
            <v>13510</v>
          </cell>
          <cell r="Q971">
            <v>1</v>
          </cell>
        </row>
        <row r="972">
          <cell r="F972">
            <v>13510</v>
          </cell>
          <cell r="Q972">
            <v>1</v>
          </cell>
        </row>
        <row r="973">
          <cell r="F973">
            <v>51010</v>
          </cell>
          <cell r="Q973">
            <v>1</v>
          </cell>
        </row>
        <row r="974">
          <cell r="F974">
            <v>13400</v>
          </cell>
          <cell r="Q974">
            <v>1</v>
          </cell>
        </row>
        <row r="975">
          <cell r="F975">
            <v>13400</v>
          </cell>
          <cell r="Q975">
            <v>1</v>
          </cell>
        </row>
        <row r="976">
          <cell r="F976">
            <v>41040</v>
          </cell>
          <cell r="Q976">
            <v>1</v>
          </cell>
        </row>
        <row r="977">
          <cell r="F977">
            <v>15100</v>
          </cell>
          <cell r="Q977">
            <v>1</v>
          </cell>
        </row>
        <row r="978">
          <cell r="F978">
            <v>13520</v>
          </cell>
          <cell r="Q978">
            <v>1</v>
          </cell>
        </row>
        <row r="979">
          <cell r="F979">
            <v>15509</v>
          </cell>
          <cell r="Q979">
            <v>1</v>
          </cell>
        </row>
        <row r="980">
          <cell r="F980">
            <v>15505</v>
          </cell>
          <cell r="Q980">
            <v>1</v>
          </cell>
        </row>
        <row r="981">
          <cell r="F981">
            <v>13400</v>
          </cell>
          <cell r="Q981">
            <v>1</v>
          </cell>
        </row>
        <row r="982">
          <cell r="F982">
            <v>15100</v>
          </cell>
          <cell r="Q982">
            <v>1</v>
          </cell>
        </row>
        <row r="983">
          <cell r="F983">
            <v>15520</v>
          </cell>
          <cell r="Q983">
            <v>1</v>
          </cell>
        </row>
        <row r="984">
          <cell r="F984">
            <v>41030</v>
          </cell>
          <cell r="Q984">
            <v>1</v>
          </cell>
        </row>
        <row r="985">
          <cell r="F985">
            <v>42018</v>
          </cell>
          <cell r="Q985">
            <v>1</v>
          </cell>
        </row>
        <row r="986">
          <cell r="F986">
            <v>13400</v>
          </cell>
          <cell r="Q986">
            <v>1</v>
          </cell>
        </row>
        <row r="987">
          <cell r="F987">
            <v>13400</v>
          </cell>
          <cell r="Q987">
            <v>1</v>
          </cell>
        </row>
        <row r="988">
          <cell r="F988">
            <v>16100</v>
          </cell>
          <cell r="Q988">
            <v>1</v>
          </cell>
        </row>
        <row r="989">
          <cell r="F989">
            <v>41070</v>
          </cell>
          <cell r="Q989">
            <v>1</v>
          </cell>
        </row>
        <row r="990">
          <cell r="F990">
            <v>14100</v>
          </cell>
          <cell r="Q990">
            <v>1</v>
          </cell>
        </row>
        <row r="991">
          <cell r="F991">
            <v>13100</v>
          </cell>
          <cell r="Q991">
            <v>1</v>
          </cell>
        </row>
        <row r="992">
          <cell r="F992">
            <v>15100</v>
          </cell>
          <cell r="Q992">
            <v>1</v>
          </cell>
        </row>
        <row r="993">
          <cell r="F993">
            <v>11200</v>
          </cell>
          <cell r="Q993">
            <v>1</v>
          </cell>
        </row>
        <row r="994">
          <cell r="F994">
            <v>11490</v>
          </cell>
          <cell r="Q994">
            <v>0.8</v>
          </cell>
        </row>
        <row r="995">
          <cell r="F995">
            <v>13400</v>
          </cell>
          <cell r="Q995">
            <v>1</v>
          </cell>
        </row>
        <row r="996">
          <cell r="F996">
            <v>13510</v>
          </cell>
          <cell r="Q996">
            <v>1</v>
          </cell>
        </row>
        <row r="997">
          <cell r="F997">
            <v>11200</v>
          </cell>
          <cell r="Q997">
            <v>1</v>
          </cell>
        </row>
        <row r="998">
          <cell r="F998">
            <v>14100</v>
          </cell>
          <cell r="Q998">
            <v>1</v>
          </cell>
        </row>
        <row r="999">
          <cell r="F999">
            <v>12013</v>
          </cell>
          <cell r="Q999">
            <v>1</v>
          </cell>
        </row>
        <row r="1000">
          <cell r="F1000">
            <v>15100</v>
          </cell>
          <cell r="Q1000">
            <v>1</v>
          </cell>
        </row>
        <row r="1001">
          <cell r="F1001">
            <v>15505</v>
          </cell>
          <cell r="Q1001">
            <v>1</v>
          </cell>
        </row>
        <row r="1002">
          <cell r="F1002">
            <v>41040</v>
          </cell>
          <cell r="Q1002">
            <v>1</v>
          </cell>
        </row>
        <row r="1003">
          <cell r="F1003">
            <v>13400</v>
          </cell>
          <cell r="Q1003">
            <v>1</v>
          </cell>
        </row>
        <row r="1004">
          <cell r="F1004">
            <v>15508</v>
          </cell>
          <cell r="Q1004">
            <v>1</v>
          </cell>
        </row>
        <row r="1005">
          <cell r="F1005">
            <v>15520</v>
          </cell>
          <cell r="Q1005">
            <v>1</v>
          </cell>
        </row>
        <row r="1006">
          <cell r="F1006">
            <v>15506</v>
          </cell>
          <cell r="Q1006">
            <v>1</v>
          </cell>
        </row>
        <row r="1007">
          <cell r="F1007">
            <v>13510</v>
          </cell>
          <cell r="Q1007">
            <v>1</v>
          </cell>
        </row>
        <row r="1008">
          <cell r="F1008">
            <v>13510</v>
          </cell>
          <cell r="Q1008">
            <v>1</v>
          </cell>
        </row>
        <row r="1009">
          <cell r="F1009">
            <v>79000</v>
          </cell>
          <cell r="Q1009">
            <v>1</v>
          </cell>
        </row>
        <row r="1010">
          <cell r="F1010">
            <v>15506</v>
          </cell>
          <cell r="Q1010">
            <v>1</v>
          </cell>
        </row>
        <row r="1011">
          <cell r="F1011">
            <v>79003</v>
          </cell>
          <cell r="Q1011">
            <v>1</v>
          </cell>
        </row>
        <row r="1012">
          <cell r="F1012">
            <v>15100</v>
          </cell>
          <cell r="Q1012">
            <v>1</v>
          </cell>
        </row>
        <row r="1013">
          <cell r="F1013">
            <v>15508</v>
          </cell>
          <cell r="Q1013">
            <v>1</v>
          </cell>
        </row>
        <row r="1014">
          <cell r="F1014">
            <v>13510</v>
          </cell>
          <cell r="Q1014">
            <v>1</v>
          </cell>
        </row>
        <row r="1015">
          <cell r="F1015">
            <v>14100</v>
          </cell>
          <cell r="Q1015">
            <v>1</v>
          </cell>
        </row>
        <row r="1016">
          <cell r="F1016">
            <v>13400</v>
          </cell>
          <cell r="Q1016">
            <v>1</v>
          </cell>
        </row>
        <row r="1017">
          <cell r="F1017">
            <v>14100</v>
          </cell>
          <cell r="Q1017">
            <v>1</v>
          </cell>
        </row>
        <row r="1018">
          <cell r="F1018">
            <v>14100</v>
          </cell>
          <cell r="Q1018">
            <v>1</v>
          </cell>
        </row>
        <row r="1019">
          <cell r="F1019">
            <v>16200</v>
          </cell>
          <cell r="Q1019">
            <v>1</v>
          </cell>
        </row>
        <row r="1020">
          <cell r="F1020">
            <v>51010</v>
          </cell>
          <cell r="Q1020">
            <v>1</v>
          </cell>
        </row>
        <row r="1021">
          <cell r="F1021">
            <v>14100</v>
          </cell>
          <cell r="Q1021">
            <v>1</v>
          </cell>
        </row>
        <row r="1022">
          <cell r="F1022">
            <v>11200</v>
          </cell>
          <cell r="Q1022">
            <v>1</v>
          </cell>
        </row>
        <row r="1023">
          <cell r="F1023">
            <v>51020</v>
          </cell>
          <cell r="Q1023">
            <v>1</v>
          </cell>
        </row>
        <row r="1024">
          <cell r="F1024">
            <v>13510</v>
          </cell>
          <cell r="Q1024">
            <v>1</v>
          </cell>
        </row>
        <row r="1025">
          <cell r="F1025">
            <v>51020</v>
          </cell>
          <cell r="Q1025">
            <v>1</v>
          </cell>
        </row>
        <row r="1026">
          <cell r="F1026">
            <v>14100</v>
          </cell>
          <cell r="Q1026">
            <v>1</v>
          </cell>
        </row>
        <row r="1027">
          <cell r="F1027">
            <v>13600</v>
          </cell>
          <cell r="Q1027">
            <v>1</v>
          </cell>
        </row>
        <row r="1028">
          <cell r="F1028">
            <v>15506</v>
          </cell>
          <cell r="Q1028">
            <v>1</v>
          </cell>
        </row>
        <row r="1029">
          <cell r="F1029">
            <v>13400</v>
          </cell>
          <cell r="Q1029">
            <v>1</v>
          </cell>
        </row>
        <row r="1030">
          <cell r="F1030">
            <v>13400</v>
          </cell>
          <cell r="Q1030">
            <v>1</v>
          </cell>
        </row>
        <row r="1031">
          <cell r="F1031">
            <v>13400</v>
          </cell>
          <cell r="Q1031">
            <v>1</v>
          </cell>
        </row>
        <row r="1032">
          <cell r="F1032">
            <v>14100</v>
          </cell>
          <cell r="Q1032">
            <v>1</v>
          </cell>
        </row>
        <row r="1033">
          <cell r="F1033">
            <v>13510</v>
          </cell>
          <cell r="Q1033">
            <v>1</v>
          </cell>
        </row>
        <row r="1034">
          <cell r="F1034">
            <v>13520</v>
          </cell>
          <cell r="Q1034">
            <v>1</v>
          </cell>
        </row>
        <row r="1035">
          <cell r="F1035">
            <v>16400</v>
          </cell>
          <cell r="Q1035">
            <v>1</v>
          </cell>
        </row>
        <row r="1036">
          <cell r="F1036">
            <v>79003</v>
          </cell>
          <cell r="Q1036">
            <v>1</v>
          </cell>
        </row>
        <row r="1037">
          <cell r="F1037">
            <v>13400</v>
          </cell>
          <cell r="Q1037">
            <v>1</v>
          </cell>
        </row>
        <row r="1038">
          <cell r="F1038">
            <v>14100</v>
          </cell>
          <cell r="Q1038">
            <v>1</v>
          </cell>
        </row>
        <row r="1039">
          <cell r="F1039">
            <v>14100</v>
          </cell>
          <cell r="Q1039">
            <v>1</v>
          </cell>
        </row>
        <row r="1040">
          <cell r="F1040">
            <v>15520</v>
          </cell>
          <cell r="Q1040">
            <v>1</v>
          </cell>
        </row>
        <row r="1041">
          <cell r="F1041">
            <v>15505</v>
          </cell>
          <cell r="Q1041">
            <v>1</v>
          </cell>
        </row>
        <row r="1042">
          <cell r="F1042">
            <v>15506</v>
          </cell>
          <cell r="Q1042">
            <v>1</v>
          </cell>
        </row>
        <row r="1043">
          <cell r="F1043">
            <v>41020</v>
          </cell>
          <cell r="Q1043">
            <v>1</v>
          </cell>
        </row>
        <row r="1044">
          <cell r="F1044">
            <v>13520</v>
          </cell>
          <cell r="Q1044">
            <v>1</v>
          </cell>
        </row>
        <row r="1045">
          <cell r="F1045">
            <v>14109</v>
          </cell>
          <cell r="Q1045">
            <v>1</v>
          </cell>
        </row>
        <row r="1046">
          <cell r="F1046">
            <v>79002</v>
          </cell>
          <cell r="Q1046">
            <v>1</v>
          </cell>
        </row>
        <row r="1047">
          <cell r="F1047">
            <v>52040</v>
          </cell>
          <cell r="Q1047">
            <v>1</v>
          </cell>
        </row>
        <row r="1048">
          <cell r="F1048">
            <v>15506</v>
          </cell>
          <cell r="Q1048">
            <v>1</v>
          </cell>
        </row>
        <row r="1049">
          <cell r="F1049">
            <v>31100</v>
          </cell>
          <cell r="Q1049">
            <v>1</v>
          </cell>
        </row>
        <row r="1050">
          <cell r="F1050">
            <v>13510</v>
          </cell>
          <cell r="Q1050">
            <v>1</v>
          </cell>
        </row>
        <row r="1051">
          <cell r="F1051">
            <v>15506</v>
          </cell>
          <cell r="Q1051">
            <v>1</v>
          </cell>
        </row>
        <row r="1052">
          <cell r="F1052">
            <v>15100</v>
          </cell>
          <cell r="Q1052">
            <v>1</v>
          </cell>
        </row>
        <row r="1053">
          <cell r="F1053">
            <v>15505</v>
          </cell>
          <cell r="Q1053">
            <v>1</v>
          </cell>
        </row>
        <row r="1054">
          <cell r="F1054">
            <v>11200</v>
          </cell>
          <cell r="Q1054">
            <v>1</v>
          </cell>
        </row>
        <row r="1055">
          <cell r="F1055">
            <v>79002</v>
          </cell>
          <cell r="Q1055">
            <v>1</v>
          </cell>
        </row>
        <row r="1056">
          <cell r="F1056">
            <v>15506</v>
          </cell>
          <cell r="Q1056">
            <v>1</v>
          </cell>
        </row>
        <row r="1057">
          <cell r="F1057">
            <v>15506</v>
          </cell>
          <cell r="Q1057">
            <v>1</v>
          </cell>
        </row>
        <row r="1058">
          <cell r="F1058">
            <v>11200</v>
          </cell>
          <cell r="Q1058">
            <v>1</v>
          </cell>
        </row>
        <row r="1059">
          <cell r="F1059">
            <v>11490</v>
          </cell>
          <cell r="Q1059">
            <v>0.5</v>
          </cell>
        </row>
        <row r="1060">
          <cell r="F1060">
            <v>13510</v>
          </cell>
          <cell r="Q1060">
            <v>1</v>
          </cell>
        </row>
        <row r="1061">
          <cell r="F1061">
            <v>16400</v>
          </cell>
          <cell r="Q1061">
            <v>1</v>
          </cell>
        </row>
        <row r="1062">
          <cell r="F1062">
            <v>12013</v>
          </cell>
          <cell r="Q1062">
            <v>1</v>
          </cell>
        </row>
        <row r="1063">
          <cell r="F1063">
            <v>13520</v>
          </cell>
          <cell r="Q1063">
            <v>1</v>
          </cell>
        </row>
        <row r="1064">
          <cell r="F1064">
            <v>16400</v>
          </cell>
          <cell r="Q1064">
            <v>1</v>
          </cell>
        </row>
        <row r="1065">
          <cell r="F1065">
            <v>79002</v>
          </cell>
          <cell r="Q1065">
            <v>1</v>
          </cell>
        </row>
        <row r="1066">
          <cell r="F1066">
            <v>51060</v>
          </cell>
          <cell r="Q1066">
            <v>1</v>
          </cell>
        </row>
        <row r="1067">
          <cell r="F1067">
            <v>51045</v>
          </cell>
          <cell r="Q1067">
            <v>1</v>
          </cell>
        </row>
        <row r="1068">
          <cell r="F1068">
            <v>41020</v>
          </cell>
          <cell r="Q1068">
            <v>1</v>
          </cell>
        </row>
        <row r="1069">
          <cell r="F1069">
            <v>13510</v>
          </cell>
          <cell r="Q1069">
            <v>1</v>
          </cell>
        </row>
        <row r="1070">
          <cell r="F1070">
            <v>12013</v>
          </cell>
          <cell r="Q1070">
            <v>1</v>
          </cell>
        </row>
        <row r="1071">
          <cell r="F1071">
            <v>41020</v>
          </cell>
          <cell r="Q1071">
            <v>1</v>
          </cell>
        </row>
        <row r="1072">
          <cell r="F1072">
            <v>15100</v>
          </cell>
          <cell r="Q1072">
            <v>1</v>
          </cell>
        </row>
        <row r="1073">
          <cell r="F1073">
            <v>15100</v>
          </cell>
          <cell r="Q1073">
            <v>1</v>
          </cell>
        </row>
        <row r="1074">
          <cell r="F1074">
            <v>72500</v>
          </cell>
          <cell r="Q1074">
            <v>1</v>
          </cell>
        </row>
        <row r="1075">
          <cell r="F1075">
            <v>15510</v>
          </cell>
          <cell r="Q1075">
            <v>1</v>
          </cell>
        </row>
        <row r="1076">
          <cell r="F1076">
            <v>42010</v>
          </cell>
          <cell r="Q1076">
            <v>1</v>
          </cell>
        </row>
        <row r="1077">
          <cell r="F1077">
            <v>14100</v>
          </cell>
          <cell r="Q1077">
            <v>1</v>
          </cell>
        </row>
        <row r="1078">
          <cell r="F1078">
            <v>15100</v>
          </cell>
          <cell r="Q1078">
            <v>1</v>
          </cell>
        </row>
        <row r="1079">
          <cell r="F1079">
            <v>11150</v>
          </cell>
          <cell r="Q1079">
            <v>1</v>
          </cell>
        </row>
        <row r="1080">
          <cell r="F1080">
            <v>15506</v>
          </cell>
          <cell r="Q1080">
            <v>1</v>
          </cell>
        </row>
        <row r="1081">
          <cell r="F1081">
            <v>51040</v>
          </cell>
          <cell r="Q1081">
            <v>1</v>
          </cell>
        </row>
        <row r="1082">
          <cell r="F1082">
            <v>15520</v>
          </cell>
          <cell r="Q1082">
            <v>1</v>
          </cell>
        </row>
        <row r="1083">
          <cell r="F1083">
            <v>15510</v>
          </cell>
          <cell r="Q1083">
            <v>1</v>
          </cell>
        </row>
        <row r="1084">
          <cell r="F1084">
            <v>41060</v>
          </cell>
          <cell r="Q1084">
            <v>1</v>
          </cell>
        </row>
        <row r="1085">
          <cell r="F1085">
            <v>79002</v>
          </cell>
          <cell r="Q1085">
            <v>1</v>
          </cell>
        </row>
        <row r="1086">
          <cell r="F1086">
            <v>13510</v>
          </cell>
          <cell r="Q1086">
            <v>1</v>
          </cell>
        </row>
        <row r="1087">
          <cell r="F1087">
            <v>14100</v>
          </cell>
          <cell r="Q1087">
            <v>1</v>
          </cell>
        </row>
        <row r="1088">
          <cell r="F1088">
            <v>13510</v>
          </cell>
          <cell r="Q1088">
            <v>1</v>
          </cell>
        </row>
        <row r="1089">
          <cell r="F1089">
            <v>15100</v>
          </cell>
          <cell r="Q1089">
            <v>1</v>
          </cell>
        </row>
        <row r="1090">
          <cell r="F1090">
            <v>13510</v>
          </cell>
          <cell r="Q1090">
            <v>1</v>
          </cell>
        </row>
        <row r="1091">
          <cell r="F1091">
            <v>15506</v>
          </cell>
          <cell r="Q1091">
            <v>1</v>
          </cell>
        </row>
        <row r="1092">
          <cell r="F1092">
            <v>11490</v>
          </cell>
          <cell r="Q1092">
            <v>0.5</v>
          </cell>
        </row>
        <row r="1093">
          <cell r="F1093">
            <v>15100</v>
          </cell>
          <cell r="Q1093">
            <v>1</v>
          </cell>
        </row>
        <row r="1094">
          <cell r="F1094">
            <v>13510</v>
          </cell>
          <cell r="Q1094">
            <v>1</v>
          </cell>
        </row>
        <row r="1095">
          <cell r="F1095">
            <v>51060</v>
          </cell>
          <cell r="Q1095">
            <v>1</v>
          </cell>
        </row>
      </sheetData>
      <sheetData sheetId="13">
        <row r="2">
          <cell r="F2">
            <v>13400</v>
          </cell>
          <cell r="O2">
            <v>1</v>
          </cell>
        </row>
        <row r="3">
          <cell r="F3">
            <v>41060</v>
          </cell>
          <cell r="O3">
            <v>1</v>
          </cell>
        </row>
        <row r="4">
          <cell r="F4">
            <v>11330</v>
          </cell>
          <cell r="O4">
            <v>1</v>
          </cell>
        </row>
        <row r="5">
          <cell r="F5">
            <v>13510</v>
          </cell>
          <cell r="O5">
            <v>1</v>
          </cell>
        </row>
        <row r="6">
          <cell r="F6">
            <v>13400</v>
          </cell>
          <cell r="O6">
            <v>1</v>
          </cell>
        </row>
        <row r="7">
          <cell r="F7">
            <v>43010</v>
          </cell>
          <cell r="O7">
            <v>1</v>
          </cell>
        </row>
        <row r="8">
          <cell r="F8">
            <v>13520</v>
          </cell>
          <cell r="O8">
            <v>1</v>
          </cell>
        </row>
        <row r="9">
          <cell r="F9">
            <v>13510</v>
          </cell>
          <cell r="O9">
            <v>1</v>
          </cell>
        </row>
        <row r="10">
          <cell r="F10">
            <v>13510</v>
          </cell>
          <cell r="O10">
            <v>1</v>
          </cell>
        </row>
        <row r="11">
          <cell r="F11">
            <v>42030</v>
          </cell>
          <cell r="O11">
            <v>1</v>
          </cell>
        </row>
        <row r="12">
          <cell r="F12">
            <v>41060</v>
          </cell>
          <cell r="O12">
            <v>1</v>
          </cell>
        </row>
        <row r="13">
          <cell r="F13">
            <v>16400</v>
          </cell>
          <cell r="O13">
            <v>1</v>
          </cell>
        </row>
        <row r="14">
          <cell r="F14">
            <v>15100</v>
          </cell>
          <cell r="O14">
            <v>1</v>
          </cell>
        </row>
        <row r="15">
          <cell r="F15">
            <v>13400</v>
          </cell>
          <cell r="O15">
            <v>1</v>
          </cell>
        </row>
        <row r="16">
          <cell r="F16">
            <v>42016</v>
          </cell>
          <cell r="O16">
            <v>1</v>
          </cell>
        </row>
        <row r="17">
          <cell r="F17">
            <v>52010</v>
          </cell>
          <cell r="O17">
            <v>1</v>
          </cell>
        </row>
        <row r="18">
          <cell r="F18">
            <v>13510</v>
          </cell>
          <cell r="O18">
            <v>1</v>
          </cell>
        </row>
        <row r="19">
          <cell r="F19">
            <v>79002</v>
          </cell>
          <cell r="O19">
            <v>1</v>
          </cell>
        </row>
        <row r="20">
          <cell r="F20">
            <v>13510</v>
          </cell>
          <cell r="O20">
            <v>1</v>
          </cell>
        </row>
      </sheetData>
      <sheetData sheetId="14">
        <row r="2">
          <cell r="F2">
            <v>99023</v>
          </cell>
          <cell r="Q2">
            <v>1</v>
          </cell>
        </row>
        <row r="3">
          <cell r="F3">
            <v>99023</v>
          </cell>
          <cell r="Q3">
            <v>1</v>
          </cell>
        </row>
        <row r="4">
          <cell r="F4">
            <v>99023</v>
          </cell>
          <cell r="Q4">
            <v>1</v>
          </cell>
        </row>
        <row r="5">
          <cell r="F5">
            <v>99023</v>
          </cell>
          <cell r="Q5">
            <v>1</v>
          </cell>
        </row>
        <row r="6">
          <cell r="F6">
            <v>99018</v>
          </cell>
          <cell r="Q6">
            <v>1</v>
          </cell>
        </row>
        <row r="7">
          <cell r="F7">
            <v>99009</v>
          </cell>
          <cell r="Q7">
            <v>1</v>
          </cell>
        </row>
        <row r="8">
          <cell r="F8">
            <v>99023</v>
          </cell>
          <cell r="Q8">
            <v>1</v>
          </cell>
        </row>
        <row r="9">
          <cell r="F9">
            <v>99023</v>
          </cell>
          <cell r="Q9">
            <v>1</v>
          </cell>
        </row>
        <row r="10">
          <cell r="F10">
            <v>99023</v>
          </cell>
          <cell r="Q10">
            <v>1</v>
          </cell>
        </row>
        <row r="11">
          <cell r="F11">
            <v>99007</v>
          </cell>
          <cell r="Q11">
            <v>1</v>
          </cell>
        </row>
        <row r="12">
          <cell r="F12">
            <v>99018</v>
          </cell>
          <cell r="Q12">
            <v>1</v>
          </cell>
        </row>
        <row r="13">
          <cell r="F13">
            <v>99017</v>
          </cell>
          <cell r="Q13">
            <v>1</v>
          </cell>
        </row>
        <row r="14">
          <cell r="F14">
            <v>99023</v>
          </cell>
          <cell r="Q14">
            <v>1</v>
          </cell>
        </row>
        <row r="15">
          <cell r="F15">
            <v>99007</v>
          </cell>
          <cell r="Q15">
            <v>1</v>
          </cell>
        </row>
        <row r="16">
          <cell r="F16">
            <v>99018</v>
          </cell>
          <cell r="Q16">
            <v>1</v>
          </cell>
        </row>
        <row r="17">
          <cell r="F17">
            <v>99024</v>
          </cell>
          <cell r="Q17">
            <v>1</v>
          </cell>
        </row>
        <row r="18">
          <cell r="F18">
            <v>99023</v>
          </cell>
          <cell r="Q18">
            <v>1</v>
          </cell>
        </row>
        <row r="19">
          <cell r="F19">
            <v>99013</v>
          </cell>
          <cell r="Q19">
            <v>1</v>
          </cell>
        </row>
        <row r="20">
          <cell r="F20">
            <v>13510</v>
          </cell>
          <cell r="Q20">
            <v>1</v>
          </cell>
        </row>
        <row r="21">
          <cell r="F21">
            <v>79002</v>
          </cell>
          <cell r="Q21">
            <v>1</v>
          </cell>
        </row>
        <row r="22">
          <cell r="F22">
            <v>13510</v>
          </cell>
          <cell r="Q22">
            <v>1</v>
          </cell>
        </row>
        <row r="23">
          <cell r="F23">
            <v>14109</v>
          </cell>
          <cell r="Q23">
            <v>1</v>
          </cell>
        </row>
        <row r="24">
          <cell r="F24">
            <v>14109</v>
          </cell>
          <cell r="Q24">
            <v>1</v>
          </cell>
        </row>
        <row r="25">
          <cell r="F25">
            <v>13510</v>
          </cell>
          <cell r="Q25">
            <v>1</v>
          </cell>
        </row>
        <row r="26">
          <cell r="F26">
            <v>14100</v>
          </cell>
          <cell r="Q26">
            <v>1</v>
          </cell>
        </row>
        <row r="27">
          <cell r="F27">
            <v>13510</v>
          </cell>
          <cell r="Q27">
            <v>1</v>
          </cell>
        </row>
        <row r="28">
          <cell r="F28">
            <v>13520</v>
          </cell>
          <cell r="Q28">
            <v>1</v>
          </cell>
        </row>
        <row r="29">
          <cell r="F29">
            <v>13520</v>
          </cell>
          <cell r="Q29">
            <v>1</v>
          </cell>
        </row>
        <row r="30">
          <cell r="F30">
            <v>11200</v>
          </cell>
          <cell r="Q30">
            <v>1</v>
          </cell>
        </row>
        <row r="31">
          <cell r="F31">
            <v>13510</v>
          </cell>
          <cell r="Q31">
            <v>1</v>
          </cell>
        </row>
        <row r="32">
          <cell r="F32">
            <v>14100</v>
          </cell>
          <cell r="Q32">
            <v>1</v>
          </cell>
        </row>
        <row r="33">
          <cell r="F33">
            <v>15510</v>
          </cell>
          <cell r="Q33">
            <v>1</v>
          </cell>
        </row>
        <row r="34">
          <cell r="F34">
            <v>13510</v>
          </cell>
          <cell r="Q34">
            <v>1</v>
          </cell>
        </row>
        <row r="35">
          <cell r="F35">
            <v>13510</v>
          </cell>
          <cell r="Q35">
            <v>1</v>
          </cell>
        </row>
        <row r="36">
          <cell r="F36">
            <v>11200</v>
          </cell>
          <cell r="Q36">
            <v>1</v>
          </cell>
        </row>
        <row r="37">
          <cell r="F37">
            <v>54010</v>
          </cell>
          <cell r="Q37">
            <v>1</v>
          </cell>
        </row>
        <row r="38">
          <cell r="F38">
            <v>13510</v>
          </cell>
          <cell r="Q38">
            <v>1</v>
          </cell>
        </row>
        <row r="39">
          <cell r="F39">
            <v>42010</v>
          </cell>
          <cell r="Q39">
            <v>1</v>
          </cell>
        </row>
        <row r="40">
          <cell r="F40">
            <v>13100</v>
          </cell>
          <cell r="Q40">
            <v>1</v>
          </cell>
        </row>
        <row r="41">
          <cell r="F41">
            <v>79000</v>
          </cell>
          <cell r="Q41">
            <v>1</v>
          </cell>
        </row>
        <row r="42">
          <cell r="F42">
            <v>14109</v>
          </cell>
          <cell r="Q42">
            <v>1</v>
          </cell>
        </row>
        <row r="43">
          <cell r="F43">
            <v>13510</v>
          </cell>
          <cell r="Q43">
            <v>1</v>
          </cell>
        </row>
        <row r="44">
          <cell r="F44">
            <v>13400</v>
          </cell>
          <cell r="Q44">
            <v>1</v>
          </cell>
        </row>
        <row r="45">
          <cell r="F45">
            <v>43010</v>
          </cell>
          <cell r="Q45">
            <v>1</v>
          </cell>
        </row>
        <row r="46">
          <cell r="F46">
            <v>11330</v>
          </cell>
          <cell r="Q46">
            <v>1</v>
          </cell>
        </row>
        <row r="47">
          <cell r="F47">
            <v>13510</v>
          </cell>
          <cell r="Q47">
            <v>1</v>
          </cell>
        </row>
        <row r="48">
          <cell r="F48">
            <v>14100</v>
          </cell>
          <cell r="Q48">
            <v>1</v>
          </cell>
        </row>
        <row r="49">
          <cell r="F49">
            <v>14100</v>
          </cell>
          <cell r="Q49">
            <v>1</v>
          </cell>
        </row>
        <row r="50">
          <cell r="F50">
            <v>15100</v>
          </cell>
          <cell r="Q50">
            <v>1</v>
          </cell>
        </row>
        <row r="51">
          <cell r="F51">
            <v>15506</v>
          </cell>
          <cell r="Q51">
            <v>1</v>
          </cell>
        </row>
        <row r="52">
          <cell r="F52">
            <v>72500</v>
          </cell>
          <cell r="Q52">
            <v>1</v>
          </cell>
        </row>
        <row r="53">
          <cell r="F53">
            <v>14100</v>
          </cell>
          <cell r="Q53">
            <v>1</v>
          </cell>
        </row>
        <row r="54">
          <cell r="F54">
            <v>13510</v>
          </cell>
          <cell r="Q54">
            <v>1</v>
          </cell>
        </row>
        <row r="55">
          <cell r="F55">
            <v>16400</v>
          </cell>
          <cell r="Q55">
            <v>1</v>
          </cell>
        </row>
        <row r="56">
          <cell r="F56">
            <v>13510</v>
          </cell>
          <cell r="Q56">
            <v>1</v>
          </cell>
        </row>
        <row r="57">
          <cell r="F57">
            <v>51040</v>
          </cell>
          <cell r="Q57">
            <v>1</v>
          </cell>
        </row>
        <row r="58">
          <cell r="F58">
            <v>52010</v>
          </cell>
          <cell r="Q58">
            <v>1</v>
          </cell>
        </row>
        <row r="59">
          <cell r="F59">
            <v>14100</v>
          </cell>
          <cell r="Q59">
            <v>1</v>
          </cell>
        </row>
        <row r="60">
          <cell r="F60">
            <v>15505</v>
          </cell>
          <cell r="Q60">
            <v>1</v>
          </cell>
        </row>
        <row r="61">
          <cell r="F61">
            <v>51020</v>
          </cell>
          <cell r="Q61">
            <v>1</v>
          </cell>
        </row>
        <row r="62">
          <cell r="F62">
            <v>15506</v>
          </cell>
          <cell r="Q62">
            <v>1</v>
          </cell>
        </row>
        <row r="63">
          <cell r="F63">
            <v>13520</v>
          </cell>
          <cell r="Q63">
            <v>1</v>
          </cell>
        </row>
        <row r="64">
          <cell r="F64">
            <v>11550</v>
          </cell>
          <cell r="Q64">
            <v>1</v>
          </cell>
        </row>
        <row r="65">
          <cell r="F65">
            <v>13510</v>
          </cell>
          <cell r="Q65">
            <v>1</v>
          </cell>
        </row>
        <row r="66">
          <cell r="F66">
            <v>13400</v>
          </cell>
          <cell r="Q66">
            <v>1</v>
          </cell>
        </row>
        <row r="67">
          <cell r="F67">
            <v>13510</v>
          </cell>
          <cell r="Q67">
            <v>1</v>
          </cell>
        </row>
        <row r="68">
          <cell r="F68">
            <v>15506</v>
          </cell>
          <cell r="Q68">
            <v>1</v>
          </cell>
        </row>
        <row r="69">
          <cell r="F69">
            <v>14100</v>
          </cell>
          <cell r="Q69">
            <v>1</v>
          </cell>
        </row>
        <row r="70">
          <cell r="F70">
            <v>15100</v>
          </cell>
          <cell r="Q70">
            <v>1</v>
          </cell>
        </row>
        <row r="71">
          <cell r="F71">
            <v>15506</v>
          </cell>
          <cell r="Q71">
            <v>1</v>
          </cell>
        </row>
        <row r="72">
          <cell r="F72">
            <v>15506</v>
          </cell>
          <cell r="Q72">
            <v>1</v>
          </cell>
        </row>
        <row r="73">
          <cell r="F73">
            <v>11515</v>
          </cell>
          <cell r="Q73">
            <v>1</v>
          </cell>
        </row>
        <row r="74">
          <cell r="F74">
            <v>16200</v>
          </cell>
          <cell r="Q74">
            <v>1</v>
          </cell>
        </row>
        <row r="75">
          <cell r="F75">
            <v>13600</v>
          </cell>
          <cell r="Q75">
            <v>1</v>
          </cell>
        </row>
        <row r="76">
          <cell r="F76">
            <v>14100</v>
          </cell>
          <cell r="Q76">
            <v>1</v>
          </cell>
        </row>
        <row r="77">
          <cell r="F77">
            <v>31300</v>
          </cell>
          <cell r="Q77">
            <v>1</v>
          </cell>
        </row>
        <row r="78">
          <cell r="F78">
            <v>11410</v>
          </cell>
          <cell r="Q78">
            <v>1</v>
          </cell>
        </row>
        <row r="79">
          <cell r="F79">
            <v>13510</v>
          </cell>
          <cell r="Q79">
            <v>1</v>
          </cell>
        </row>
        <row r="80">
          <cell r="F80">
            <v>13400</v>
          </cell>
          <cell r="Q80">
            <v>0.5</v>
          </cell>
        </row>
        <row r="81">
          <cell r="F81">
            <v>41020</v>
          </cell>
          <cell r="Q81">
            <v>1</v>
          </cell>
        </row>
        <row r="82">
          <cell r="F82">
            <v>15506</v>
          </cell>
          <cell r="Q82">
            <v>1</v>
          </cell>
        </row>
        <row r="83">
          <cell r="F83">
            <v>15100</v>
          </cell>
          <cell r="Q83">
            <v>1</v>
          </cell>
        </row>
        <row r="84">
          <cell r="F84">
            <v>14100</v>
          </cell>
          <cell r="Q84">
            <v>1</v>
          </cell>
        </row>
        <row r="85">
          <cell r="F85">
            <v>13400</v>
          </cell>
          <cell r="Q85">
            <v>1</v>
          </cell>
        </row>
        <row r="86">
          <cell r="F86">
            <v>11348</v>
          </cell>
          <cell r="Q86">
            <v>1</v>
          </cell>
        </row>
        <row r="87">
          <cell r="F87">
            <v>13510</v>
          </cell>
          <cell r="Q87">
            <v>1</v>
          </cell>
        </row>
        <row r="88">
          <cell r="F88">
            <v>14109</v>
          </cell>
          <cell r="Q88">
            <v>1</v>
          </cell>
        </row>
        <row r="89">
          <cell r="F89">
            <v>16400</v>
          </cell>
          <cell r="Q89">
            <v>1</v>
          </cell>
        </row>
        <row r="90">
          <cell r="F90">
            <v>13400</v>
          </cell>
          <cell r="Q90">
            <v>1</v>
          </cell>
        </row>
        <row r="91">
          <cell r="F91">
            <v>14100</v>
          </cell>
          <cell r="Q91">
            <v>1</v>
          </cell>
        </row>
        <row r="92">
          <cell r="F92">
            <v>42020</v>
          </cell>
          <cell r="Q92">
            <v>1</v>
          </cell>
        </row>
        <row r="93">
          <cell r="F93">
            <v>41040</v>
          </cell>
          <cell r="Q93">
            <v>1</v>
          </cell>
        </row>
        <row r="94">
          <cell r="F94">
            <v>16300</v>
          </cell>
          <cell r="Q94">
            <v>1</v>
          </cell>
        </row>
        <row r="95">
          <cell r="F95">
            <v>13510</v>
          </cell>
          <cell r="Q95">
            <v>1</v>
          </cell>
        </row>
        <row r="96">
          <cell r="F96">
            <v>13510</v>
          </cell>
          <cell r="Q96">
            <v>1</v>
          </cell>
        </row>
        <row r="97">
          <cell r="F97">
            <v>13400</v>
          </cell>
          <cell r="Q97">
            <v>1</v>
          </cell>
        </row>
        <row r="98">
          <cell r="F98">
            <v>13510</v>
          </cell>
          <cell r="Q98">
            <v>1</v>
          </cell>
        </row>
        <row r="99">
          <cell r="F99">
            <v>54010</v>
          </cell>
          <cell r="Q99">
            <v>1</v>
          </cell>
        </row>
        <row r="100">
          <cell r="F100">
            <v>11100</v>
          </cell>
          <cell r="Q100">
            <v>1</v>
          </cell>
        </row>
        <row r="101">
          <cell r="F101">
            <v>14100</v>
          </cell>
          <cell r="Q101">
            <v>1</v>
          </cell>
        </row>
        <row r="102">
          <cell r="F102">
            <v>13520</v>
          </cell>
          <cell r="Q102">
            <v>1</v>
          </cell>
        </row>
        <row r="103">
          <cell r="F103">
            <v>13525</v>
          </cell>
          <cell r="Q103">
            <v>1</v>
          </cell>
        </row>
        <row r="104">
          <cell r="F104">
            <v>12011</v>
          </cell>
          <cell r="Q104">
            <v>1</v>
          </cell>
        </row>
        <row r="105">
          <cell r="F105">
            <v>14100</v>
          </cell>
          <cell r="Q105">
            <v>1</v>
          </cell>
        </row>
        <row r="106">
          <cell r="F106">
            <v>12359</v>
          </cell>
          <cell r="Q106">
            <v>1</v>
          </cell>
        </row>
        <row r="107">
          <cell r="F107">
            <v>13510</v>
          </cell>
          <cell r="Q107">
            <v>1</v>
          </cell>
        </row>
        <row r="108">
          <cell r="F108">
            <v>14100</v>
          </cell>
          <cell r="Q108">
            <v>1</v>
          </cell>
        </row>
        <row r="109">
          <cell r="F109">
            <v>51060</v>
          </cell>
          <cell r="Q109">
            <v>1</v>
          </cell>
        </row>
        <row r="110">
          <cell r="F110">
            <v>42018</v>
          </cell>
          <cell r="Q110">
            <v>1</v>
          </cell>
        </row>
        <row r="111">
          <cell r="F111">
            <v>14100</v>
          </cell>
          <cell r="Q111">
            <v>1</v>
          </cell>
        </row>
        <row r="112">
          <cell r="F112">
            <v>13520</v>
          </cell>
          <cell r="Q112">
            <v>1</v>
          </cell>
        </row>
        <row r="113">
          <cell r="F113">
            <v>15100</v>
          </cell>
          <cell r="Q113">
            <v>1</v>
          </cell>
        </row>
        <row r="114">
          <cell r="F114">
            <v>42016</v>
          </cell>
          <cell r="Q114">
            <v>1</v>
          </cell>
        </row>
        <row r="115">
          <cell r="F115">
            <v>13510</v>
          </cell>
          <cell r="Q115">
            <v>1</v>
          </cell>
        </row>
        <row r="116">
          <cell r="F116">
            <v>11410</v>
          </cell>
          <cell r="Q116">
            <v>1</v>
          </cell>
        </row>
        <row r="117">
          <cell r="F117">
            <v>13510</v>
          </cell>
          <cell r="Q117">
            <v>1</v>
          </cell>
        </row>
        <row r="118">
          <cell r="F118">
            <v>15506</v>
          </cell>
          <cell r="Q118">
            <v>1</v>
          </cell>
        </row>
        <row r="119">
          <cell r="F119">
            <v>13510</v>
          </cell>
          <cell r="Q119">
            <v>1</v>
          </cell>
        </row>
        <row r="120">
          <cell r="F120">
            <v>15100</v>
          </cell>
          <cell r="Q120">
            <v>1</v>
          </cell>
        </row>
        <row r="121">
          <cell r="F121">
            <v>14100</v>
          </cell>
          <cell r="Q121">
            <v>1</v>
          </cell>
        </row>
        <row r="122">
          <cell r="F122">
            <v>13510</v>
          </cell>
          <cell r="Q122">
            <v>1</v>
          </cell>
        </row>
        <row r="123">
          <cell r="F123">
            <v>13400</v>
          </cell>
          <cell r="Q123">
            <v>1</v>
          </cell>
        </row>
        <row r="124">
          <cell r="F124">
            <v>52010</v>
          </cell>
          <cell r="Q124">
            <v>1</v>
          </cell>
        </row>
        <row r="125">
          <cell r="F125">
            <v>41020</v>
          </cell>
          <cell r="Q125">
            <v>1</v>
          </cell>
        </row>
        <row r="126">
          <cell r="F126">
            <v>11515</v>
          </cell>
          <cell r="Q126">
            <v>1</v>
          </cell>
        </row>
        <row r="127">
          <cell r="F127">
            <v>13510</v>
          </cell>
          <cell r="Q127">
            <v>1</v>
          </cell>
        </row>
        <row r="128">
          <cell r="F128">
            <v>13510</v>
          </cell>
          <cell r="Q128">
            <v>1</v>
          </cell>
        </row>
        <row r="129">
          <cell r="F129">
            <v>15100</v>
          </cell>
          <cell r="Q129">
            <v>1</v>
          </cell>
        </row>
        <row r="130">
          <cell r="F130">
            <v>13400</v>
          </cell>
          <cell r="Q130">
            <v>1</v>
          </cell>
        </row>
        <row r="131">
          <cell r="F131">
            <v>13510</v>
          </cell>
          <cell r="Q131">
            <v>1</v>
          </cell>
        </row>
        <row r="132">
          <cell r="F132">
            <v>13100</v>
          </cell>
          <cell r="Q132">
            <v>1</v>
          </cell>
        </row>
        <row r="133">
          <cell r="F133">
            <v>11100</v>
          </cell>
          <cell r="Q133">
            <v>1</v>
          </cell>
        </row>
        <row r="134">
          <cell r="F134">
            <v>11200</v>
          </cell>
          <cell r="Q134">
            <v>1</v>
          </cell>
        </row>
        <row r="135">
          <cell r="F135">
            <v>13520</v>
          </cell>
          <cell r="Q135">
            <v>1</v>
          </cell>
        </row>
        <row r="136">
          <cell r="F136">
            <v>15506</v>
          </cell>
          <cell r="Q136">
            <v>1</v>
          </cell>
        </row>
        <row r="137">
          <cell r="F137">
            <v>43010</v>
          </cell>
          <cell r="Q137">
            <v>1</v>
          </cell>
        </row>
        <row r="138">
          <cell r="F138">
            <v>14100</v>
          </cell>
          <cell r="Q138">
            <v>1</v>
          </cell>
        </row>
        <row r="139">
          <cell r="F139">
            <v>15400</v>
          </cell>
          <cell r="Q139">
            <v>1</v>
          </cell>
        </row>
        <row r="140">
          <cell r="F140">
            <v>14100</v>
          </cell>
          <cell r="Q140">
            <v>1</v>
          </cell>
        </row>
        <row r="141">
          <cell r="F141">
            <v>13400</v>
          </cell>
          <cell r="Q141">
            <v>1</v>
          </cell>
        </row>
        <row r="142">
          <cell r="F142">
            <v>12013</v>
          </cell>
          <cell r="Q142">
            <v>1</v>
          </cell>
        </row>
        <row r="143">
          <cell r="F143">
            <v>11100</v>
          </cell>
          <cell r="Q143">
            <v>1</v>
          </cell>
        </row>
        <row r="144">
          <cell r="F144">
            <v>15510</v>
          </cell>
          <cell r="Q144">
            <v>1</v>
          </cell>
        </row>
        <row r="145">
          <cell r="F145">
            <v>44010</v>
          </cell>
          <cell r="Q145">
            <v>1</v>
          </cell>
        </row>
        <row r="146">
          <cell r="F146">
            <v>11420</v>
          </cell>
          <cell r="Q146">
            <v>1</v>
          </cell>
        </row>
        <row r="147">
          <cell r="F147">
            <v>13510</v>
          </cell>
          <cell r="Q147">
            <v>1</v>
          </cell>
        </row>
        <row r="148">
          <cell r="F148">
            <v>15506</v>
          </cell>
          <cell r="Q148">
            <v>1</v>
          </cell>
        </row>
        <row r="149">
          <cell r="F149">
            <v>15506</v>
          </cell>
          <cell r="Q149">
            <v>1</v>
          </cell>
        </row>
        <row r="150">
          <cell r="F150">
            <v>15509</v>
          </cell>
          <cell r="Q150">
            <v>1</v>
          </cell>
        </row>
        <row r="151">
          <cell r="F151">
            <v>13520</v>
          </cell>
          <cell r="Q151">
            <v>1</v>
          </cell>
        </row>
        <row r="152">
          <cell r="F152">
            <v>11430</v>
          </cell>
          <cell r="Q152">
            <v>1</v>
          </cell>
        </row>
        <row r="153">
          <cell r="F153">
            <v>15506</v>
          </cell>
          <cell r="Q153">
            <v>1</v>
          </cell>
        </row>
        <row r="154">
          <cell r="F154">
            <v>11320</v>
          </cell>
          <cell r="Q154">
            <v>1</v>
          </cell>
        </row>
        <row r="155">
          <cell r="F155">
            <v>13510</v>
          </cell>
          <cell r="Q155">
            <v>1</v>
          </cell>
        </row>
        <row r="156">
          <cell r="F156">
            <v>13510</v>
          </cell>
          <cell r="Q156">
            <v>1</v>
          </cell>
        </row>
        <row r="157">
          <cell r="F157">
            <v>13510</v>
          </cell>
          <cell r="Q157">
            <v>1</v>
          </cell>
        </row>
        <row r="158">
          <cell r="F158">
            <v>42010</v>
          </cell>
          <cell r="Q158">
            <v>1</v>
          </cell>
        </row>
        <row r="159">
          <cell r="F159">
            <v>13510</v>
          </cell>
          <cell r="Q159">
            <v>1</v>
          </cell>
        </row>
        <row r="160">
          <cell r="F160">
            <v>15100</v>
          </cell>
          <cell r="Q160">
            <v>1</v>
          </cell>
        </row>
        <row r="161">
          <cell r="F161">
            <v>13510</v>
          </cell>
          <cell r="Q161">
            <v>1</v>
          </cell>
        </row>
        <row r="162">
          <cell r="F162">
            <v>41060</v>
          </cell>
          <cell r="Q162">
            <v>1</v>
          </cell>
        </row>
        <row r="163">
          <cell r="F163">
            <v>15506</v>
          </cell>
          <cell r="Q163">
            <v>1</v>
          </cell>
        </row>
        <row r="164">
          <cell r="F164">
            <v>13520</v>
          </cell>
          <cell r="Q164">
            <v>1</v>
          </cell>
        </row>
        <row r="165">
          <cell r="F165">
            <v>15506</v>
          </cell>
          <cell r="Q165">
            <v>1</v>
          </cell>
        </row>
        <row r="166">
          <cell r="F166">
            <v>13400</v>
          </cell>
          <cell r="Q166">
            <v>1</v>
          </cell>
        </row>
        <row r="167">
          <cell r="F167">
            <v>14100</v>
          </cell>
          <cell r="Q167">
            <v>1</v>
          </cell>
        </row>
        <row r="168">
          <cell r="F168">
            <v>15505</v>
          </cell>
          <cell r="Q168">
            <v>1</v>
          </cell>
        </row>
        <row r="169">
          <cell r="F169">
            <v>12013</v>
          </cell>
          <cell r="Q169">
            <v>1</v>
          </cell>
        </row>
        <row r="170">
          <cell r="F170">
            <v>12011</v>
          </cell>
          <cell r="Q170">
            <v>1</v>
          </cell>
        </row>
        <row r="171">
          <cell r="F171">
            <v>12012</v>
          </cell>
          <cell r="Q171">
            <v>1</v>
          </cell>
        </row>
        <row r="172">
          <cell r="F172">
            <v>54010</v>
          </cell>
          <cell r="Q172">
            <v>1</v>
          </cell>
        </row>
        <row r="173">
          <cell r="F173">
            <v>13510</v>
          </cell>
          <cell r="Q173">
            <v>1</v>
          </cell>
        </row>
        <row r="174">
          <cell r="F174">
            <v>13510</v>
          </cell>
          <cell r="Q174">
            <v>1</v>
          </cell>
        </row>
        <row r="175">
          <cell r="F175">
            <v>11325</v>
          </cell>
          <cell r="Q175">
            <v>1</v>
          </cell>
        </row>
        <row r="176">
          <cell r="F176">
            <v>14100</v>
          </cell>
          <cell r="Q176">
            <v>1</v>
          </cell>
        </row>
        <row r="177">
          <cell r="F177">
            <v>13510</v>
          </cell>
          <cell r="Q177">
            <v>1</v>
          </cell>
        </row>
        <row r="178">
          <cell r="F178">
            <v>13510</v>
          </cell>
          <cell r="Q178">
            <v>1</v>
          </cell>
        </row>
        <row r="179">
          <cell r="F179">
            <v>15100</v>
          </cell>
          <cell r="Q179">
            <v>1</v>
          </cell>
        </row>
        <row r="180">
          <cell r="F180">
            <v>15100</v>
          </cell>
          <cell r="Q180">
            <v>1</v>
          </cell>
        </row>
        <row r="181">
          <cell r="F181">
            <v>13525</v>
          </cell>
          <cell r="Q181">
            <v>1</v>
          </cell>
        </row>
        <row r="182">
          <cell r="F182">
            <v>15506</v>
          </cell>
          <cell r="Q182">
            <v>1</v>
          </cell>
        </row>
        <row r="183">
          <cell r="F183">
            <v>13400</v>
          </cell>
          <cell r="Q183">
            <v>1</v>
          </cell>
        </row>
        <row r="184">
          <cell r="F184">
            <v>16200</v>
          </cell>
          <cell r="Q184">
            <v>1</v>
          </cell>
        </row>
        <row r="185">
          <cell r="F185">
            <v>13400</v>
          </cell>
          <cell r="Q185">
            <v>1</v>
          </cell>
        </row>
        <row r="186">
          <cell r="F186">
            <v>11200</v>
          </cell>
          <cell r="Q186">
            <v>1</v>
          </cell>
        </row>
        <row r="187">
          <cell r="F187">
            <v>13525</v>
          </cell>
          <cell r="Q187">
            <v>1</v>
          </cell>
        </row>
        <row r="188">
          <cell r="F188">
            <v>13520</v>
          </cell>
          <cell r="Q188">
            <v>1</v>
          </cell>
        </row>
        <row r="189">
          <cell r="F189">
            <v>15520</v>
          </cell>
          <cell r="Q189">
            <v>1</v>
          </cell>
        </row>
        <row r="190">
          <cell r="F190">
            <v>12359</v>
          </cell>
          <cell r="Q190">
            <v>1</v>
          </cell>
        </row>
        <row r="191">
          <cell r="F191">
            <v>11490</v>
          </cell>
          <cell r="Q191">
            <v>0.8</v>
          </cell>
        </row>
        <row r="192">
          <cell r="F192">
            <v>14100</v>
          </cell>
          <cell r="Q192">
            <v>1</v>
          </cell>
        </row>
        <row r="193">
          <cell r="F193">
            <v>11100</v>
          </cell>
          <cell r="Q193">
            <v>1</v>
          </cell>
        </row>
        <row r="194">
          <cell r="F194">
            <v>16200</v>
          </cell>
          <cell r="Q194">
            <v>1</v>
          </cell>
        </row>
        <row r="195">
          <cell r="F195">
            <v>15100</v>
          </cell>
          <cell r="Q195">
            <v>1</v>
          </cell>
        </row>
        <row r="196">
          <cell r="F196">
            <v>13510</v>
          </cell>
          <cell r="Q196">
            <v>1</v>
          </cell>
        </row>
        <row r="197">
          <cell r="F197">
            <v>12013</v>
          </cell>
          <cell r="Q197">
            <v>1</v>
          </cell>
        </row>
        <row r="198">
          <cell r="F198">
            <v>11200</v>
          </cell>
          <cell r="Q198">
            <v>1</v>
          </cell>
        </row>
        <row r="199">
          <cell r="F199">
            <v>11200</v>
          </cell>
          <cell r="Q199">
            <v>0.5</v>
          </cell>
        </row>
        <row r="200">
          <cell r="F200">
            <v>13510</v>
          </cell>
          <cell r="Q200">
            <v>1</v>
          </cell>
        </row>
        <row r="201">
          <cell r="F201">
            <v>83024</v>
          </cell>
          <cell r="Q201">
            <v>1</v>
          </cell>
        </row>
        <row r="202">
          <cell r="F202">
            <v>12013</v>
          </cell>
          <cell r="Q202">
            <v>1</v>
          </cell>
        </row>
        <row r="203">
          <cell r="F203">
            <v>11200</v>
          </cell>
          <cell r="Q203">
            <v>1</v>
          </cell>
        </row>
        <row r="204">
          <cell r="F204">
            <v>13510</v>
          </cell>
          <cell r="Q204">
            <v>1</v>
          </cell>
        </row>
        <row r="205">
          <cell r="F205">
            <v>13600</v>
          </cell>
          <cell r="Q205">
            <v>1</v>
          </cell>
        </row>
        <row r="206">
          <cell r="F206">
            <v>15510</v>
          </cell>
          <cell r="Q206">
            <v>1</v>
          </cell>
        </row>
        <row r="207">
          <cell r="F207">
            <v>14109</v>
          </cell>
          <cell r="Q207">
            <v>1</v>
          </cell>
        </row>
        <row r="208">
          <cell r="F208">
            <v>11100</v>
          </cell>
          <cell r="Q208">
            <v>1</v>
          </cell>
        </row>
        <row r="209">
          <cell r="F209">
            <v>14100</v>
          </cell>
          <cell r="Q209">
            <v>1</v>
          </cell>
        </row>
        <row r="210">
          <cell r="F210">
            <v>42014</v>
          </cell>
          <cell r="Q210">
            <v>1</v>
          </cell>
        </row>
        <row r="211">
          <cell r="F211">
            <v>13525</v>
          </cell>
          <cell r="Q211">
            <v>1</v>
          </cell>
        </row>
        <row r="212">
          <cell r="F212">
            <v>13510</v>
          </cell>
          <cell r="Q212">
            <v>1</v>
          </cell>
        </row>
        <row r="213">
          <cell r="F213">
            <v>15506</v>
          </cell>
          <cell r="Q213">
            <v>1</v>
          </cell>
        </row>
        <row r="214">
          <cell r="F214">
            <v>13400</v>
          </cell>
          <cell r="Q214">
            <v>1</v>
          </cell>
        </row>
        <row r="215">
          <cell r="F215">
            <v>13510</v>
          </cell>
          <cell r="Q215">
            <v>1</v>
          </cell>
        </row>
        <row r="216">
          <cell r="F216">
            <v>11100</v>
          </cell>
          <cell r="Q216">
            <v>1</v>
          </cell>
        </row>
        <row r="217">
          <cell r="F217">
            <v>13400</v>
          </cell>
          <cell r="Q217">
            <v>1</v>
          </cell>
        </row>
        <row r="218">
          <cell r="F218">
            <v>14100</v>
          </cell>
          <cell r="Q218">
            <v>1</v>
          </cell>
        </row>
        <row r="219">
          <cell r="F219">
            <v>16400</v>
          </cell>
          <cell r="Q219">
            <v>1</v>
          </cell>
        </row>
        <row r="220">
          <cell r="F220">
            <v>15506</v>
          </cell>
          <cell r="Q220">
            <v>1</v>
          </cell>
        </row>
        <row r="221">
          <cell r="F221">
            <v>11200</v>
          </cell>
          <cell r="Q221">
            <v>1</v>
          </cell>
        </row>
        <row r="222">
          <cell r="F222">
            <v>15509</v>
          </cell>
          <cell r="Q222">
            <v>1</v>
          </cell>
        </row>
        <row r="223">
          <cell r="F223">
            <v>13510</v>
          </cell>
          <cell r="Q223">
            <v>1</v>
          </cell>
        </row>
        <row r="224">
          <cell r="F224">
            <v>42010</v>
          </cell>
          <cell r="Q224">
            <v>1</v>
          </cell>
        </row>
        <row r="225">
          <cell r="F225">
            <v>15100</v>
          </cell>
          <cell r="Q225">
            <v>1</v>
          </cell>
        </row>
        <row r="226">
          <cell r="F226">
            <v>14100</v>
          </cell>
          <cell r="Q226">
            <v>1</v>
          </cell>
        </row>
        <row r="227">
          <cell r="F227">
            <v>14100</v>
          </cell>
          <cell r="Q227">
            <v>1</v>
          </cell>
        </row>
        <row r="228">
          <cell r="F228">
            <v>13510</v>
          </cell>
          <cell r="Q228">
            <v>1</v>
          </cell>
        </row>
        <row r="229">
          <cell r="F229">
            <v>13400</v>
          </cell>
          <cell r="Q229">
            <v>0.8</v>
          </cell>
        </row>
        <row r="230">
          <cell r="F230">
            <v>13510</v>
          </cell>
          <cell r="Q230">
            <v>1</v>
          </cell>
        </row>
        <row r="231">
          <cell r="F231">
            <v>79000</v>
          </cell>
          <cell r="Q231">
            <v>1</v>
          </cell>
        </row>
        <row r="232">
          <cell r="F232">
            <v>11200</v>
          </cell>
          <cell r="Q232">
            <v>1</v>
          </cell>
        </row>
        <row r="233">
          <cell r="F233">
            <v>11100</v>
          </cell>
          <cell r="Q233">
            <v>1</v>
          </cell>
        </row>
        <row r="234">
          <cell r="F234">
            <v>14100</v>
          </cell>
          <cell r="Q234">
            <v>1</v>
          </cell>
        </row>
        <row r="235">
          <cell r="F235">
            <v>44010</v>
          </cell>
          <cell r="Q235">
            <v>1</v>
          </cell>
        </row>
        <row r="236">
          <cell r="F236">
            <v>13400</v>
          </cell>
          <cell r="Q236">
            <v>1</v>
          </cell>
        </row>
        <row r="237">
          <cell r="F237">
            <v>16300</v>
          </cell>
          <cell r="Q237">
            <v>1</v>
          </cell>
        </row>
        <row r="238">
          <cell r="F238">
            <v>14100</v>
          </cell>
          <cell r="Q238">
            <v>1</v>
          </cell>
        </row>
        <row r="239">
          <cell r="F239">
            <v>14100</v>
          </cell>
          <cell r="Q239">
            <v>1</v>
          </cell>
        </row>
        <row r="240">
          <cell r="F240">
            <v>41020</v>
          </cell>
          <cell r="Q240">
            <v>1</v>
          </cell>
        </row>
        <row r="241">
          <cell r="F241">
            <v>14100</v>
          </cell>
          <cell r="Q241">
            <v>1</v>
          </cell>
        </row>
        <row r="242">
          <cell r="F242">
            <v>13400</v>
          </cell>
          <cell r="Q242">
            <v>1</v>
          </cell>
        </row>
        <row r="243">
          <cell r="F243">
            <v>13510</v>
          </cell>
          <cell r="Q243">
            <v>1</v>
          </cell>
        </row>
        <row r="244">
          <cell r="F244">
            <v>13100</v>
          </cell>
          <cell r="Q244">
            <v>1</v>
          </cell>
        </row>
        <row r="245">
          <cell r="F245">
            <v>44010</v>
          </cell>
          <cell r="Q245">
            <v>1</v>
          </cell>
        </row>
        <row r="246">
          <cell r="F246">
            <v>13520</v>
          </cell>
          <cell r="Q246">
            <v>1</v>
          </cell>
        </row>
        <row r="247">
          <cell r="F247">
            <v>15510</v>
          </cell>
          <cell r="Q247">
            <v>1</v>
          </cell>
        </row>
        <row r="248">
          <cell r="F248">
            <v>41060</v>
          </cell>
          <cell r="Q248">
            <v>1</v>
          </cell>
        </row>
        <row r="249">
          <cell r="F249">
            <v>13400</v>
          </cell>
          <cell r="Q249">
            <v>1</v>
          </cell>
        </row>
        <row r="250">
          <cell r="F250">
            <v>11200</v>
          </cell>
          <cell r="Q250">
            <v>1</v>
          </cell>
        </row>
        <row r="251">
          <cell r="F251">
            <v>11490</v>
          </cell>
          <cell r="Q251">
            <v>1</v>
          </cell>
        </row>
        <row r="252">
          <cell r="F252">
            <v>33000</v>
          </cell>
          <cell r="Q252">
            <v>1</v>
          </cell>
        </row>
        <row r="253">
          <cell r="F253">
            <v>16100</v>
          </cell>
          <cell r="Q253">
            <v>1</v>
          </cell>
        </row>
        <row r="254">
          <cell r="F254">
            <v>13510</v>
          </cell>
          <cell r="Q254">
            <v>1</v>
          </cell>
        </row>
        <row r="255">
          <cell r="F255">
            <v>14100</v>
          </cell>
          <cell r="Q255">
            <v>1</v>
          </cell>
        </row>
        <row r="256">
          <cell r="F256">
            <v>13510</v>
          </cell>
          <cell r="Q256">
            <v>1</v>
          </cell>
        </row>
        <row r="257">
          <cell r="F257">
            <v>11330</v>
          </cell>
          <cell r="Q257">
            <v>1</v>
          </cell>
        </row>
        <row r="258">
          <cell r="F258">
            <v>15100</v>
          </cell>
          <cell r="Q258">
            <v>1</v>
          </cell>
        </row>
        <row r="259">
          <cell r="F259">
            <v>16100</v>
          </cell>
          <cell r="Q259">
            <v>1</v>
          </cell>
        </row>
        <row r="260">
          <cell r="F260">
            <v>15520</v>
          </cell>
          <cell r="Q260">
            <v>1</v>
          </cell>
        </row>
        <row r="261">
          <cell r="F261">
            <v>13525</v>
          </cell>
          <cell r="Q261">
            <v>1</v>
          </cell>
        </row>
        <row r="262">
          <cell r="F262">
            <v>11540</v>
          </cell>
          <cell r="Q262">
            <v>1</v>
          </cell>
        </row>
        <row r="263">
          <cell r="F263">
            <v>41060</v>
          </cell>
          <cell r="Q263">
            <v>1</v>
          </cell>
        </row>
        <row r="264">
          <cell r="F264">
            <v>79002</v>
          </cell>
          <cell r="Q264">
            <v>1</v>
          </cell>
        </row>
        <row r="265">
          <cell r="F265">
            <v>11430</v>
          </cell>
          <cell r="Q265">
            <v>1</v>
          </cell>
        </row>
        <row r="266">
          <cell r="F266">
            <v>15506</v>
          </cell>
          <cell r="Q266">
            <v>1</v>
          </cell>
        </row>
        <row r="267">
          <cell r="F267">
            <v>13400</v>
          </cell>
          <cell r="Q267">
            <v>1</v>
          </cell>
        </row>
        <row r="268">
          <cell r="F268">
            <v>13520</v>
          </cell>
          <cell r="Q268">
            <v>1</v>
          </cell>
        </row>
        <row r="269">
          <cell r="F269">
            <v>11410</v>
          </cell>
          <cell r="Q269">
            <v>1</v>
          </cell>
        </row>
        <row r="270">
          <cell r="F270">
            <v>13400</v>
          </cell>
          <cell r="Q270">
            <v>1</v>
          </cell>
        </row>
        <row r="271">
          <cell r="F271">
            <v>32000</v>
          </cell>
          <cell r="Q271">
            <v>1</v>
          </cell>
        </row>
        <row r="272">
          <cell r="F272">
            <v>11100</v>
          </cell>
          <cell r="Q272">
            <v>1</v>
          </cell>
        </row>
        <row r="273">
          <cell r="F273">
            <v>15506</v>
          </cell>
          <cell r="Q273">
            <v>1</v>
          </cell>
        </row>
        <row r="274">
          <cell r="F274">
            <v>13510</v>
          </cell>
          <cell r="Q274">
            <v>1</v>
          </cell>
        </row>
        <row r="275">
          <cell r="F275">
            <v>15400</v>
          </cell>
          <cell r="Q275">
            <v>1</v>
          </cell>
        </row>
        <row r="276">
          <cell r="F276">
            <v>72500</v>
          </cell>
          <cell r="Q276">
            <v>1</v>
          </cell>
        </row>
        <row r="277">
          <cell r="F277">
            <v>15510</v>
          </cell>
          <cell r="Q277">
            <v>1</v>
          </cell>
        </row>
        <row r="278">
          <cell r="F278">
            <v>51020</v>
          </cell>
          <cell r="Q278">
            <v>1</v>
          </cell>
        </row>
        <row r="279">
          <cell r="F279">
            <v>11200</v>
          </cell>
          <cell r="Q279">
            <v>1</v>
          </cell>
        </row>
        <row r="280">
          <cell r="F280">
            <v>11420</v>
          </cell>
          <cell r="Q280">
            <v>1</v>
          </cell>
        </row>
        <row r="281">
          <cell r="F281">
            <v>13100</v>
          </cell>
          <cell r="Q281">
            <v>1</v>
          </cell>
        </row>
        <row r="282">
          <cell r="F282">
            <v>13400</v>
          </cell>
          <cell r="Q282">
            <v>1</v>
          </cell>
        </row>
        <row r="283">
          <cell r="F283">
            <v>13510</v>
          </cell>
          <cell r="Q283">
            <v>1</v>
          </cell>
        </row>
        <row r="284">
          <cell r="F284">
            <v>12011</v>
          </cell>
          <cell r="Q284">
            <v>1</v>
          </cell>
        </row>
        <row r="285">
          <cell r="F285">
            <v>13520</v>
          </cell>
          <cell r="Q285">
            <v>1</v>
          </cell>
        </row>
        <row r="286">
          <cell r="F286">
            <v>31300</v>
          </cell>
          <cell r="Q286">
            <v>1</v>
          </cell>
        </row>
        <row r="287">
          <cell r="F287">
            <v>11490</v>
          </cell>
          <cell r="Q287">
            <v>0.5</v>
          </cell>
        </row>
        <row r="288">
          <cell r="F288">
            <v>55010</v>
          </cell>
          <cell r="Q288">
            <v>1</v>
          </cell>
        </row>
        <row r="289">
          <cell r="F289">
            <v>11100</v>
          </cell>
          <cell r="Q289">
            <v>1</v>
          </cell>
        </row>
        <row r="290">
          <cell r="F290">
            <v>32000</v>
          </cell>
          <cell r="Q290">
            <v>1</v>
          </cell>
        </row>
        <row r="291">
          <cell r="F291">
            <v>14100</v>
          </cell>
          <cell r="Q291">
            <v>1</v>
          </cell>
        </row>
        <row r="292">
          <cell r="F292">
            <v>11430</v>
          </cell>
          <cell r="Q292">
            <v>1</v>
          </cell>
        </row>
        <row r="293">
          <cell r="F293">
            <v>14100</v>
          </cell>
          <cell r="Q293">
            <v>1</v>
          </cell>
        </row>
        <row r="294">
          <cell r="F294">
            <v>15100</v>
          </cell>
          <cell r="Q294">
            <v>1</v>
          </cell>
        </row>
        <row r="295">
          <cell r="F295">
            <v>14100</v>
          </cell>
          <cell r="Q295">
            <v>1</v>
          </cell>
        </row>
        <row r="296">
          <cell r="F296">
            <v>13400</v>
          </cell>
          <cell r="Q296">
            <v>1</v>
          </cell>
        </row>
        <row r="297">
          <cell r="F297">
            <v>72500</v>
          </cell>
          <cell r="Q297">
            <v>0.8</v>
          </cell>
        </row>
        <row r="298">
          <cell r="F298">
            <v>15520</v>
          </cell>
          <cell r="Q298">
            <v>1</v>
          </cell>
        </row>
        <row r="299">
          <cell r="F299">
            <v>41060</v>
          </cell>
          <cell r="Q299">
            <v>1</v>
          </cell>
        </row>
        <row r="300">
          <cell r="F300">
            <v>51010</v>
          </cell>
          <cell r="Q300">
            <v>1</v>
          </cell>
        </row>
        <row r="301">
          <cell r="F301">
            <v>15100</v>
          </cell>
          <cell r="Q301">
            <v>1</v>
          </cell>
        </row>
        <row r="302">
          <cell r="F302">
            <v>13600</v>
          </cell>
          <cell r="Q302">
            <v>1</v>
          </cell>
        </row>
        <row r="303">
          <cell r="F303">
            <v>42030</v>
          </cell>
          <cell r="Q303">
            <v>1</v>
          </cell>
        </row>
        <row r="304">
          <cell r="F304">
            <v>11100</v>
          </cell>
          <cell r="Q304">
            <v>1</v>
          </cell>
        </row>
        <row r="305">
          <cell r="F305">
            <v>13400</v>
          </cell>
          <cell r="Q305">
            <v>1</v>
          </cell>
        </row>
        <row r="306">
          <cell r="F306">
            <v>15510</v>
          </cell>
          <cell r="Q306">
            <v>1</v>
          </cell>
        </row>
        <row r="307">
          <cell r="F307">
            <v>15100</v>
          </cell>
          <cell r="Q307">
            <v>1</v>
          </cell>
        </row>
        <row r="308">
          <cell r="F308">
            <v>12012</v>
          </cell>
          <cell r="Q308">
            <v>1</v>
          </cell>
        </row>
        <row r="309">
          <cell r="F309">
            <v>14100</v>
          </cell>
          <cell r="Q309">
            <v>1</v>
          </cell>
        </row>
        <row r="310">
          <cell r="F310">
            <v>12011</v>
          </cell>
          <cell r="Q310">
            <v>1</v>
          </cell>
        </row>
        <row r="311">
          <cell r="F311">
            <v>13600</v>
          </cell>
          <cell r="Q311">
            <v>1</v>
          </cell>
        </row>
        <row r="312">
          <cell r="F312">
            <v>12013</v>
          </cell>
          <cell r="Q312">
            <v>1</v>
          </cell>
        </row>
        <row r="313">
          <cell r="F313">
            <v>13510</v>
          </cell>
          <cell r="Q313">
            <v>1</v>
          </cell>
        </row>
        <row r="314">
          <cell r="F314">
            <v>13400</v>
          </cell>
          <cell r="Q314">
            <v>1</v>
          </cell>
        </row>
        <row r="315">
          <cell r="F315">
            <v>15510</v>
          </cell>
          <cell r="Q315">
            <v>1</v>
          </cell>
        </row>
        <row r="316">
          <cell r="F316">
            <v>13510</v>
          </cell>
          <cell r="Q316">
            <v>1</v>
          </cell>
        </row>
        <row r="317">
          <cell r="F317">
            <v>13510</v>
          </cell>
          <cell r="Q317">
            <v>1</v>
          </cell>
        </row>
        <row r="318">
          <cell r="F318">
            <v>15509</v>
          </cell>
          <cell r="Q318">
            <v>1</v>
          </cell>
        </row>
        <row r="319">
          <cell r="F319">
            <v>15510</v>
          </cell>
          <cell r="Q319">
            <v>1</v>
          </cell>
        </row>
        <row r="320">
          <cell r="F320">
            <v>41040</v>
          </cell>
          <cell r="Q320">
            <v>1</v>
          </cell>
        </row>
        <row r="321">
          <cell r="F321">
            <v>14100</v>
          </cell>
          <cell r="Q321">
            <v>1</v>
          </cell>
        </row>
        <row r="322">
          <cell r="F322">
            <v>11515</v>
          </cell>
          <cell r="Q322">
            <v>1</v>
          </cell>
        </row>
        <row r="323">
          <cell r="F323">
            <v>13100</v>
          </cell>
          <cell r="Q323">
            <v>1</v>
          </cell>
        </row>
        <row r="324">
          <cell r="F324">
            <v>42012</v>
          </cell>
          <cell r="Q324">
            <v>1</v>
          </cell>
        </row>
        <row r="325">
          <cell r="F325">
            <v>79002</v>
          </cell>
          <cell r="Q325">
            <v>1</v>
          </cell>
        </row>
        <row r="326">
          <cell r="F326">
            <v>42018</v>
          </cell>
          <cell r="Q326">
            <v>0.5</v>
          </cell>
        </row>
        <row r="327">
          <cell r="F327">
            <v>79000</v>
          </cell>
          <cell r="Q327">
            <v>1</v>
          </cell>
        </row>
        <row r="328">
          <cell r="F328">
            <v>46010</v>
          </cell>
          <cell r="Q328">
            <v>1</v>
          </cell>
        </row>
        <row r="329">
          <cell r="F329">
            <v>41020</v>
          </cell>
          <cell r="Q329">
            <v>1</v>
          </cell>
        </row>
        <row r="330">
          <cell r="F330">
            <v>41020</v>
          </cell>
          <cell r="Q330">
            <v>1</v>
          </cell>
        </row>
        <row r="331">
          <cell r="F331">
            <v>15100</v>
          </cell>
          <cell r="Q331">
            <v>1</v>
          </cell>
        </row>
        <row r="332">
          <cell r="F332">
            <v>14100</v>
          </cell>
          <cell r="Q332">
            <v>1</v>
          </cell>
        </row>
        <row r="333">
          <cell r="F333">
            <v>15510</v>
          </cell>
          <cell r="Q333">
            <v>1</v>
          </cell>
        </row>
        <row r="334">
          <cell r="F334">
            <v>13510</v>
          </cell>
          <cell r="Q334">
            <v>1</v>
          </cell>
        </row>
        <row r="335">
          <cell r="F335">
            <v>49010</v>
          </cell>
          <cell r="Q335">
            <v>1</v>
          </cell>
        </row>
        <row r="336">
          <cell r="F336">
            <v>15506</v>
          </cell>
          <cell r="Q336">
            <v>1</v>
          </cell>
        </row>
        <row r="337">
          <cell r="F337">
            <v>11320</v>
          </cell>
          <cell r="Q337">
            <v>1</v>
          </cell>
        </row>
        <row r="338">
          <cell r="F338">
            <v>15100</v>
          </cell>
          <cell r="Q338">
            <v>1</v>
          </cell>
        </row>
        <row r="339">
          <cell r="F339">
            <v>14100</v>
          </cell>
          <cell r="Q339">
            <v>1</v>
          </cell>
        </row>
        <row r="340">
          <cell r="F340">
            <v>15100</v>
          </cell>
          <cell r="Q340">
            <v>1</v>
          </cell>
        </row>
        <row r="341">
          <cell r="F341">
            <v>33000</v>
          </cell>
          <cell r="Q341">
            <v>1</v>
          </cell>
        </row>
        <row r="342">
          <cell r="F342">
            <v>15100</v>
          </cell>
          <cell r="Q342">
            <v>1</v>
          </cell>
        </row>
        <row r="343">
          <cell r="F343">
            <v>13400</v>
          </cell>
          <cell r="Q343">
            <v>1</v>
          </cell>
        </row>
        <row r="344">
          <cell r="F344">
            <v>11515</v>
          </cell>
          <cell r="Q344">
            <v>1</v>
          </cell>
        </row>
        <row r="345">
          <cell r="F345">
            <v>32000</v>
          </cell>
          <cell r="Q345">
            <v>0.9</v>
          </cell>
        </row>
        <row r="346">
          <cell r="F346">
            <v>11150</v>
          </cell>
          <cell r="Q346">
            <v>1</v>
          </cell>
        </row>
        <row r="347">
          <cell r="F347">
            <v>14100</v>
          </cell>
          <cell r="Q347">
            <v>1</v>
          </cell>
        </row>
        <row r="348">
          <cell r="F348">
            <v>11100</v>
          </cell>
          <cell r="Q348">
            <v>1</v>
          </cell>
        </row>
        <row r="349">
          <cell r="F349">
            <v>13600</v>
          </cell>
          <cell r="Q349">
            <v>1</v>
          </cell>
        </row>
        <row r="350">
          <cell r="F350">
            <v>11100</v>
          </cell>
          <cell r="Q350">
            <v>1</v>
          </cell>
        </row>
        <row r="351">
          <cell r="F351">
            <v>15100</v>
          </cell>
          <cell r="Q351">
            <v>1</v>
          </cell>
        </row>
        <row r="352">
          <cell r="F352">
            <v>42040</v>
          </cell>
          <cell r="Q352">
            <v>1</v>
          </cell>
        </row>
        <row r="353">
          <cell r="F353">
            <v>13400</v>
          </cell>
          <cell r="Q353">
            <v>1</v>
          </cell>
        </row>
        <row r="354">
          <cell r="F354">
            <v>41020</v>
          </cell>
          <cell r="Q354">
            <v>1</v>
          </cell>
        </row>
        <row r="355">
          <cell r="F355">
            <v>16300</v>
          </cell>
          <cell r="Q355">
            <v>1</v>
          </cell>
        </row>
        <row r="356">
          <cell r="F356">
            <v>16300</v>
          </cell>
          <cell r="Q356">
            <v>1</v>
          </cell>
        </row>
        <row r="357">
          <cell r="F357">
            <v>43010</v>
          </cell>
          <cell r="Q357">
            <v>1</v>
          </cell>
        </row>
        <row r="358">
          <cell r="F358">
            <v>15505</v>
          </cell>
          <cell r="Q358">
            <v>1</v>
          </cell>
        </row>
        <row r="359">
          <cell r="F359">
            <v>13510</v>
          </cell>
          <cell r="Q359">
            <v>1</v>
          </cell>
        </row>
        <row r="360">
          <cell r="F360">
            <v>11513</v>
          </cell>
          <cell r="Q360">
            <v>1</v>
          </cell>
        </row>
        <row r="361">
          <cell r="F361">
            <v>15520</v>
          </cell>
          <cell r="Q361">
            <v>1</v>
          </cell>
        </row>
        <row r="362">
          <cell r="F362">
            <v>15520</v>
          </cell>
          <cell r="Q362">
            <v>1</v>
          </cell>
        </row>
        <row r="363">
          <cell r="F363">
            <v>11150</v>
          </cell>
          <cell r="Q363">
            <v>1</v>
          </cell>
        </row>
        <row r="364">
          <cell r="F364">
            <v>13510</v>
          </cell>
          <cell r="Q364">
            <v>1</v>
          </cell>
        </row>
        <row r="365">
          <cell r="F365">
            <v>14100</v>
          </cell>
          <cell r="Q365">
            <v>1</v>
          </cell>
        </row>
        <row r="366">
          <cell r="F366">
            <v>11100</v>
          </cell>
          <cell r="Q366">
            <v>1</v>
          </cell>
        </row>
        <row r="367">
          <cell r="F367">
            <v>14100</v>
          </cell>
          <cell r="Q367">
            <v>1</v>
          </cell>
        </row>
        <row r="368">
          <cell r="F368">
            <v>14100</v>
          </cell>
          <cell r="Q368">
            <v>1</v>
          </cell>
        </row>
        <row r="369">
          <cell r="F369">
            <v>54010</v>
          </cell>
          <cell r="Q369">
            <v>1</v>
          </cell>
        </row>
        <row r="370">
          <cell r="F370">
            <v>11370</v>
          </cell>
          <cell r="Q370">
            <v>0.6</v>
          </cell>
        </row>
        <row r="371">
          <cell r="F371">
            <v>14100</v>
          </cell>
          <cell r="Q371">
            <v>1</v>
          </cell>
        </row>
        <row r="372">
          <cell r="F372">
            <v>15506</v>
          </cell>
          <cell r="Q372">
            <v>1</v>
          </cell>
        </row>
        <row r="373">
          <cell r="F373">
            <v>42016</v>
          </cell>
          <cell r="Q373">
            <v>1</v>
          </cell>
        </row>
        <row r="374">
          <cell r="F374">
            <v>15505</v>
          </cell>
          <cell r="Q374">
            <v>1</v>
          </cell>
        </row>
        <row r="375">
          <cell r="F375">
            <v>15520</v>
          </cell>
          <cell r="Q375">
            <v>1</v>
          </cell>
        </row>
        <row r="376">
          <cell r="F376">
            <v>41030</v>
          </cell>
          <cell r="Q376">
            <v>1</v>
          </cell>
        </row>
        <row r="377">
          <cell r="F377">
            <v>16200</v>
          </cell>
          <cell r="Q377">
            <v>1</v>
          </cell>
        </row>
        <row r="378">
          <cell r="F378">
            <v>13510</v>
          </cell>
          <cell r="Q378">
            <v>1</v>
          </cell>
        </row>
        <row r="379">
          <cell r="F379">
            <v>13510</v>
          </cell>
          <cell r="Q379">
            <v>1</v>
          </cell>
        </row>
        <row r="380">
          <cell r="F380">
            <v>13510</v>
          </cell>
          <cell r="Q380">
            <v>1</v>
          </cell>
        </row>
        <row r="381">
          <cell r="F381">
            <v>15520</v>
          </cell>
          <cell r="Q381">
            <v>1</v>
          </cell>
        </row>
        <row r="382">
          <cell r="F382">
            <v>15506</v>
          </cell>
          <cell r="Q382">
            <v>1</v>
          </cell>
        </row>
        <row r="383">
          <cell r="F383">
            <v>41040</v>
          </cell>
          <cell r="Q383">
            <v>1</v>
          </cell>
        </row>
        <row r="384">
          <cell r="F384">
            <v>15508</v>
          </cell>
          <cell r="Q384">
            <v>1</v>
          </cell>
        </row>
        <row r="385">
          <cell r="F385">
            <v>13400</v>
          </cell>
          <cell r="Q385">
            <v>1</v>
          </cell>
        </row>
        <row r="386">
          <cell r="F386">
            <v>31100</v>
          </cell>
          <cell r="Q386">
            <v>1</v>
          </cell>
        </row>
        <row r="387">
          <cell r="F387">
            <v>15100</v>
          </cell>
          <cell r="Q387">
            <v>1</v>
          </cell>
        </row>
        <row r="388">
          <cell r="F388">
            <v>41020</v>
          </cell>
          <cell r="Q388">
            <v>1</v>
          </cell>
        </row>
        <row r="389">
          <cell r="F389">
            <v>14109</v>
          </cell>
          <cell r="Q389">
            <v>1</v>
          </cell>
        </row>
        <row r="390">
          <cell r="F390">
            <v>11330</v>
          </cell>
          <cell r="Q390">
            <v>1</v>
          </cell>
        </row>
        <row r="391">
          <cell r="F391">
            <v>11540</v>
          </cell>
          <cell r="Q391">
            <v>1</v>
          </cell>
        </row>
        <row r="392">
          <cell r="F392">
            <v>14100</v>
          </cell>
          <cell r="Q392">
            <v>1</v>
          </cell>
        </row>
        <row r="393">
          <cell r="F393">
            <v>13400</v>
          </cell>
          <cell r="Q393">
            <v>1</v>
          </cell>
        </row>
        <row r="394">
          <cell r="F394">
            <v>11540</v>
          </cell>
          <cell r="Q394">
            <v>1</v>
          </cell>
        </row>
        <row r="395">
          <cell r="F395">
            <v>12013</v>
          </cell>
          <cell r="Q395">
            <v>1</v>
          </cell>
        </row>
        <row r="396">
          <cell r="F396">
            <v>11348</v>
          </cell>
          <cell r="Q396">
            <v>1</v>
          </cell>
        </row>
        <row r="397">
          <cell r="F397">
            <v>15510</v>
          </cell>
          <cell r="Q397">
            <v>1</v>
          </cell>
        </row>
        <row r="398">
          <cell r="F398">
            <v>11430</v>
          </cell>
          <cell r="Q398">
            <v>1</v>
          </cell>
        </row>
        <row r="399">
          <cell r="F399">
            <v>11430</v>
          </cell>
          <cell r="Q399">
            <v>1</v>
          </cell>
        </row>
        <row r="400">
          <cell r="F400">
            <v>34000</v>
          </cell>
          <cell r="Q400">
            <v>1</v>
          </cell>
        </row>
        <row r="401">
          <cell r="F401">
            <v>15520</v>
          </cell>
          <cell r="Q401">
            <v>1</v>
          </cell>
        </row>
        <row r="402">
          <cell r="F402">
            <v>11325</v>
          </cell>
          <cell r="Q402">
            <v>1</v>
          </cell>
        </row>
        <row r="403">
          <cell r="F403">
            <v>14100</v>
          </cell>
          <cell r="Q403">
            <v>1</v>
          </cell>
        </row>
        <row r="404">
          <cell r="F404">
            <v>16200</v>
          </cell>
          <cell r="Q404">
            <v>1</v>
          </cell>
        </row>
        <row r="405">
          <cell r="F405">
            <v>15506</v>
          </cell>
          <cell r="Q405">
            <v>1</v>
          </cell>
        </row>
        <row r="406">
          <cell r="F406">
            <v>53010</v>
          </cell>
          <cell r="Q406">
            <v>1</v>
          </cell>
        </row>
        <row r="407">
          <cell r="F407">
            <v>51020</v>
          </cell>
          <cell r="Q407">
            <v>1</v>
          </cell>
        </row>
        <row r="408">
          <cell r="F408">
            <v>15506</v>
          </cell>
          <cell r="Q408">
            <v>1</v>
          </cell>
        </row>
        <row r="409">
          <cell r="F409">
            <v>15506</v>
          </cell>
          <cell r="Q409">
            <v>1</v>
          </cell>
        </row>
        <row r="410">
          <cell r="F410">
            <v>42018</v>
          </cell>
          <cell r="Q410">
            <v>1</v>
          </cell>
        </row>
        <row r="411">
          <cell r="F411">
            <v>13400</v>
          </cell>
          <cell r="Q411">
            <v>1</v>
          </cell>
        </row>
        <row r="412">
          <cell r="F412">
            <v>13400</v>
          </cell>
          <cell r="Q412">
            <v>1</v>
          </cell>
        </row>
        <row r="413">
          <cell r="F413">
            <v>11348</v>
          </cell>
          <cell r="Q413">
            <v>1</v>
          </cell>
        </row>
        <row r="414">
          <cell r="F414">
            <v>16400</v>
          </cell>
          <cell r="Q414">
            <v>1</v>
          </cell>
        </row>
        <row r="415">
          <cell r="F415">
            <v>13400</v>
          </cell>
          <cell r="Q415">
            <v>1</v>
          </cell>
        </row>
        <row r="416">
          <cell r="F416">
            <v>15100</v>
          </cell>
          <cell r="Q416">
            <v>1</v>
          </cell>
        </row>
        <row r="417">
          <cell r="F417">
            <v>13520</v>
          </cell>
          <cell r="Q417">
            <v>1</v>
          </cell>
        </row>
        <row r="418">
          <cell r="F418">
            <v>11200</v>
          </cell>
          <cell r="Q418">
            <v>1</v>
          </cell>
        </row>
        <row r="419">
          <cell r="F419">
            <v>13400</v>
          </cell>
          <cell r="Q419">
            <v>0.5</v>
          </cell>
        </row>
        <row r="420">
          <cell r="F420">
            <v>41040</v>
          </cell>
          <cell r="Q420">
            <v>1</v>
          </cell>
        </row>
        <row r="421">
          <cell r="F421">
            <v>35000</v>
          </cell>
          <cell r="Q421">
            <v>1</v>
          </cell>
        </row>
        <row r="422">
          <cell r="F422">
            <v>13510</v>
          </cell>
          <cell r="Q422">
            <v>1</v>
          </cell>
        </row>
        <row r="423">
          <cell r="F423">
            <v>42010</v>
          </cell>
          <cell r="Q423">
            <v>1</v>
          </cell>
        </row>
        <row r="424">
          <cell r="F424">
            <v>13510</v>
          </cell>
          <cell r="Q424">
            <v>1</v>
          </cell>
        </row>
        <row r="425">
          <cell r="F425">
            <v>41060</v>
          </cell>
          <cell r="Q425">
            <v>1</v>
          </cell>
        </row>
        <row r="426">
          <cell r="F426">
            <v>41040</v>
          </cell>
          <cell r="Q426">
            <v>1</v>
          </cell>
        </row>
        <row r="427">
          <cell r="F427">
            <v>11100</v>
          </cell>
          <cell r="Q427">
            <v>1</v>
          </cell>
        </row>
        <row r="428">
          <cell r="F428">
            <v>14100</v>
          </cell>
          <cell r="Q428">
            <v>1</v>
          </cell>
        </row>
        <row r="429">
          <cell r="F429">
            <v>16200</v>
          </cell>
          <cell r="Q429">
            <v>1</v>
          </cell>
        </row>
        <row r="430">
          <cell r="F430">
            <v>13400</v>
          </cell>
          <cell r="Q430">
            <v>1</v>
          </cell>
        </row>
        <row r="431">
          <cell r="F431">
            <v>15100</v>
          </cell>
          <cell r="Q431">
            <v>1</v>
          </cell>
        </row>
        <row r="432">
          <cell r="F432">
            <v>11595</v>
          </cell>
          <cell r="Q432">
            <v>1</v>
          </cell>
        </row>
        <row r="433">
          <cell r="F433">
            <v>15506</v>
          </cell>
          <cell r="Q433">
            <v>1</v>
          </cell>
        </row>
        <row r="434">
          <cell r="F434">
            <v>15506</v>
          </cell>
          <cell r="Q434">
            <v>1</v>
          </cell>
        </row>
        <row r="435">
          <cell r="F435">
            <v>14100</v>
          </cell>
          <cell r="Q435">
            <v>1</v>
          </cell>
        </row>
        <row r="436">
          <cell r="F436">
            <v>44010</v>
          </cell>
          <cell r="Q436">
            <v>1</v>
          </cell>
        </row>
        <row r="437">
          <cell r="F437">
            <v>11515</v>
          </cell>
          <cell r="Q437">
            <v>1</v>
          </cell>
        </row>
        <row r="438">
          <cell r="F438">
            <v>11430</v>
          </cell>
          <cell r="Q438">
            <v>1</v>
          </cell>
        </row>
        <row r="439">
          <cell r="F439">
            <v>13510</v>
          </cell>
          <cell r="Q439">
            <v>1</v>
          </cell>
        </row>
        <row r="440">
          <cell r="F440">
            <v>15100</v>
          </cell>
          <cell r="Q440">
            <v>1</v>
          </cell>
        </row>
        <row r="441">
          <cell r="F441">
            <v>14100</v>
          </cell>
          <cell r="Q441">
            <v>1</v>
          </cell>
        </row>
        <row r="442">
          <cell r="F442">
            <v>15506</v>
          </cell>
          <cell r="Q442">
            <v>1</v>
          </cell>
        </row>
        <row r="443">
          <cell r="F443">
            <v>15506</v>
          </cell>
          <cell r="Q443">
            <v>1</v>
          </cell>
        </row>
        <row r="444">
          <cell r="F444">
            <v>51040</v>
          </cell>
          <cell r="Q444">
            <v>1</v>
          </cell>
        </row>
        <row r="445">
          <cell r="F445">
            <v>42020</v>
          </cell>
          <cell r="Q445">
            <v>1</v>
          </cell>
        </row>
        <row r="446">
          <cell r="F446">
            <v>15100</v>
          </cell>
          <cell r="Q446">
            <v>1</v>
          </cell>
        </row>
        <row r="447">
          <cell r="F447">
            <v>13510</v>
          </cell>
          <cell r="Q447">
            <v>1</v>
          </cell>
        </row>
        <row r="448">
          <cell r="F448">
            <v>11200</v>
          </cell>
          <cell r="Q448">
            <v>1</v>
          </cell>
        </row>
        <row r="449">
          <cell r="F449">
            <v>11515</v>
          </cell>
          <cell r="Q449">
            <v>1</v>
          </cell>
        </row>
        <row r="450">
          <cell r="F450">
            <v>13510</v>
          </cell>
          <cell r="Q450">
            <v>1</v>
          </cell>
        </row>
        <row r="451">
          <cell r="F451">
            <v>79003</v>
          </cell>
          <cell r="Q451">
            <v>1</v>
          </cell>
        </row>
        <row r="452">
          <cell r="F452">
            <v>16400</v>
          </cell>
          <cell r="Q452">
            <v>1</v>
          </cell>
        </row>
        <row r="453">
          <cell r="F453">
            <v>15506</v>
          </cell>
          <cell r="Q453">
            <v>1</v>
          </cell>
        </row>
        <row r="454">
          <cell r="F454">
            <v>15506</v>
          </cell>
          <cell r="Q454">
            <v>1</v>
          </cell>
        </row>
        <row r="455">
          <cell r="F455">
            <v>13510</v>
          </cell>
          <cell r="Q455">
            <v>1</v>
          </cell>
        </row>
        <row r="456">
          <cell r="F456">
            <v>15491</v>
          </cell>
          <cell r="Q456">
            <v>1</v>
          </cell>
        </row>
        <row r="457">
          <cell r="F457">
            <v>11420</v>
          </cell>
          <cell r="Q457">
            <v>1</v>
          </cell>
        </row>
        <row r="458">
          <cell r="F458">
            <v>13400</v>
          </cell>
          <cell r="Q458">
            <v>1</v>
          </cell>
        </row>
        <row r="459">
          <cell r="F459">
            <v>15506</v>
          </cell>
          <cell r="Q459">
            <v>1</v>
          </cell>
        </row>
        <row r="460">
          <cell r="F460">
            <v>14100</v>
          </cell>
          <cell r="Q460">
            <v>1</v>
          </cell>
        </row>
        <row r="461">
          <cell r="F461">
            <v>41060</v>
          </cell>
          <cell r="Q461">
            <v>1</v>
          </cell>
        </row>
        <row r="462">
          <cell r="F462">
            <v>48010</v>
          </cell>
          <cell r="Q462">
            <v>1</v>
          </cell>
        </row>
        <row r="463">
          <cell r="F463">
            <v>13400</v>
          </cell>
          <cell r="Q463">
            <v>1</v>
          </cell>
        </row>
        <row r="464">
          <cell r="F464">
            <v>41040</v>
          </cell>
          <cell r="Q464">
            <v>1</v>
          </cell>
        </row>
        <row r="465">
          <cell r="F465">
            <v>15508</v>
          </cell>
          <cell r="Q465">
            <v>1</v>
          </cell>
        </row>
        <row r="466">
          <cell r="F466">
            <v>15506</v>
          </cell>
          <cell r="Q466">
            <v>1</v>
          </cell>
        </row>
        <row r="467">
          <cell r="F467">
            <v>13510</v>
          </cell>
          <cell r="Q467">
            <v>1</v>
          </cell>
        </row>
        <row r="468">
          <cell r="F468">
            <v>15506</v>
          </cell>
          <cell r="Q468">
            <v>1</v>
          </cell>
        </row>
        <row r="469">
          <cell r="F469">
            <v>41020</v>
          </cell>
          <cell r="Q469">
            <v>1</v>
          </cell>
        </row>
        <row r="470">
          <cell r="F470">
            <v>41020</v>
          </cell>
          <cell r="Q470">
            <v>1</v>
          </cell>
        </row>
        <row r="471">
          <cell r="F471">
            <v>14100</v>
          </cell>
          <cell r="Q471">
            <v>1</v>
          </cell>
        </row>
        <row r="472">
          <cell r="F472">
            <v>42018</v>
          </cell>
          <cell r="Q472">
            <v>1</v>
          </cell>
        </row>
        <row r="473">
          <cell r="F473">
            <v>13510</v>
          </cell>
          <cell r="Q473">
            <v>1</v>
          </cell>
        </row>
        <row r="474">
          <cell r="F474">
            <v>11200</v>
          </cell>
          <cell r="Q474">
            <v>1</v>
          </cell>
        </row>
        <row r="475">
          <cell r="F475">
            <v>14100</v>
          </cell>
          <cell r="Q475">
            <v>1</v>
          </cell>
        </row>
        <row r="476">
          <cell r="F476">
            <v>13400</v>
          </cell>
          <cell r="Q476">
            <v>1</v>
          </cell>
        </row>
        <row r="477">
          <cell r="F477">
            <v>13520</v>
          </cell>
          <cell r="Q477">
            <v>1</v>
          </cell>
        </row>
        <row r="478">
          <cell r="F478">
            <v>15506</v>
          </cell>
          <cell r="Q478">
            <v>1</v>
          </cell>
        </row>
        <row r="479">
          <cell r="F479">
            <v>41060</v>
          </cell>
          <cell r="Q479">
            <v>1</v>
          </cell>
        </row>
        <row r="480">
          <cell r="F480">
            <v>13510</v>
          </cell>
          <cell r="Q480">
            <v>1</v>
          </cell>
        </row>
        <row r="481">
          <cell r="F481">
            <v>15501</v>
          </cell>
          <cell r="Q481">
            <v>1</v>
          </cell>
        </row>
        <row r="482">
          <cell r="F482">
            <v>41040</v>
          </cell>
          <cell r="Q482">
            <v>1</v>
          </cell>
        </row>
        <row r="483">
          <cell r="F483">
            <v>15506</v>
          </cell>
          <cell r="Q483">
            <v>1</v>
          </cell>
        </row>
        <row r="484">
          <cell r="F484">
            <v>13520</v>
          </cell>
          <cell r="Q484">
            <v>1</v>
          </cell>
        </row>
        <row r="485">
          <cell r="F485">
            <v>15100</v>
          </cell>
          <cell r="Q485">
            <v>1</v>
          </cell>
        </row>
        <row r="486">
          <cell r="F486">
            <v>13510</v>
          </cell>
          <cell r="Q486">
            <v>1</v>
          </cell>
        </row>
        <row r="487">
          <cell r="F487">
            <v>11490</v>
          </cell>
          <cell r="Q487">
            <v>0.47499999999999998</v>
          </cell>
        </row>
        <row r="488">
          <cell r="F488">
            <v>13600</v>
          </cell>
          <cell r="Q488">
            <v>1</v>
          </cell>
        </row>
        <row r="489">
          <cell r="F489">
            <v>13400</v>
          </cell>
          <cell r="Q489">
            <v>1</v>
          </cell>
        </row>
        <row r="490">
          <cell r="F490">
            <v>79002</v>
          </cell>
          <cell r="Q490">
            <v>1</v>
          </cell>
        </row>
        <row r="491">
          <cell r="F491">
            <v>15100</v>
          </cell>
          <cell r="Q491">
            <v>1</v>
          </cell>
        </row>
        <row r="492">
          <cell r="F492">
            <v>15100</v>
          </cell>
          <cell r="Q492">
            <v>1</v>
          </cell>
        </row>
        <row r="493">
          <cell r="F493">
            <v>14109</v>
          </cell>
          <cell r="Q493">
            <v>1</v>
          </cell>
        </row>
        <row r="494">
          <cell r="F494">
            <v>13600</v>
          </cell>
          <cell r="Q494">
            <v>1</v>
          </cell>
        </row>
        <row r="495">
          <cell r="F495">
            <v>41020</v>
          </cell>
          <cell r="Q495">
            <v>1</v>
          </cell>
        </row>
        <row r="496">
          <cell r="F496">
            <v>41020</v>
          </cell>
          <cell r="Q496">
            <v>1</v>
          </cell>
        </row>
        <row r="497">
          <cell r="F497">
            <v>11100</v>
          </cell>
          <cell r="Q497">
            <v>1</v>
          </cell>
        </row>
        <row r="498">
          <cell r="F498">
            <v>15520</v>
          </cell>
          <cell r="Q498">
            <v>1</v>
          </cell>
        </row>
        <row r="499">
          <cell r="F499">
            <v>42018</v>
          </cell>
          <cell r="Q499">
            <v>1</v>
          </cell>
        </row>
        <row r="500">
          <cell r="F500">
            <v>15100</v>
          </cell>
          <cell r="Q500">
            <v>1</v>
          </cell>
        </row>
        <row r="501">
          <cell r="F501">
            <v>41020</v>
          </cell>
          <cell r="Q501">
            <v>0.47499999999999998</v>
          </cell>
        </row>
        <row r="502">
          <cell r="F502">
            <v>13400</v>
          </cell>
          <cell r="Q502">
            <v>1</v>
          </cell>
        </row>
        <row r="503">
          <cell r="F503">
            <v>13600</v>
          </cell>
          <cell r="Q503">
            <v>1</v>
          </cell>
        </row>
        <row r="504">
          <cell r="F504">
            <v>11100</v>
          </cell>
          <cell r="Q504">
            <v>1</v>
          </cell>
        </row>
        <row r="505">
          <cell r="F505">
            <v>11550</v>
          </cell>
          <cell r="Q505">
            <v>1</v>
          </cell>
        </row>
        <row r="506">
          <cell r="F506">
            <v>15506</v>
          </cell>
          <cell r="Q506">
            <v>1</v>
          </cell>
        </row>
        <row r="507">
          <cell r="F507">
            <v>42016</v>
          </cell>
          <cell r="Q507">
            <v>1</v>
          </cell>
        </row>
        <row r="508">
          <cell r="F508">
            <v>13510</v>
          </cell>
          <cell r="Q508">
            <v>1</v>
          </cell>
        </row>
        <row r="509">
          <cell r="F509">
            <v>32000</v>
          </cell>
          <cell r="Q509">
            <v>1</v>
          </cell>
        </row>
        <row r="510">
          <cell r="F510">
            <v>13510</v>
          </cell>
          <cell r="Q510">
            <v>1</v>
          </cell>
        </row>
        <row r="511">
          <cell r="F511">
            <v>13520</v>
          </cell>
          <cell r="Q511">
            <v>1</v>
          </cell>
        </row>
        <row r="512">
          <cell r="F512">
            <v>15100</v>
          </cell>
          <cell r="Q512">
            <v>1</v>
          </cell>
        </row>
        <row r="513">
          <cell r="F513">
            <v>13100</v>
          </cell>
          <cell r="Q513">
            <v>1</v>
          </cell>
        </row>
        <row r="514">
          <cell r="F514">
            <v>32000</v>
          </cell>
          <cell r="Q514">
            <v>1</v>
          </cell>
        </row>
        <row r="515">
          <cell r="F515">
            <v>79000</v>
          </cell>
          <cell r="Q515">
            <v>1</v>
          </cell>
        </row>
        <row r="516">
          <cell r="F516">
            <v>14100</v>
          </cell>
          <cell r="Q516">
            <v>1</v>
          </cell>
        </row>
        <row r="517">
          <cell r="F517">
            <v>11200</v>
          </cell>
          <cell r="Q517">
            <v>1</v>
          </cell>
        </row>
        <row r="518">
          <cell r="F518">
            <v>16400</v>
          </cell>
          <cell r="Q518">
            <v>1</v>
          </cell>
        </row>
        <row r="519">
          <cell r="F519">
            <v>14100</v>
          </cell>
          <cell r="Q519">
            <v>1</v>
          </cell>
        </row>
        <row r="520">
          <cell r="F520">
            <v>13400</v>
          </cell>
          <cell r="Q520">
            <v>1</v>
          </cell>
        </row>
        <row r="521">
          <cell r="F521">
            <v>79002</v>
          </cell>
          <cell r="Q521">
            <v>1</v>
          </cell>
        </row>
        <row r="522">
          <cell r="F522">
            <v>51010</v>
          </cell>
          <cell r="Q522">
            <v>1</v>
          </cell>
        </row>
        <row r="523">
          <cell r="F523">
            <v>15506</v>
          </cell>
          <cell r="Q523">
            <v>1</v>
          </cell>
        </row>
        <row r="524">
          <cell r="F524">
            <v>15520</v>
          </cell>
          <cell r="Q524">
            <v>1</v>
          </cell>
        </row>
        <row r="525">
          <cell r="F525">
            <v>15506</v>
          </cell>
          <cell r="Q525">
            <v>1</v>
          </cell>
        </row>
        <row r="526">
          <cell r="F526">
            <v>14100</v>
          </cell>
          <cell r="Q526">
            <v>1</v>
          </cell>
        </row>
        <row r="527">
          <cell r="F527">
            <v>41050</v>
          </cell>
          <cell r="Q527">
            <v>1</v>
          </cell>
        </row>
        <row r="528">
          <cell r="F528">
            <v>11100</v>
          </cell>
          <cell r="Q528">
            <v>1</v>
          </cell>
        </row>
        <row r="529">
          <cell r="F529">
            <v>15100</v>
          </cell>
          <cell r="Q529">
            <v>1</v>
          </cell>
        </row>
        <row r="530">
          <cell r="F530">
            <v>15100</v>
          </cell>
          <cell r="Q530">
            <v>1</v>
          </cell>
        </row>
        <row r="531">
          <cell r="F531">
            <v>53010</v>
          </cell>
          <cell r="Q531">
            <v>1</v>
          </cell>
        </row>
        <row r="532">
          <cell r="F532">
            <v>41060</v>
          </cell>
          <cell r="Q532">
            <v>1</v>
          </cell>
        </row>
        <row r="533">
          <cell r="F533">
            <v>13400</v>
          </cell>
          <cell r="Q533">
            <v>1</v>
          </cell>
        </row>
        <row r="534">
          <cell r="F534">
            <v>11515</v>
          </cell>
          <cell r="Q534">
            <v>1</v>
          </cell>
        </row>
        <row r="535">
          <cell r="F535">
            <v>32000</v>
          </cell>
          <cell r="Q535">
            <v>1</v>
          </cell>
        </row>
        <row r="536">
          <cell r="F536">
            <v>16300</v>
          </cell>
          <cell r="Q536">
            <v>1</v>
          </cell>
        </row>
        <row r="537">
          <cell r="F537">
            <v>13520</v>
          </cell>
          <cell r="Q537">
            <v>1</v>
          </cell>
        </row>
        <row r="538">
          <cell r="F538">
            <v>79000</v>
          </cell>
          <cell r="Q538">
            <v>1</v>
          </cell>
        </row>
        <row r="539">
          <cell r="F539">
            <v>13400</v>
          </cell>
          <cell r="Q539">
            <v>1</v>
          </cell>
        </row>
        <row r="540">
          <cell r="F540">
            <v>13510</v>
          </cell>
          <cell r="Q540">
            <v>1</v>
          </cell>
        </row>
        <row r="541">
          <cell r="F541">
            <v>53010</v>
          </cell>
          <cell r="Q541">
            <v>1</v>
          </cell>
        </row>
        <row r="542">
          <cell r="F542">
            <v>13400</v>
          </cell>
          <cell r="Q542">
            <v>1</v>
          </cell>
        </row>
        <row r="543">
          <cell r="F543">
            <v>41020</v>
          </cell>
          <cell r="Q543">
            <v>1</v>
          </cell>
        </row>
        <row r="544">
          <cell r="F544">
            <v>11200</v>
          </cell>
          <cell r="Q544">
            <v>1</v>
          </cell>
        </row>
        <row r="545">
          <cell r="F545">
            <v>15506</v>
          </cell>
          <cell r="Q545">
            <v>1</v>
          </cell>
        </row>
        <row r="546">
          <cell r="F546">
            <v>79002</v>
          </cell>
          <cell r="Q546">
            <v>1</v>
          </cell>
        </row>
        <row r="547">
          <cell r="F547">
            <v>15100</v>
          </cell>
          <cell r="Q547">
            <v>1</v>
          </cell>
        </row>
        <row r="548">
          <cell r="F548">
            <v>15100</v>
          </cell>
          <cell r="Q548">
            <v>1</v>
          </cell>
        </row>
        <row r="549">
          <cell r="F549">
            <v>41020</v>
          </cell>
          <cell r="Q549">
            <v>1</v>
          </cell>
        </row>
        <row r="550">
          <cell r="F550">
            <v>51020</v>
          </cell>
          <cell r="Q550">
            <v>1</v>
          </cell>
        </row>
        <row r="551">
          <cell r="F551">
            <v>14100</v>
          </cell>
          <cell r="Q551">
            <v>1</v>
          </cell>
        </row>
        <row r="552">
          <cell r="F552">
            <v>13510</v>
          </cell>
          <cell r="Q552">
            <v>1</v>
          </cell>
        </row>
        <row r="553">
          <cell r="F553">
            <v>15506</v>
          </cell>
          <cell r="Q553">
            <v>1</v>
          </cell>
        </row>
        <row r="554">
          <cell r="F554">
            <v>15506</v>
          </cell>
          <cell r="Q554">
            <v>1</v>
          </cell>
        </row>
        <row r="555">
          <cell r="F555">
            <v>13510</v>
          </cell>
          <cell r="Q555">
            <v>1</v>
          </cell>
        </row>
        <row r="556">
          <cell r="F556">
            <v>15100</v>
          </cell>
          <cell r="Q556">
            <v>1</v>
          </cell>
        </row>
        <row r="557">
          <cell r="F557">
            <v>13400</v>
          </cell>
          <cell r="Q557">
            <v>1</v>
          </cell>
        </row>
        <row r="558">
          <cell r="F558">
            <v>14100</v>
          </cell>
          <cell r="Q558">
            <v>1</v>
          </cell>
        </row>
        <row r="559">
          <cell r="F559">
            <v>15505</v>
          </cell>
          <cell r="Q559">
            <v>1</v>
          </cell>
        </row>
        <row r="560">
          <cell r="F560">
            <v>41040</v>
          </cell>
          <cell r="Q560">
            <v>1</v>
          </cell>
        </row>
        <row r="561">
          <cell r="F561">
            <v>51050</v>
          </cell>
          <cell r="Q561">
            <v>1</v>
          </cell>
        </row>
        <row r="562">
          <cell r="F562">
            <v>13510</v>
          </cell>
          <cell r="Q562">
            <v>1</v>
          </cell>
        </row>
        <row r="563">
          <cell r="F563">
            <v>13510</v>
          </cell>
          <cell r="Q563">
            <v>1</v>
          </cell>
        </row>
        <row r="564">
          <cell r="F564">
            <v>41040</v>
          </cell>
          <cell r="Q564">
            <v>1</v>
          </cell>
        </row>
        <row r="565">
          <cell r="F565">
            <v>13400</v>
          </cell>
          <cell r="Q565">
            <v>1</v>
          </cell>
        </row>
        <row r="566">
          <cell r="F566">
            <v>41020</v>
          </cell>
          <cell r="Q566">
            <v>1</v>
          </cell>
        </row>
        <row r="567">
          <cell r="F567">
            <v>15509</v>
          </cell>
          <cell r="Q567">
            <v>1</v>
          </cell>
        </row>
        <row r="568">
          <cell r="F568">
            <v>13400</v>
          </cell>
          <cell r="Q568">
            <v>1</v>
          </cell>
        </row>
        <row r="569">
          <cell r="F569">
            <v>51010</v>
          </cell>
          <cell r="Q569">
            <v>1</v>
          </cell>
        </row>
        <row r="570">
          <cell r="F570">
            <v>41050</v>
          </cell>
          <cell r="Q570">
            <v>1</v>
          </cell>
        </row>
        <row r="571">
          <cell r="F571">
            <v>11325</v>
          </cell>
          <cell r="Q571">
            <v>1</v>
          </cell>
        </row>
        <row r="572">
          <cell r="F572">
            <v>11490</v>
          </cell>
          <cell r="Q572">
            <v>0.8</v>
          </cell>
        </row>
        <row r="573">
          <cell r="F573">
            <v>42010</v>
          </cell>
          <cell r="Q573">
            <v>1</v>
          </cell>
        </row>
        <row r="574">
          <cell r="F574">
            <v>16200</v>
          </cell>
          <cell r="Q574">
            <v>1</v>
          </cell>
        </row>
        <row r="575">
          <cell r="F575">
            <v>51020</v>
          </cell>
          <cell r="Q575">
            <v>1</v>
          </cell>
        </row>
        <row r="576">
          <cell r="F576">
            <v>41060</v>
          </cell>
          <cell r="Q576">
            <v>1</v>
          </cell>
        </row>
        <row r="577">
          <cell r="F577">
            <v>13600</v>
          </cell>
          <cell r="Q577">
            <v>1</v>
          </cell>
        </row>
        <row r="578">
          <cell r="F578">
            <v>15100</v>
          </cell>
          <cell r="Q578">
            <v>1</v>
          </cell>
        </row>
        <row r="579">
          <cell r="F579">
            <v>11100</v>
          </cell>
          <cell r="Q579">
            <v>1</v>
          </cell>
        </row>
        <row r="580">
          <cell r="F580">
            <v>15506</v>
          </cell>
          <cell r="Q580">
            <v>1</v>
          </cell>
        </row>
        <row r="581">
          <cell r="F581">
            <v>83024</v>
          </cell>
          <cell r="Q581">
            <v>1</v>
          </cell>
        </row>
        <row r="582">
          <cell r="F582">
            <v>46010</v>
          </cell>
          <cell r="Q582">
            <v>1</v>
          </cell>
        </row>
        <row r="583">
          <cell r="F583">
            <v>11200</v>
          </cell>
          <cell r="Q583">
            <v>1</v>
          </cell>
        </row>
        <row r="584">
          <cell r="F584">
            <v>13510</v>
          </cell>
          <cell r="Q584">
            <v>1</v>
          </cell>
        </row>
        <row r="585">
          <cell r="F585">
            <v>13520</v>
          </cell>
          <cell r="Q585">
            <v>1</v>
          </cell>
        </row>
        <row r="586">
          <cell r="F586">
            <v>11370</v>
          </cell>
          <cell r="Q586">
            <v>1</v>
          </cell>
        </row>
        <row r="587">
          <cell r="F587">
            <v>11550</v>
          </cell>
          <cell r="Q587">
            <v>1</v>
          </cell>
        </row>
        <row r="588">
          <cell r="F588">
            <v>13510</v>
          </cell>
          <cell r="Q588">
            <v>1</v>
          </cell>
        </row>
        <row r="589">
          <cell r="F589">
            <v>49010</v>
          </cell>
          <cell r="Q589">
            <v>1</v>
          </cell>
        </row>
        <row r="590">
          <cell r="F590">
            <v>15100</v>
          </cell>
          <cell r="Q590">
            <v>1</v>
          </cell>
        </row>
        <row r="591">
          <cell r="F591">
            <v>52040</v>
          </cell>
          <cell r="Q591">
            <v>1</v>
          </cell>
        </row>
        <row r="592">
          <cell r="F592">
            <v>12013</v>
          </cell>
          <cell r="Q592">
            <v>1</v>
          </cell>
        </row>
        <row r="593">
          <cell r="F593">
            <v>15506</v>
          </cell>
          <cell r="Q593">
            <v>1</v>
          </cell>
        </row>
        <row r="594">
          <cell r="F594">
            <v>11320</v>
          </cell>
          <cell r="Q594">
            <v>1</v>
          </cell>
        </row>
        <row r="595">
          <cell r="F595">
            <v>13510</v>
          </cell>
          <cell r="Q595">
            <v>1</v>
          </cell>
        </row>
        <row r="596">
          <cell r="F596">
            <v>16200</v>
          </cell>
          <cell r="Q596">
            <v>1</v>
          </cell>
        </row>
        <row r="597">
          <cell r="F597">
            <v>13520</v>
          </cell>
          <cell r="Q597">
            <v>1</v>
          </cell>
        </row>
        <row r="598">
          <cell r="F598">
            <v>13510</v>
          </cell>
          <cell r="Q598">
            <v>1</v>
          </cell>
        </row>
        <row r="599">
          <cell r="F599">
            <v>15506</v>
          </cell>
          <cell r="Q599">
            <v>1</v>
          </cell>
        </row>
        <row r="600">
          <cell r="F600">
            <v>15100</v>
          </cell>
          <cell r="Q600">
            <v>1</v>
          </cell>
        </row>
        <row r="601">
          <cell r="F601">
            <v>13510</v>
          </cell>
          <cell r="Q601">
            <v>1</v>
          </cell>
        </row>
        <row r="602">
          <cell r="F602">
            <v>45010</v>
          </cell>
          <cell r="Q602">
            <v>1</v>
          </cell>
        </row>
        <row r="603">
          <cell r="F603">
            <v>14109</v>
          </cell>
          <cell r="Q603">
            <v>1</v>
          </cell>
        </row>
        <row r="604">
          <cell r="F604">
            <v>41020</v>
          </cell>
          <cell r="Q604">
            <v>1</v>
          </cell>
        </row>
        <row r="605">
          <cell r="F605">
            <v>42018</v>
          </cell>
          <cell r="Q605">
            <v>1</v>
          </cell>
        </row>
        <row r="606">
          <cell r="F606">
            <v>33000</v>
          </cell>
          <cell r="Q606">
            <v>1</v>
          </cell>
        </row>
        <row r="607">
          <cell r="F607">
            <v>15400</v>
          </cell>
          <cell r="Q607">
            <v>1</v>
          </cell>
        </row>
        <row r="608">
          <cell r="F608">
            <v>13510</v>
          </cell>
          <cell r="Q608">
            <v>1</v>
          </cell>
        </row>
        <row r="609">
          <cell r="F609">
            <v>51060</v>
          </cell>
          <cell r="Q609">
            <v>1</v>
          </cell>
        </row>
        <row r="610">
          <cell r="F610">
            <v>13520</v>
          </cell>
          <cell r="Q610">
            <v>1</v>
          </cell>
        </row>
        <row r="611">
          <cell r="F611">
            <v>13510</v>
          </cell>
          <cell r="Q611">
            <v>1</v>
          </cell>
        </row>
        <row r="612">
          <cell r="F612">
            <v>41040</v>
          </cell>
          <cell r="Q612">
            <v>1</v>
          </cell>
        </row>
        <row r="613">
          <cell r="F613">
            <v>13100</v>
          </cell>
          <cell r="Q613">
            <v>1</v>
          </cell>
        </row>
        <row r="614">
          <cell r="F614">
            <v>13510</v>
          </cell>
          <cell r="Q614">
            <v>1</v>
          </cell>
        </row>
        <row r="615">
          <cell r="F615">
            <v>15100</v>
          </cell>
          <cell r="Q615">
            <v>1</v>
          </cell>
        </row>
        <row r="616">
          <cell r="F616">
            <v>13400</v>
          </cell>
          <cell r="Q616">
            <v>1</v>
          </cell>
        </row>
        <row r="617">
          <cell r="F617">
            <v>15506</v>
          </cell>
          <cell r="Q617">
            <v>1</v>
          </cell>
        </row>
        <row r="618">
          <cell r="F618">
            <v>15510</v>
          </cell>
          <cell r="Q618">
            <v>1</v>
          </cell>
        </row>
        <row r="619">
          <cell r="F619">
            <v>14100</v>
          </cell>
          <cell r="Q619">
            <v>1</v>
          </cell>
        </row>
        <row r="620">
          <cell r="F620">
            <v>13510</v>
          </cell>
          <cell r="Q620">
            <v>1</v>
          </cell>
        </row>
        <row r="621">
          <cell r="F621">
            <v>42010</v>
          </cell>
          <cell r="Q621">
            <v>1</v>
          </cell>
        </row>
        <row r="622">
          <cell r="F622">
            <v>13400</v>
          </cell>
          <cell r="Q622">
            <v>1</v>
          </cell>
        </row>
        <row r="623">
          <cell r="F623">
            <v>41020</v>
          </cell>
          <cell r="Q623">
            <v>1</v>
          </cell>
        </row>
        <row r="624">
          <cell r="F624">
            <v>14100</v>
          </cell>
          <cell r="Q624">
            <v>1</v>
          </cell>
        </row>
        <row r="625">
          <cell r="F625">
            <v>13600</v>
          </cell>
          <cell r="Q625">
            <v>1</v>
          </cell>
        </row>
        <row r="626">
          <cell r="F626">
            <v>12013</v>
          </cell>
          <cell r="Q626">
            <v>1</v>
          </cell>
        </row>
        <row r="627">
          <cell r="F627">
            <v>15510</v>
          </cell>
          <cell r="Q627">
            <v>1</v>
          </cell>
        </row>
        <row r="628">
          <cell r="F628">
            <v>13525</v>
          </cell>
          <cell r="Q628">
            <v>1</v>
          </cell>
        </row>
        <row r="629">
          <cell r="F629">
            <v>31100</v>
          </cell>
          <cell r="Q629">
            <v>1</v>
          </cell>
        </row>
        <row r="630">
          <cell r="F630">
            <v>42014</v>
          </cell>
          <cell r="Q630">
            <v>1</v>
          </cell>
        </row>
        <row r="631">
          <cell r="F631">
            <v>13520</v>
          </cell>
          <cell r="Q631">
            <v>1</v>
          </cell>
        </row>
        <row r="632">
          <cell r="F632">
            <v>41030</v>
          </cell>
          <cell r="Q632">
            <v>1</v>
          </cell>
        </row>
        <row r="633">
          <cell r="F633">
            <v>15520</v>
          </cell>
          <cell r="Q633">
            <v>1</v>
          </cell>
        </row>
        <row r="634">
          <cell r="F634">
            <v>41060</v>
          </cell>
          <cell r="Q634">
            <v>1</v>
          </cell>
        </row>
        <row r="635">
          <cell r="F635">
            <v>13520</v>
          </cell>
          <cell r="Q635">
            <v>1</v>
          </cell>
        </row>
        <row r="636">
          <cell r="F636">
            <v>15100</v>
          </cell>
          <cell r="Q636">
            <v>1</v>
          </cell>
        </row>
        <row r="637">
          <cell r="F637">
            <v>13510</v>
          </cell>
          <cell r="Q637">
            <v>1</v>
          </cell>
        </row>
        <row r="638">
          <cell r="F638">
            <v>13510</v>
          </cell>
          <cell r="Q638">
            <v>1</v>
          </cell>
        </row>
        <row r="639">
          <cell r="F639">
            <v>16400</v>
          </cell>
          <cell r="Q639">
            <v>1</v>
          </cell>
        </row>
        <row r="640">
          <cell r="F640">
            <v>13400</v>
          </cell>
          <cell r="Q640">
            <v>1</v>
          </cell>
        </row>
        <row r="641">
          <cell r="F641">
            <v>11100</v>
          </cell>
          <cell r="Q641">
            <v>1</v>
          </cell>
        </row>
        <row r="642">
          <cell r="F642">
            <v>14100</v>
          </cell>
          <cell r="Q642">
            <v>1</v>
          </cell>
        </row>
        <row r="643">
          <cell r="F643">
            <v>12011</v>
          </cell>
          <cell r="Q643">
            <v>1</v>
          </cell>
        </row>
        <row r="644">
          <cell r="F644">
            <v>15100</v>
          </cell>
          <cell r="Q644">
            <v>1</v>
          </cell>
        </row>
        <row r="645">
          <cell r="F645">
            <v>13510</v>
          </cell>
          <cell r="Q645">
            <v>1</v>
          </cell>
        </row>
        <row r="646">
          <cell r="F646">
            <v>11150</v>
          </cell>
          <cell r="Q646">
            <v>1</v>
          </cell>
        </row>
        <row r="647">
          <cell r="F647">
            <v>11100</v>
          </cell>
          <cell r="Q647">
            <v>1</v>
          </cell>
        </row>
        <row r="648">
          <cell r="F648">
            <v>13525</v>
          </cell>
          <cell r="Q648">
            <v>1</v>
          </cell>
        </row>
        <row r="649">
          <cell r="F649">
            <v>11100</v>
          </cell>
          <cell r="Q649">
            <v>1</v>
          </cell>
        </row>
        <row r="650">
          <cell r="F650">
            <v>13400</v>
          </cell>
          <cell r="Q650">
            <v>1</v>
          </cell>
        </row>
        <row r="651">
          <cell r="F651">
            <v>15506</v>
          </cell>
          <cell r="Q651">
            <v>1</v>
          </cell>
        </row>
        <row r="652">
          <cell r="F652">
            <v>14109</v>
          </cell>
          <cell r="Q652">
            <v>1</v>
          </cell>
        </row>
        <row r="653">
          <cell r="F653">
            <v>14100</v>
          </cell>
          <cell r="Q653">
            <v>1</v>
          </cell>
        </row>
        <row r="654">
          <cell r="F654">
            <v>79000</v>
          </cell>
          <cell r="Q654">
            <v>1</v>
          </cell>
        </row>
        <row r="655">
          <cell r="F655">
            <v>14100</v>
          </cell>
          <cell r="Q655">
            <v>1</v>
          </cell>
        </row>
        <row r="656">
          <cell r="F656">
            <v>13510</v>
          </cell>
          <cell r="Q656">
            <v>1</v>
          </cell>
        </row>
        <row r="657">
          <cell r="F657">
            <v>51040</v>
          </cell>
          <cell r="Q657">
            <v>1</v>
          </cell>
        </row>
        <row r="658">
          <cell r="F658">
            <v>15510</v>
          </cell>
          <cell r="Q658">
            <v>1</v>
          </cell>
        </row>
        <row r="659">
          <cell r="F659">
            <v>13510</v>
          </cell>
          <cell r="Q659">
            <v>1</v>
          </cell>
        </row>
        <row r="660">
          <cell r="F660">
            <v>13520</v>
          </cell>
          <cell r="Q660">
            <v>1</v>
          </cell>
        </row>
        <row r="661">
          <cell r="F661">
            <v>13510</v>
          </cell>
          <cell r="Q661">
            <v>1</v>
          </cell>
        </row>
        <row r="662">
          <cell r="F662">
            <v>15510</v>
          </cell>
          <cell r="Q662">
            <v>1</v>
          </cell>
        </row>
        <row r="663">
          <cell r="F663">
            <v>13600</v>
          </cell>
          <cell r="Q663">
            <v>1</v>
          </cell>
        </row>
        <row r="664">
          <cell r="F664">
            <v>13400</v>
          </cell>
          <cell r="Q664">
            <v>1</v>
          </cell>
        </row>
        <row r="665">
          <cell r="F665">
            <v>51020</v>
          </cell>
          <cell r="Q665">
            <v>1</v>
          </cell>
        </row>
        <row r="666">
          <cell r="F666">
            <v>15100</v>
          </cell>
          <cell r="Q666">
            <v>1</v>
          </cell>
        </row>
        <row r="667">
          <cell r="F667">
            <v>13510</v>
          </cell>
          <cell r="Q667">
            <v>1</v>
          </cell>
        </row>
        <row r="668">
          <cell r="F668">
            <v>53010</v>
          </cell>
          <cell r="Q668">
            <v>1</v>
          </cell>
        </row>
        <row r="669">
          <cell r="F669">
            <v>13520</v>
          </cell>
          <cell r="Q669">
            <v>1</v>
          </cell>
        </row>
        <row r="670">
          <cell r="F670">
            <v>13520</v>
          </cell>
          <cell r="Q670">
            <v>1</v>
          </cell>
        </row>
        <row r="671">
          <cell r="F671">
            <v>15506</v>
          </cell>
          <cell r="Q671">
            <v>1</v>
          </cell>
        </row>
        <row r="672">
          <cell r="F672">
            <v>14109</v>
          </cell>
          <cell r="Q672">
            <v>1</v>
          </cell>
        </row>
        <row r="673">
          <cell r="F673">
            <v>11590</v>
          </cell>
          <cell r="Q673">
            <v>1</v>
          </cell>
        </row>
        <row r="674">
          <cell r="F674">
            <v>14100</v>
          </cell>
          <cell r="Q674">
            <v>1</v>
          </cell>
        </row>
        <row r="675">
          <cell r="F675">
            <v>79002</v>
          </cell>
          <cell r="Q675">
            <v>1</v>
          </cell>
        </row>
        <row r="676">
          <cell r="F676">
            <v>13510</v>
          </cell>
          <cell r="Q676">
            <v>1</v>
          </cell>
        </row>
        <row r="677">
          <cell r="F677">
            <v>53010</v>
          </cell>
          <cell r="Q677">
            <v>1</v>
          </cell>
        </row>
        <row r="678">
          <cell r="F678">
            <v>14100</v>
          </cell>
          <cell r="Q678">
            <v>1</v>
          </cell>
        </row>
        <row r="679">
          <cell r="F679">
            <v>11410</v>
          </cell>
          <cell r="Q679">
            <v>1</v>
          </cell>
        </row>
        <row r="680">
          <cell r="F680">
            <v>31100</v>
          </cell>
          <cell r="Q680">
            <v>1</v>
          </cell>
        </row>
        <row r="681">
          <cell r="F681">
            <v>41040</v>
          </cell>
          <cell r="Q681">
            <v>1</v>
          </cell>
        </row>
        <row r="682">
          <cell r="F682">
            <v>13400</v>
          </cell>
          <cell r="Q682">
            <v>1</v>
          </cell>
        </row>
        <row r="683">
          <cell r="F683">
            <v>14100</v>
          </cell>
          <cell r="Q683">
            <v>1</v>
          </cell>
        </row>
        <row r="684">
          <cell r="F684">
            <v>13400</v>
          </cell>
          <cell r="Q684">
            <v>1</v>
          </cell>
        </row>
        <row r="685">
          <cell r="F685">
            <v>13400</v>
          </cell>
          <cell r="Q685">
            <v>1</v>
          </cell>
        </row>
        <row r="686">
          <cell r="F686">
            <v>55010</v>
          </cell>
          <cell r="Q686">
            <v>0.75</v>
          </cell>
        </row>
        <row r="687">
          <cell r="F687">
            <v>15506</v>
          </cell>
          <cell r="Q687">
            <v>1</v>
          </cell>
        </row>
        <row r="688">
          <cell r="F688">
            <v>13510</v>
          </cell>
          <cell r="Q688">
            <v>1</v>
          </cell>
        </row>
        <row r="689">
          <cell r="F689">
            <v>32000</v>
          </cell>
          <cell r="Q689">
            <v>1</v>
          </cell>
        </row>
        <row r="690">
          <cell r="F690">
            <v>13400</v>
          </cell>
          <cell r="Q690">
            <v>1</v>
          </cell>
        </row>
        <row r="691">
          <cell r="F691">
            <v>44010</v>
          </cell>
          <cell r="Q691">
            <v>1</v>
          </cell>
        </row>
        <row r="692">
          <cell r="F692">
            <v>13400</v>
          </cell>
          <cell r="Q692">
            <v>1</v>
          </cell>
        </row>
        <row r="693">
          <cell r="F693">
            <v>13510</v>
          </cell>
          <cell r="Q693">
            <v>1</v>
          </cell>
        </row>
        <row r="694">
          <cell r="F694">
            <v>52040</v>
          </cell>
          <cell r="Q694">
            <v>1</v>
          </cell>
        </row>
        <row r="695">
          <cell r="F695">
            <v>13400</v>
          </cell>
          <cell r="Q695">
            <v>1</v>
          </cell>
        </row>
        <row r="696">
          <cell r="F696">
            <v>13400</v>
          </cell>
          <cell r="Q696">
            <v>1</v>
          </cell>
        </row>
        <row r="697">
          <cell r="F697">
            <v>13400</v>
          </cell>
          <cell r="Q697">
            <v>1</v>
          </cell>
        </row>
        <row r="698">
          <cell r="F698">
            <v>14100</v>
          </cell>
          <cell r="Q698">
            <v>1</v>
          </cell>
        </row>
        <row r="699">
          <cell r="F699">
            <v>11330</v>
          </cell>
          <cell r="Q699">
            <v>1</v>
          </cell>
        </row>
        <row r="700">
          <cell r="F700">
            <v>15506</v>
          </cell>
          <cell r="Q700">
            <v>1</v>
          </cell>
        </row>
        <row r="701">
          <cell r="F701">
            <v>14109</v>
          </cell>
          <cell r="Q701">
            <v>1</v>
          </cell>
        </row>
        <row r="702">
          <cell r="F702">
            <v>34000</v>
          </cell>
          <cell r="Q702">
            <v>1</v>
          </cell>
        </row>
        <row r="703">
          <cell r="F703">
            <v>16100</v>
          </cell>
          <cell r="Q703">
            <v>1</v>
          </cell>
        </row>
        <row r="704">
          <cell r="F704">
            <v>34000</v>
          </cell>
          <cell r="Q704">
            <v>1</v>
          </cell>
        </row>
        <row r="705">
          <cell r="F705">
            <v>41060</v>
          </cell>
          <cell r="Q705">
            <v>1</v>
          </cell>
        </row>
        <row r="706">
          <cell r="F706">
            <v>13510</v>
          </cell>
          <cell r="Q706">
            <v>1</v>
          </cell>
        </row>
        <row r="707">
          <cell r="F707">
            <v>11150</v>
          </cell>
          <cell r="Q707">
            <v>1</v>
          </cell>
        </row>
        <row r="708">
          <cell r="F708">
            <v>14100</v>
          </cell>
          <cell r="Q708">
            <v>1</v>
          </cell>
        </row>
        <row r="709">
          <cell r="F709">
            <v>13510</v>
          </cell>
          <cell r="Q709">
            <v>1</v>
          </cell>
        </row>
        <row r="710">
          <cell r="F710">
            <v>52010</v>
          </cell>
          <cell r="Q710">
            <v>1</v>
          </cell>
        </row>
        <row r="711">
          <cell r="F711">
            <v>13600</v>
          </cell>
          <cell r="Q711">
            <v>1</v>
          </cell>
        </row>
        <row r="712">
          <cell r="F712">
            <v>13510</v>
          </cell>
          <cell r="Q712">
            <v>1</v>
          </cell>
        </row>
        <row r="713">
          <cell r="F713">
            <v>13510</v>
          </cell>
          <cell r="Q713">
            <v>1</v>
          </cell>
        </row>
        <row r="714">
          <cell r="F714">
            <v>42030</v>
          </cell>
          <cell r="Q714">
            <v>1</v>
          </cell>
        </row>
        <row r="715">
          <cell r="F715">
            <v>13400</v>
          </cell>
          <cell r="Q715">
            <v>1</v>
          </cell>
        </row>
        <row r="716">
          <cell r="F716">
            <v>14100</v>
          </cell>
          <cell r="Q716">
            <v>1</v>
          </cell>
        </row>
        <row r="717">
          <cell r="F717">
            <v>11490</v>
          </cell>
          <cell r="Q717">
            <v>0.8</v>
          </cell>
        </row>
        <row r="718">
          <cell r="F718">
            <v>15506</v>
          </cell>
          <cell r="Q718">
            <v>1</v>
          </cell>
        </row>
        <row r="719">
          <cell r="F719">
            <v>12359</v>
          </cell>
          <cell r="Q719">
            <v>1</v>
          </cell>
        </row>
        <row r="720">
          <cell r="F720">
            <v>14109</v>
          </cell>
          <cell r="Q720">
            <v>1</v>
          </cell>
        </row>
        <row r="721">
          <cell r="F721">
            <v>11540</v>
          </cell>
          <cell r="Q721">
            <v>1</v>
          </cell>
        </row>
        <row r="722">
          <cell r="F722">
            <v>11330</v>
          </cell>
          <cell r="Q722">
            <v>1</v>
          </cell>
        </row>
        <row r="723">
          <cell r="F723">
            <v>15100</v>
          </cell>
          <cell r="Q723">
            <v>1</v>
          </cell>
        </row>
        <row r="724">
          <cell r="F724">
            <v>13510</v>
          </cell>
          <cell r="Q724">
            <v>1</v>
          </cell>
        </row>
        <row r="725">
          <cell r="F725">
            <v>11490</v>
          </cell>
          <cell r="Q725">
            <v>1</v>
          </cell>
        </row>
        <row r="726">
          <cell r="F726">
            <v>15100</v>
          </cell>
          <cell r="Q726">
            <v>1</v>
          </cell>
        </row>
        <row r="727">
          <cell r="F727">
            <v>51050</v>
          </cell>
          <cell r="Q727">
            <v>1</v>
          </cell>
        </row>
        <row r="728">
          <cell r="F728">
            <v>41060</v>
          </cell>
          <cell r="Q728">
            <v>1</v>
          </cell>
        </row>
        <row r="729">
          <cell r="F729">
            <v>13510</v>
          </cell>
          <cell r="Q729">
            <v>1</v>
          </cell>
        </row>
        <row r="730">
          <cell r="F730">
            <v>14100</v>
          </cell>
          <cell r="Q730">
            <v>1</v>
          </cell>
        </row>
        <row r="731">
          <cell r="F731">
            <v>15520</v>
          </cell>
          <cell r="Q731">
            <v>1</v>
          </cell>
        </row>
        <row r="732">
          <cell r="F732">
            <v>13400</v>
          </cell>
          <cell r="Q732">
            <v>1</v>
          </cell>
        </row>
        <row r="733">
          <cell r="F733">
            <v>13400</v>
          </cell>
          <cell r="Q733">
            <v>1</v>
          </cell>
        </row>
        <row r="734">
          <cell r="F734">
            <v>15506</v>
          </cell>
          <cell r="Q734">
            <v>1</v>
          </cell>
        </row>
        <row r="735">
          <cell r="F735">
            <v>15100</v>
          </cell>
          <cell r="Q735">
            <v>1</v>
          </cell>
        </row>
        <row r="736">
          <cell r="F736">
            <v>15510</v>
          </cell>
          <cell r="Q736">
            <v>1</v>
          </cell>
        </row>
        <row r="737">
          <cell r="F737">
            <v>15510</v>
          </cell>
          <cell r="Q737">
            <v>1</v>
          </cell>
        </row>
        <row r="738">
          <cell r="F738">
            <v>41020</v>
          </cell>
          <cell r="Q738">
            <v>1</v>
          </cell>
        </row>
        <row r="739">
          <cell r="F739">
            <v>12012</v>
          </cell>
          <cell r="Q739">
            <v>1</v>
          </cell>
        </row>
        <row r="740">
          <cell r="F740">
            <v>14100</v>
          </cell>
          <cell r="Q740">
            <v>1</v>
          </cell>
        </row>
        <row r="741">
          <cell r="F741">
            <v>13400</v>
          </cell>
          <cell r="Q741">
            <v>1</v>
          </cell>
        </row>
        <row r="742">
          <cell r="F742">
            <v>12011</v>
          </cell>
          <cell r="Q742">
            <v>1</v>
          </cell>
        </row>
        <row r="743">
          <cell r="F743">
            <v>13510</v>
          </cell>
          <cell r="Q743">
            <v>1</v>
          </cell>
        </row>
        <row r="744">
          <cell r="F744">
            <v>14100</v>
          </cell>
          <cell r="Q744">
            <v>1</v>
          </cell>
        </row>
        <row r="745">
          <cell r="F745">
            <v>14109</v>
          </cell>
          <cell r="Q745">
            <v>1</v>
          </cell>
        </row>
        <row r="746">
          <cell r="F746">
            <v>13520</v>
          </cell>
          <cell r="Q746">
            <v>1</v>
          </cell>
        </row>
        <row r="747">
          <cell r="F747">
            <v>14100</v>
          </cell>
          <cell r="Q747">
            <v>1</v>
          </cell>
        </row>
        <row r="748">
          <cell r="F748">
            <v>41020</v>
          </cell>
          <cell r="Q748">
            <v>1</v>
          </cell>
        </row>
        <row r="749">
          <cell r="F749">
            <v>14100</v>
          </cell>
          <cell r="Q749">
            <v>1</v>
          </cell>
        </row>
        <row r="750">
          <cell r="F750">
            <v>13400</v>
          </cell>
          <cell r="Q750">
            <v>1</v>
          </cell>
        </row>
        <row r="751">
          <cell r="F751">
            <v>13400</v>
          </cell>
          <cell r="Q751">
            <v>0.5</v>
          </cell>
        </row>
        <row r="752">
          <cell r="F752">
            <v>41060</v>
          </cell>
          <cell r="Q752">
            <v>1</v>
          </cell>
        </row>
        <row r="753">
          <cell r="F753">
            <v>32000</v>
          </cell>
          <cell r="Q753">
            <v>1</v>
          </cell>
        </row>
        <row r="754">
          <cell r="F754">
            <v>45010</v>
          </cell>
          <cell r="Q754">
            <v>1</v>
          </cell>
        </row>
        <row r="755">
          <cell r="F755">
            <v>15520</v>
          </cell>
          <cell r="Q755">
            <v>1</v>
          </cell>
        </row>
        <row r="756">
          <cell r="F756">
            <v>15520</v>
          </cell>
          <cell r="Q756">
            <v>1</v>
          </cell>
        </row>
        <row r="757">
          <cell r="F757">
            <v>15400</v>
          </cell>
          <cell r="Q757">
            <v>1</v>
          </cell>
        </row>
        <row r="758">
          <cell r="F758">
            <v>13520</v>
          </cell>
          <cell r="Q758">
            <v>1</v>
          </cell>
        </row>
        <row r="759">
          <cell r="F759">
            <v>15505</v>
          </cell>
          <cell r="Q759">
            <v>1</v>
          </cell>
        </row>
        <row r="760">
          <cell r="F760">
            <v>15100</v>
          </cell>
          <cell r="Q760">
            <v>1</v>
          </cell>
        </row>
        <row r="761">
          <cell r="F761">
            <v>13400</v>
          </cell>
          <cell r="Q761">
            <v>1</v>
          </cell>
        </row>
        <row r="762">
          <cell r="F762">
            <v>13510</v>
          </cell>
          <cell r="Q762">
            <v>1</v>
          </cell>
        </row>
        <row r="763">
          <cell r="F763">
            <v>11200</v>
          </cell>
          <cell r="Q763">
            <v>1</v>
          </cell>
        </row>
        <row r="764">
          <cell r="F764">
            <v>11320</v>
          </cell>
          <cell r="Q764">
            <v>1</v>
          </cell>
        </row>
        <row r="765">
          <cell r="F765">
            <v>15100</v>
          </cell>
          <cell r="Q765">
            <v>1</v>
          </cell>
        </row>
        <row r="766">
          <cell r="F766">
            <v>14100</v>
          </cell>
          <cell r="Q766">
            <v>1</v>
          </cell>
        </row>
        <row r="767">
          <cell r="F767">
            <v>14100</v>
          </cell>
          <cell r="Q767">
            <v>1</v>
          </cell>
        </row>
        <row r="768">
          <cell r="F768">
            <v>14100</v>
          </cell>
          <cell r="Q768">
            <v>1</v>
          </cell>
        </row>
        <row r="769">
          <cell r="F769">
            <v>15100</v>
          </cell>
          <cell r="Q769">
            <v>1</v>
          </cell>
        </row>
        <row r="770">
          <cell r="F770">
            <v>11100</v>
          </cell>
          <cell r="Q770">
            <v>1</v>
          </cell>
        </row>
        <row r="771">
          <cell r="F771">
            <v>15506</v>
          </cell>
          <cell r="Q771">
            <v>1</v>
          </cell>
        </row>
        <row r="772">
          <cell r="F772">
            <v>11200</v>
          </cell>
          <cell r="Q772">
            <v>1</v>
          </cell>
        </row>
        <row r="773">
          <cell r="F773">
            <v>11420</v>
          </cell>
          <cell r="Q773">
            <v>1</v>
          </cell>
        </row>
        <row r="774">
          <cell r="F774">
            <v>15510</v>
          </cell>
          <cell r="Q774">
            <v>1</v>
          </cell>
        </row>
        <row r="775">
          <cell r="F775">
            <v>13510</v>
          </cell>
          <cell r="Q775">
            <v>1</v>
          </cell>
        </row>
        <row r="776">
          <cell r="F776">
            <v>15506</v>
          </cell>
          <cell r="Q776">
            <v>1</v>
          </cell>
        </row>
        <row r="777">
          <cell r="F777">
            <v>15505</v>
          </cell>
          <cell r="Q777">
            <v>1</v>
          </cell>
        </row>
        <row r="778">
          <cell r="F778">
            <v>13400</v>
          </cell>
          <cell r="Q778">
            <v>1</v>
          </cell>
        </row>
        <row r="779">
          <cell r="F779">
            <v>13400</v>
          </cell>
          <cell r="Q779">
            <v>1</v>
          </cell>
        </row>
        <row r="780">
          <cell r="F780">
            <v>13510</v>
          </cell>
          <cell r="Q780">
            <v>1</v>
          </cell>
        </row>
        <row r="781">
          <cell r="F781">
            <v>11100</v>
          </cell>
          <cell r="Q781">
            <v>1</v>
          </cell>
        </row>
        <row r="782">
          <cell r="F782">
            <v>41020</v>
          </cell>
          <cell r="Q782">
            <v>1</v>
          </cell>
        </row>
        <row r="783">
          <cell r="F783">
            <v>13400</v>
          </cell>
          <cell r="Q783">
            <v>1</v>
          </cell>
        </row>
        <row r="784">
          <cell r="F784">
            <v>13510</v>
          </cell>
          <cell r="Q784">
            <v>1</v>
          </cell>
        </row>
        <row r="785">
          <cell r="F785">
            <v>15100</v>
          </cell>
          <cell r="Q785">
            <v>1</v>
          </cell>
        </row>
        <row r="786">
          <cell r="F786">
            <v>13400</v>
          </cell>
          <cell r="Q786">
            <v>1</v>
          </cell>
        </row>
        <row r="787">
          <cell r="F787">
            <v>13400</v>
          </cell>
          <cell r="Q787">
            <v>1</v>
          </cell>
        </row>
        <row r="788">
          <cell r="F788">
            <v>15506</v>
          </cell>
          <cell r="Q788">
            <v>1</v>
          </cell>
        </row>
        <row r="789">
          <cell r="F789">
            <v>11200</v>
          </cell>
          <cell r="Q789">
            <v>1</v>
          </cell>
        </row>
        <row r="790">
          <cell r="F790">
            <v>14100</v>
          </cell>
          <cell r="Q790">
            <v>1</v>
          </cell>
        </row>
        <row r="791">
          <cell r="F791">
            <v>13510</v>
          </cell>
          <cell r="Q791">
            <v>1</v>
          </cell>
        </row>
        <row r="792">
          <cell r="F792">
            <v>13525</v>
          </cell>
          <cell r="Q792">
            <v>1</v>
          </cell>
        </row>
        <row r="793">
          <cell r="F793">
            <v>15100</v>
          </cell>
          <cell r="Q793">
            <v>1</v>
          </cell>
        </row>
        <row r="794">
          <cell r="F794">
            <v>15506</v>
          </cell>
          <cell r="Q794">
            <v>1</v>
          </cell>
        </row>
        <row r="795">
          <cell r="F795">
            <v>51060</v>
          </cell>
          <cell r="Q795">
            <v>1</v>
          </cell>
        </row>
        <row r="796">
          <cell r="F796">
            <v>15100</v>
          </cell>
          <cell r="Q796">
            <v>1</v>
          </cell>
        </row>
        <row r="797">
          <cell r="F797">
            <v>14100</v>
          </cell>
          <cell r="Q797">
            <v>1</v>
          </cell>
        </row>
        <row r="798">
          <cell r="F798">
            <v>13510</v>
          </cell>
          <cell r="Q798">
            <v>1</v>
          </cell>
        </row>
        <row r="799">
          <cell r="F799">
            <v>14100</v>
          </cell>
          <cell r="Q799">
            <v>1</v>
          </cell>
        </row>
        <row r="800">
          <cell r="F800">
            <v>13400</v>
          </cell>
          <cell r="Q800">
            <v>1</v>
          </cell>
        </row>
        <row r="801">
          <cell r="F801">
            <v>13510</v>
          </cell>
          <cell r="Q801">
            <v>1</v>
          </cell>
        </row>
        <row r="802">
          <cell r="F802">
            <v>13510</v>
          </cell>
          <cell r="Q802">
            <v>1</v>
          </cell>
        </row>
        <row r="803">
          <cell r="F803">
            <v>51020</v>
          </cell>
          <cell r="Q803">
            <v>1</v>
          </cell>
        </row>
        <row r="804">
          <cell r="F804">
            <v>16300</v>
          </cell>
          <cell r="Q804">
            <v>1</v>
          </cell>
        </row>
        <row r="805">
          <cell r="F805">
            <v>11200</v>
          </cell>
          <cell r="Q805">
            <v>1</v>
          </cell>
        </row>
        <row r="806">
          <cell r="F806">
            <v>16100</v>
          </cell>
          <cell r="Q806">
            <v>1</v>
          </cell>
        </row>
        <row r="807">
          <cell r="F807">
            <v>11100</v>
          </cell>
          <cell r="Q807">
            <v>1</v>
          </cell>
        </row>
        <row r="808">
          <cell r="F808">
            <v>15510</v>
          </cell>
          <cell r="Q808">
            <v>1</v>
          </cell>
        </row>
        <row r="809">
          <cell r="F809">
            <v>13510</v>
          </cell>
          <cell r="Q809">
            <v>1</v>
          </cell>
        </row>
        <row r="810">
          <cell r="F810">
            <v>51020</v>
          </cell>
          <cell r="Q810">
            <v>1</v>
          </cell>
        </row>
        <row r="811">
          <cell r="F811">
            <v>13520</v>
          </cell>
          <cell r="Q811">
            <v>1</v>
          </cell>
        </row>
        <row r="812">
          <cell r="F812">
            <v>44010</v>
          </cell>
          <cell r="Q812">
            <v>1</v>
          </cell>
        </row>
        <row r="813">
          <cell r="F813">
            <v>14109</v>
          </cell>
          <cell r="Q813">
            <v>1</v>
          </cell>
        </row>
        <row r="814">
          <cell r="F814">
            <v>15510</v>
          </cell>
          <cell r="Q814">
            <v>1</v>
          </cell>
        </row>
        <row r="815">
          <cell r="F815">
            <v>41050</v>
          </cell>
          <cell r="Q815">
            <v>1</v>
          </cell>
        </row>
        <row r="816">
          <cell r="F816">
            <v>15520</v>
          </cell>
          <cell r="Q816">
            <v>1</v>
          </cell>
        </row>
        <row r="817">
          <cell r="F817">
            <v>12012</v>
          </cell>
          <cell r="Q817">
            <v>1</v>
          </cell>
        </row>
        <row r="818">
          <cell r="F818">
            <v>15506</v>
          </cell>
          <cell r="Q818">
            <v>1</v>
          </cell>
        </row>
        <row r="819">
          <cell r="F819">
            <v>11348</v>
          </cell>
          <cell r="Q819">
            <v>1</v>
          </cell>
        </row>
        <row r="820">
          <cell r="F820">
            <v>11490</v>
          </cell>
          <cell r="Q820">
            <v>0.8</v>
          </cell>
        </row>
        <row r="821">
          <cell r="F821">
            <v>11100</v>
          </cell>
          <cell r="Q821">
            <v>1</v>
          </cell>
        </row>
        <row r="822">
          <cell r="F822">
            <v>13400</v>
          </cell>
          <cell r="Q822">
            <v>1</v>
          </cell>
        </row>
        <row r="823">
          <cell r="F823">
            <v>14100</v>
          </cell>
          <cell r="Q823">
            <v>1</v>
          </cell>
        </row>
        <row r="824">
          <cell r="F824">
            <v>13510</v>
          </cell>
          <cell r="Q824">
            <v>1</v>
          </cell>
        </row>
        <row r="825">
          <cell r="F825">
            <v>15100</v>
          </cell>
          <cell r="Q825">
            <v>1</v>
          </cell>
        </row>
        <row r="826">
          <cell r="F826">
            <v>13400</v>
          </cell>
          <cell r="Q826">
            <v>1</v>
          </cell>
        </row>
        <row r="827">
          <cell r="F827">
            <v>11430</v>
          </cell>
          <cell r="Q827">
            <v>1</v>
          </cell>
        </row>
        <row r="828">
          <cell r="F828">
            <v>13510</v>
          </cell>
          <cell r="Q828">
            <v>1</v>
          </cell>
        </row>
        <row r="829">
          <cell r="F829">
            <v>15506</v>
          </cell>
          <cell r="Q829">
            <v>1</v>
          </cell>
        </row>
        <row r="830">
          <cell r="F830">
            <v>15506</v>
          </cell>
          <cell r="Q830">
            <v>1</v>
          </cell>
        </row>
        <row r="831">
          <cell r="F831">
            <v>14100</v>
          </cell>
          <cell r="Q831">
            <v>1</v>
          </cell>
        </row>
        <row r="832">
          <cell r="F832">
            <v>13400</v>
          </cell>
          <cell r="Q832">
            <v>1</v>
          </cell>
        </row>
        <row r="833">
          <cell r="F833">
            <v>54010</v>
          </cell>
          <cell r="Q833">
            <v>1</v>
          </cell>
        </row>
        <row r="834">
          <cell r="F834">
            <v>15100</v>
          </cell>
          <cell r="Q834">
            <v>1</v>
          </cell>
        </row>
        <row r="835">
          <cell r="F835">
            <v>13510</v>
          </cell>
          <cell r="Q835">
            <v>1</v>
          </cell>
        </row>
        <row r="836">
          <cell r="F836">
            <v>13510</v>
          </cell>
          <cell r="Q836">
            <v>1</v>
          </cell>
        </row>
        <row r="837">
          <cell r="F837">
            <v>14100</v>
          </cell>
          <cell r="Q837">
            <v>1</v>
          </cell>
        </row>
        <row r="838">
          <cell r="F838">
            <v>13600</v>
          </cell>
          <cell r="Q838">
            <v>1</v>
          </cell>
        </row>
        <row r="839">
          <cell r="F839">
            <v>15492</v>
          </cell>
          <cell r="Q839">
            <v>1</v>
          </cell>
        </row>
        <row r="840">
          <cell r="F840">
            <v>79002</v>
          </cell>
          <cell r="Q840">
            <v>1</v>
          </cell>
        </row>
        <row r="841">
          <cell r="F841">
            <v>11430</v>
          </cell>
          <cell r="Q841">
            <v>1</v>
          </cell>
        </row>
        <row r="842">
          <cell r="F842">
            <v>72500</v>
          </cell>
          <cell r="Q842">
            <v>1</v>
          </cell>
        </row>
        <row r="843">
          <cell r="F843">
            <v>15100</v>
          </cell>
          <cell r="Q843">
            <v>1</v>
          </cell>
        </row>
        <row r="844">
          <cell r="F844">
            <v>14100</v>
          </cell>
          <cell r="Q844">
            <v>1</v>
          </cell>
        </row>
        <row r="845">
          <cell r="F845">
            <v>11410</v>
          </cell>
          <cell r="Q845">
            <v>1</v>
          </cell>
        </row>
        <row r="846">
          <cell r="F846">
            <v>13510</v>
          </cell>
          <cell r="Q846">
            <v>1</v>
          </cell>
        </row>
        <row r="847">
          <cell r="F847">
            <v>34000</v>
          </cell>
          <cell r="Q847">
            <v>1</v>
          </cell>
        </row>
        <row r="848">
          <cell r="F848">
            <v>13510</v>
          </cell>
          <cell r="Q848">
            <v>1</v>
          </cell>
        </row>
        <row r="849">
          <cell r="F849">
            <v>13510</v>
          </cell>
          <cell r="Q849">
            <v>1</v>
          </cell>
        </row>
        <row r="850">
          <cell r="F850">
            <v>13400</v>
          </cell>
          <cell r="Q850">
            <v>1</v>
          </cell>
        </row>
        <row r="851">
          <cell r="F851">
            <v>14100</v>
          </cell>
          <cell r="Q851">
            <v>1</v>
          </cell>
        </row>
        <row r="852">
          <cell r="F852">
            <v>15506</v>
          </cell>
          <cell r="Q852">
            <v>1</v>
          </cell>
        </row>
        <row r="853">
          <cell r="F853">
            <v>13510</v>
          </cell>
          <cell r="Q853">
            <v>1</v>
          </cell>
        </row>
        <row r="854">
          <cell r="F854">
            <v>13510</v>
          </cell>
          <cell r="Q854">
            <v>1</v>
          </cell>
        </row>
        <row r="855">
          <cell r="F855">
            <v>15510</v>
          </cell>
          <cell r="Q855">
            <v>1</v>
          </cell>
        </row>
        <row r="856">
          <cell r="F856">
            <v>11200</v>
          </cell>
          <cell r="Q856">
            <v>1</v>
          </cell>
        </row>
        <row r="857">
          <cell r="F857">
            <v>13400</v>
          </cell>
          <cell r="Q857">
            <v>1</v>
          </cell>
        </row>
        <row r="858">
          <cell r="F858">
            <v>13510</v>
          </cell>
          <cell r="Q858">
            <v>1</v>
          </cell>
        </row>
        <row r="859">
          <cell r="F859">
            <v>42012</v>
          </cell>
          <cell r="Q859">
            <v>1</v>
          </cell>
        </row>
        <row r="860">
          <cell r="F860">
            <v>15510</v>
          </cell>
          <cell r="Q860">
            <v>1</v>
          </cell>
        </row>
        <row r="861">
          <cell r="F861">
            <v>13510</v>
          </cell>
          <cell r="Q861">
            <v>1</v>
          </cell>
        </row>
        <row r="862">
          <cell r="F862">
            <v>13510</v>
          </cell>
          <cell r="Q862">
            <v>1</v>
          </cell>
        </row>
        <row r="863">
          <cell r="F863">
            <v>52040</v>
          </cell>
          <cell r="Q863">
            <v>1</v>
          </cell>
        </row>
        <row r="864">
          <cell r="F864">
            <v>13100</v>
          </cell>
          <cell r="Q864">
            <v>1</v>
          </cell>
        </row>
        <row r="865">
          <cell r="F865">
            <v>41040</v>
          </cell>
          <cell r="Q865">
            <v>1</v>
          </cell>
        </row>
        <row r="866">
          <cell r="F866">
            <v>15506</v>
          </cell>
          <cell r="Q866">
            <v>1</v>
          </cell>
        </row>
        <row r="867">
          <cell r="F867">
            <v>15400</v>
          </cell>
          <cell r="Q867">
            <v>1</v>
          </cell>
        </row>
        <row r="868">
          <cell r="F868">
            <v>41060</v>
          </cell>
          <cell r="Q868">
            <v>1</v>
          </cell>
        </row>
        <row r="869">
          <cell r="F869">
            <v>13400</v>
          </cell>
          <cell r="Q869">
            <v>1</v>
          </cell>
        </row>
        <row r="870">
          <cell r="F870">
            <v>13510</v>
          </cell>
          <cell r="Q870">
            <v>1</v>
          </cell>
        </row>
        <row r="871">
          <cell r="F871">
            <v>51010</v>
          </cell>
          <cell r="Q871">
            <v>1</v>
          </cell>
        </row>
        <row r="872">
          <cell r="F872">
            <v>12013</v>
          </cell>
          <cell r="Q872">
            <v>1</v>
          </cell>
        </row>
        <row r="873">
          <cell r="F873">
            <v>11410</v>
          </cell>
          <cell r="Q873">
            <v>1</v>
          </cell>
        </row>
        <row r="874">
          <cell r="F874">
            <v>13520</v>
          </cell>
          <cell r="Q874">
            <v>1</v>
          </cell>
        </row>
        <row r="875">
          <cell r="F875">
            <v>15400</v>
          </cell>
          <cell r="Q875">
            <v>1</v>
          </cell>
        </row>
        <row r="876">
          <cell r="F876">
            <v>12013</v>
          </cell>
          <cell r="Q876">
            <v>1</v>
          </cell>
        </row>
        <row r="877">
          <cell r="F877">
            <v>13400</v>
          </cell>
          <cell r="Q877">
            <v>1</v>
          </cell>
        </row>
        <row r="878">
          <cell r="F878">
            <v>32000</v>
          </cell>
          <cell r="Q878">
            <v>1</v>
          </cell>
        </row>
        <row r="879">
          <cell r="F879">
            <v>14100</v>
          </cell>
          <cell r="Q879">
            <v>1</v>
          </cell>
        </row>
        <row r="880">
          <cell r="F880">
            <v>13400</v>
          </cell>
          <cell r="Q880">
            <v>1</v>
          </cell>
        </row>
        <row r="881">
          <cell r="F881">
            <v>41020</v>
          </cell>
          <cell r="Q881">
            <v>1</v>
          </cell>
        </row>
        <row r="882">
          <cell r="F882">
            <v>13525</v>
          </cell>
          <cell r="Q882">
            <v>1</v>
          </cell>
        </row>
        <row r="883">
          <cell r="F883">
            <v>13400</v>
          </cell>
          <cell r="Q883">
            <v>1</v>
          </cell>
        </row>
        <row r="884">
          <cell r="F884">
            <v>13400</v>
          </cell>
          <cell r="Q884">
            <v>0.5</v>
          </cell>
        </row>
        <row r="885">
          <cell r="F885">
            <v>15506</v>
          </cell>
          <cell r="Q885">
            <v>1</v>
          </cell>
        </row>
        <row r="886">
          <cell r="F886">
            <v>13510</v>
          </cell>
          <cell r="Q886">
            <v>1</v>
          </cell>
        </row>
        <row r="887">
          <cell r="F887">
            <v>15100</v>
          </cell>
          <cell r="Q887">
            <v>1</v>
          </cell>
        </row>
        <row r="888">
          <cell r="F888">
            <v>13520</v>
          </cell>
          <cell r="Q888">
            <v>1</v>
          </cell>
        </row>
        <row r="889">
          <cell r="F889">
            <v>13510</v>
          </cell>
          <cell r="Q889">
            <v>1</v>
          </cell>
        </row>
        <row r="890">
          <cell r="F890">
            <v>13400</v>
          </cell>
          <cell r="Q890">
            <v>1</v>
          </cell>
        </row>
        <row r="891">
          <cell r="F891">
            <v>15509</v>
          </cell>
          <cell r="Q891">
            <v>1</v>
          </cell>
        </row>
        <row r="892">
          <cell r="F892">
            <v>13600</v>
          </cell>
          <cell r="Q892">
            <v>1</v>
          </cell>
        </row>
        <row r="893">
          <cell r="F893">
            <v>11325</v>
          </cell>
          <cell r="Q893">
            <v>1</v>
          </cell>
        </row>
        <row r="894">
          <cell r="F894">
            <v>41040</v>
          </cell>
          <cell r="Q894">
            <v>1</v>
          </cell>
        </row>
        <row r="895">
          <cell r="F895">
            <v>13400</v>
          </cell>
          <cell r="Q895">
            <v>1</v>
          </cell>
        </row>
        <row r="896">
          <cell r="F896">
            <v>14100</v>
          </cell>
          <cell r="Q896">
            <v>1</v>
          </cell>
        </row>
        <row r="897">
          <cell r="F897">
            <v>16300</v>
          </cell>
          <cell r="Q897">
            <v>1</v>
          </cell>
        </row>
        <row r="898">
          <cell r="F898">
            <v>14100</v>
          </cell>
          <cell r="Q898">
            <v>1</v>
          </cell>
        </row>
        <row r="899">
          <cell r="F899">
            <v>12013</v>
          </cell>
          <cell r="Q899">
            <v>1</v>
          </cell>
        </row>
        <row r="900">
          <cell r="F900">
            <v>13400</v>
          </cell>
          <cell r="Q900">
            <v>1</v>
          </cell>
        </row>
        <row r="901">
          <cell r="F901">
            <v>15100</v>
          </cell>
          <cell r="Q901">
            <v>1</v>
          </cell>
        </row>
        <row r="902">
          <cell r="F902">
            <v>15100</v>
          </cell>
          <cell r="Q902">
            <v>1</v>
          </cell>
        </row>
        <row r="903">
          <cell r="F903">
            <v>13510</v>
          </cell>
          <cell r="Q903">
            <v>1</v>
          </cell>
        </row>
        <row r="904">
          <cell r="F904">
            <v>13400</v>
          </cell>
          <cell r="Q904">
            <v>1</v>
          </cell>
        </row>
        <row r="905">
          <cell r="F905">
            <v>15509</v>
          </cell>
          <cell r="Q905">
            <v>1</v>
          </cell>
        </row>
        <row r="906">
          <cell r="F906">
            <v>41020</v>
          </cell>
          <cell r="Q906">
            <v>1</v>
          </cell>
        </row>
        <row r="907">
          <cell r="F907">
            <v>13510</v>
          </cell>
          <cell r="Q907">
            <v>1</v>
          </cell>
        </row>
        <row r="908">
          <cell r="F908">
            <v>15508</v>
          </cell>
          <cell r="Q908">
            <v>1</v>
          </cell>
        </row>
        <row r="909">
          <cell r="F909">
            <v>12013</v>
          </cell>
          <cell r="Q909">
            <v>1</v>
          </cell>
        </row>
        <row r="910">
          <cell r="F910">
            <v>12013</v>
          </cell>
          <cell r="Q910">
            <v>1</v>
          </cell>
        </row>
        <row r="911">
          <cell r="F911">
            <v>42014</v>
          </cell>
          <cell r="Q911">
            <v>1</v>
          </cell>
        </row>
        <row r="912">
          <cell r="F912">
            <v>11550</v>
          </cell>
          <cell r="Q912">
            <v>1</v>
          </cell>
        </row>
        <row r="913">
          <cell r="F913">
            <v>15520</v>
          </cell>
          <cell r="Q913">
            <v>1</v>
          </cell>
        </row>
        <row r="914">
          <cell r="F914">
            <v>11420</v>
          </cell>
          <cell r="Q914">
            <v>1</v>
          </cell>
        </row>
        <row r="915">
          <cell r="F915">
            <v>13400</v>
          </cell>
          <cell r="Q915">
            <v>1</v>
          </cell>
        </row>
        <row r="916">
          <cell r="F916">
            <v>13400</v>
          </cell>
          <cell r="Q916">
            <v>1</v>
          </cell>
        </row>
        <row r="917">
          <cell r="F917">
            <v>42040</v>
          </cell>
          <cell r="Q917">
            <v>1</v>
          </cell>
        </row>
        <row r="918">
          <cell r="F918">
            <v>15100</v>
          </cell>
          <cell r="Q918">
            <v>1</v>
          </cell>
        </row>
        <row r="919">
          <cell r="F919">
            <v>41060</v>
          </cell>
          <cell r="Q919">
            <v>1</v>
          </cell>
        </row>
        <row r="920">
          <cell r="F920">
            <v>42016</v>
          </cell>
          <cell r="Q920">
            <v>1</v>
          </cell>
        </row>
        <row r="921">
          <cell r="F921">
            <v>15520</v>
          </cell>
          <cell r="Q921">
            <v>1</v>
          </cell>
        </row>
        <row r="922">
          <cell r="F922">
            <v>15506</v>
          </cell>
          <cell r="Q922">
            <v>1</v>
          </cell>
        </row>
        <row r="923">
          <cell r="F923">
            <v>15100</v>
          </cell>
          <cell r="Q923">
            <v>1</v>
          </cell>
        </row>
        <row r="924">
          <cell r="F924">
            <v>13510</v>
          </cell>
          <cell r="Q924">
            <v>1</v>
          </cell>
        </row>
        <row r="925">
          <cell r="F925">
            <v>15520</v>
          </cell>
          <cell r="Q925">
            <v>1</v>
          </cell>
        </row>
        <row r="926">
          <cell r="F926">
            <v>13400</v>
          </cell>
          <cell r="Q926">
            <v>1</v>
          </cell>
        </row>
        <row r="927">
          <cell r="F927">
            <v>11200</v>
          </cell>
          <cell r="Q927">
            <v>1</v>
          </cell>
        </row>
        <row r="928">
          <cell r="F928">
            <v>14100</v>
          </cell>
          <cell r="Q928">
            <v>1</v>
          </cell>
        </row>
        <row r="929">
          <cell r="F929">
            <v>41050</v>
          </cell>
          <cell r="Q929">
            <v>1</v>
          </cell>
        </row>
        <row r="930">
          <cell r="F930">
            <v>13510</v>
          </cell>
          <cell r="Q930">
            <v>1</v>
          </cell>
        </row>
        <row r="931">
          <cell r="F931">
            <v>11370</v>
          </cell>
          <cell r="Q931">
            <v>1</v>
          </cell>
        </row>
        <row r="932">
          <cell r="F932">
            <v>12012</v>
          </cell>
          <cell r="Q932">
            <v>1</v>
          </cell>
        </row>
        <row r="933">
          <cell r="F933">
            <v>15506</v>
          </cell>
          <cell r="Q933">
            <v>1</v>
          </cell>
        </row>
        <row r="934">
          <cell r="F934">
            <v>13400</v>
          </cell>
          <cell r="Q934">
            <v>1</v>
          </cell>
        </row>
        <row r="935">
          <cell r="F935">
            <v>13510</v>
          </cell>
          <cell r="Q935">
            <v>1</v>
          </cell>
        </row>
        <row r="936">
          <cell r="F936">
            <v>11100</v>
          </cell>
          <cell r="Q936">
            <v>1</v>
          </cell>
        </row>
        <row r="937">
          <cell r="F937">
            <v>41020</v>
          </cell>
          <cell r="Q937">
            <v>1</v>
          </cell>
        </row>
        <row r="938">
          <cell r="F938">
            <v>43010</v>
          </cell>
          <cell r="Q938">
            <v>1</v>
          </cell>
        </row>
        <row r="939">
          <cell r="F939">
            <v>14100</v>
          </cell>
          <cell r="Q939">
            <v>1</v>
          </cell>
        </row>
        <row r="940">
          <cell r="F940">
            <v>52020</v>
          </cell>
          <cell r="Q940">
            <v>1</v>
          </cell>
        </row>
        <row r="941">
          <cell r="F941">
            <v>13510</v>
          </cell>
          <cell r="Q941">
            <v>1</v>
          </cell>
        </row>
        <row r="942">
          <cell r="F942">
            <v>15520</v>
          </cell>
          <cell r="Q942">
            <v>1</v>
          </cell>
        </row>
        <row r="943">
          <cell r="F943">
            <v>11490</v>
          </cell>
          <cell r="Q943">
            <v>1</v>
          </cell>
        </row>
        <row r="944">
          <cell r="F944">
            <v>14100</v>
          </cell>
          <cell r="Q944">
            <v>1</v>
          </cell>
        </row>
        <row r="945">
          <cell r="F945">
            <v>11100</v>
          </cell>
          <cell r="Q945">
            <v>1</v>
          </cell>
        </row>
        <row r="946">
          <cell r="F946">
            <v>12013</v>
          </cell>
          <cell r="Q946">
            <v>1</v>
          </cell>
        </row>
        <row r="947">
          <cell r="F947">
            <v>13510</v>
          </cell>
          <cell r="Q947">
            <v>1</v>
          </cell>
        </row>
        <row r="948">
          <cell r="F948">
            <v>15506</v>
          </cell>
          <cell r="Q948">
            <v>1</v>
          </cell>
        </row>
        <row r="949">
          <cell r="F949">
            <v>15100</v>
          </cell>
          <cell r="Q949">
            <v>1</v>
          </cell>
        </row>
        <row r="950">
          <cell r="F950">
            <v>41040</v>
          </cell>
          <cell r="Q950">
            <v>1</v>
          </cell>
        </row>
        <row r="951">
          <cell r="F951">
            <v>12013</v>
          </cell>
          <cell r="Q951">
            <v>1</v>
          </cell>
        </row>
        <row r="952">
          <cell r="F952">
            <v>72500</v>
          </cell>
          <cell r="Q952">
            <v>1</v>
          </cell>
        </row>
        <row r="953">
          <cell r="F953">
            <v>15506</v>
          </cell>
          <cell r="Q953">
            <v>1</v>
          </cell>
        </row>
        <row r="954">
          <cell r="F954">
            <v>13510</v>
          </cell>
          <cell r="Q954">
            <v>1</v>
          </cell>
        </row>
        <row r="955">
          <cell r="F955">
            <v>42010</v>
          </cell>
          <cell r="Q955">
            <v>1</v>
          </cell>
        </row>
        <row r="956">
          <cell r="F956">
            <v>15506</v>
          </cell>
          <cell r="Q956">
            <v>1</v>
          </cell>
        </row>
        <row r="957">
          <cell r="F957">
            <v>15506</v>
          </cell>
          <cell r="Q957">
            <v>1</v>
          </cell>
        </row>
        <row r="958">
          <cell r="F958">
            <v>41050</v>
          </cell>
          <cell r="Q958">
            <v>1</v>
          </cell>
        </row>
        <row r="959">
          <cell r="F959">
            <v>12013</v>
          </cell>
          <cell r="Q959">
            <v>1</v>
          </cell>
        </row>
        <row r="960">
          <cell r="F960">
            <v>53010</v>
          </cell>
          <cell r="Q960">
            <v>1</v>
          </cell>
        </row>
        <row r="961">
          <cell r="F961">
            <v>15506</v>
          </cell>
          <cell r="Q961">
            <v>1</v>
          </cell>
        </row>
        <row r="962">
          <cell r="F962">
            <v>13400</v>
          </cell>
          <cell r="Q962">
            <v>1</v>
          </cell>
        </row>
        <row r="963">
          <cell r="F963">
            <v>33000</v>
          </cell>
          <cell r="Q963">
            <v>1</v>
          </cell>
        </row>
        <row r="964">
          <cell r="F964">
            <v>11200</v>
          </cell>
          <cell r="Q964">
            <v>1</v>
          </cell>
        </row>
        <row r="965">
          <cell r="F965">
            <v>11320</v>
          </cell>
          <cell r="Q965">
            <v>1</v>
          </cell>
        </row>
        <row r="966">
          <cell r="F966">
            <v>11200</v>
          </cell>
          <cell r="Q966">
            <v>1</v>
          </cell>
        </row>
        <row r="967">
          <cell r="F967">
            <v>11200</v>
          </cell>
          <cell r="Q967">
            <v>1</v>
          </cell>
        </row>
        <row r="968">
          <cell r="F968">
            <v>13510</v>
          </cell>
          <cell r="Q968">
            <v>1</v>
          </cell>
        </row>
        <row r="969">
          <cell r="F969">
            <v>13510</v>
          </cell>
          <cell r="Q969">
            <v>1</v>
          </cell>
        </row>
        <row r="970">
          <cell r="F970">
            <v>51010</v>
          </cell>
          <cell r="Q970">
            <v>1</v>
          </cell>
        </row>
        <row r="971">
          <cell r="F971">
            <v>13400</v>
          </cell>
          <cell r="Q971">
            <v>1</v>
          </cell>
        </row>
        <row r="972">
          <cell r="F972">
            <v>13400</v>
          </cell>
          <cell r="Q972">
            <v>1</v>
          </cell>
        </row>
        <row r="973">
          <cell r="F973">
            <v>41040</v>
          </cell>
          <cell r="Q973">
            <v>1</v>
          </cell>
        </row>
        <row r="974">
          <cell r="F974">
            <v>15100</v>
          </cell>
          <cell r="Q974">
            <v>1</v>
          </cell>
        </row>
        <row r="975">
          <cell r="F975">
            <v>13520</v>
          </cell>
          <cell r="Q975">
            <v>1</v>
          </cell>
        </row>
        <row r="976">
          <cell r="F976">
            <v>15509</v>
          </cell>
          <cell r="Q976">
            <v>1</v>
          </cell>
        </row>
        <row r="977">
          <cell r="F977">
            <v>15505</v>
          </cell>
          <cell r="Q977">
            <v>1</v>
          </cell>
        </row>
        <row r="978">
          <cell r="F978">
            <v>13400</v>
          </cell>
          <cell r="Q978">
            <v>1</v>
          </cell>
        </row>
        <row r="979">
          <cell r="F979">
            <v>15100</v>
          </cell>
          <cell r="Q979">
            <v>1</v>
          </cell>
        </row>
        <row r="980">
          <cell r="F980">
            <v>15520</v>
          </cell>
          <cell r="Q980">
            <v>1</v>
          </cell>
        </row>
        <row r="981">
          <cell r="F981">
            <v>41030</v>
          </cell>
          <cell r="Q981">
            <v>1</v>
          </cell>
        </row>
        <row r="982">
          <cell r="F982">
            <v>42018</v>
          </cell>
          <cell r="Q982">
            <v>1</v>
          </cell>
        </row>
        <row r="983">
          <cell r="F983">
            <v>13400</v>
          </cell>
          <cell r="Q983">
            <v>1</v>
          </cell>
        </row>
        <row r="984">
          <cell r="F984">
            <v>13400</v>
          </cell>
          <cell r="Q984">
            <v>1</v>
          </cell>
        </row>
        <row r="985">
          <cell r="F985">
            <v>16100</v>
          </cell>
          <cell r="Q985">
            <v>1</v>
          </cell>
        </row>
        <row r="986">
          <cell r="F986">
            <v>41060</v>
          </cell>
          <cell r="Q986">
            <v>1</v>
          </cell>
        </row>
        <row r="987">
          <cell r="F987">
            <v>14100</v>
          </cell>
          <cell r="Q987">
            <v>1</v>
          </cell>
        </row>
        <row r="988">
          <cell r="F988">
            <v>13100</v>
          </cell>
          <cell r="Q988">
            <v>1</v>
          </cell>
        </row>
        <row r="989">
          <cell r="F989">
            <v>15100</v>
          </cell>
          <cell r="Q989">
            <v>1</v>
          </cell>
        </row>
        <row r="990">
          <cell r="F990">
            <v>11200</v>
          </cell>
          <cell r="Q990">
            <v>1</v>
          </cell>
        </row>
        <row r="991">
          <cell r="F991">
            <v>11490</v>
          </cell>
          <cell r="Q991">
            <v>0.8</v>
          </cell>
        </row>
        <row r="992">
          <cell r="F992">
            <v>13400</v>
          </cell>
          <cell r="Q992">
            <v>1</v>
          </cell>
        </row>
        <row r="993">
          <cell r="F993">
            <v>13510</v>
          </cell>
          <cell r="Q993">
            <v>1</v>
          </cell>
        </row>
        <row r="994">
          <cell r="F994">
            <v>11200</v>
          </cell>
          <cell r="Q994">
            <v>1</v>
          </cell>
        </row>
        <row r="995">
          <cell r="F995">
            <v>14100</v>
          </cell>
          <cell r="Q995">
            <v>1</v>
          </cell>
        </row>
        <row r="996">
          <cell r="F996">
            <v>12013</v>
          </cell>
          <cell r="Q996">
            <v>1</v>
          </cell>
        </row>
        <row r="997">
          <cell r="F997">
            <v>15100</v>
          </cell>
          <cell r="Q997">
            <v>1</v>
          </cell>
        </row>
        <row r="998">
          <cell r="F998">
            <v>15505</v>
          </cell>
          <cell r="Q998">
            <v>1</v>
          </cell>
        </row>
        <row r="999">
          <cell r="F999">
            <v>41040</v>
          </cell>
          <cell r="Q999">
            <v>1</v>
          </cell>
        </row>
        <row r="1000">
          <cell r="F1000">
            <v>13400</v>
          </cell>
          <cell r="Q1000">
            <v>1</v>
          </cell>
        </row>
        <row r="1001">
          <cell r="F1001">
            <v>15508</v>
          </cell>
          <cell r="Q1001">
            <v>1</v>
          </cell>
        </row>
        <row r="1002">
          <cell r="F1002">
            <v>15520</v>
          </cell>
          <cell r="Q1002">
            <v>1</v>
          </cell>
        </row>
        <row r="1003">
          <cell r="F1003">
            <v>15506</v>
          </cell>
          <cell r="Q1003">
            <v>1</v>
          </cell>
        </row>
        <row r="1004">
          <cell r="F1004">
            <v>13510</v>
          </cell>
          <cell r="Q1004">
            <v>1</v>
          </cell>
        </row>
        <row r="1005">
          <cell r="F1005">
            <v>13510</v>
          </cell>
          <cell r="Q1005">
            <v>1</v>
          </cell>
        </row>
        <row r="1006">
          <cell r="F1006">
            <v>79000</v>
          </cell>
          <cell r="Q1006">
            <v>1</v>
          </cell>
        </row>
        <row r="1007">
          <cell r="F1007">
            <v>15506</v>
          </cell>
          <cell r="Q1007">
            <v>1</v>
          </cell>
        </row>
        <row r="1008">
          <cell r="F1008">
            <v>79003</v>
          </cell>
          <cell r="Q1008">
            <v>1</v>
          </cell>
        </row>
        <row r="1009">
          <cell r="F1009">
            <v>15100</v>
          </cell>
          <cell r="Q1009">
            <v>1</v>
          </cell>
        </row>
        <row r="1010">
          <cell r="F1010">
            <v>15508</v>
          </cell>
          <cell r="Q1010">
            <v>1</v>
          </cell>
        </row>
        <row r="1011">
          <cell r="F1011">
            <v>13510</v>
          </cell>
          <cell r="Q1011">
            <v>1</v>
          </cell>
        </row>
        <row r="1012">
          <cell r="F1012">
            <v>14100</v>
          </cell>
          <cell r="Q1012">
            <v>1</v>
          </cell>
        </row>
        <row r="1013">
          <cell r="F1013">
            <v>13400</v>
          </cell>
          <cell r="Q1013">
            <v>1</v>
          </cell>
        </row>
        <row r="1014">
          <cell r="F1014">
            <v>14100</v>
          </cell>
          <cell r="Q1014">
            <v>1</v>
          </cell>
        </row>
        <row r="1015">
          <cell r="F1015">
            <v>14100</v>
          </cell>
          <cell r="Q1015">
            <v>1</v>
          </cell>
        </row>
        <row r="1016">
          <cell r="F1016">
            <v>16200</v>
          </cell>
          <cell r="Q1016">
            <v>1</v>
          </cell>
        </row>
        <row r="1017">
          <cell r="F1017">
            <v>51010</v>
          </cell>
          <cell r="Q1017">
            <v>1</v>
          </cell>
        </row>
        <row r="1018">
          <cell r="F1018">
            <v>14100</v>
          </cell>
          <cell r="Q1018">
            <v>1</v>
          </cell>
        </row>
        <row r="1019">
          <cell r="F1019">
            <v>11200</v>
          </cell>
          <cell r="Q1019">
            <v>1</v>
          </cell>
        </row>
        <row r="1020">
          <cell r="F1020">
            <v>51020</v>
          </cell>
          <cell r="Q1020">
            <v>1</v>
          </cell>
        </row>
        <row r="1021">
          <cell r="F1021">
            <v>13510</v>
          </cell>
          <cell r="Q1021">
            <v>1</v>
          </cell>
        </row>
        <row r="1022">
          <cell r="F1022">
            <v>51020</v>
          </cell>
          <cell r="Q1022">
            <v>1</v>
          </cell>
        </row>
        <row r="1023">
          <cell r="F1023">
            <v>14100</v>
          </cell>
          <cell r="Q1023">
            <v>1</v>
          </cell>
        </row>
        <row r="1024">
          <cell r="F1024">
            <v>13600</v>
          </cell>
          <cell r="Q1024">
            <v>1</v>
          </cell>
        </row>
        <row r="1025">
          <cell r="F1025">
            <v>15506</v>
          </cell>
          <cell r="Q1025">
            <v>1</v>
          </cell>
        </row>
        <row r="1026">
          <cell r="F1026">
            <v>13400</v>
          </cell>
          <cell r="Q1026">
            <v>1</v>
          </cell>
        </row>
        <row r="1027">
          <cell r="F1027">
            <v>13400</v>
          </cell>
          <cell r="Q1027">
            <v>1</v>
          </cell>
        </row>
        <row r="1028">
          <cell r="F1028">
            <v>13400</v>
          </cell>
          <cell r="Q1028">
            <v>1</v>
          </cell>
        </row>
        <row r="1029">
          <cell r="F1029">
            <v>14100</v>
          </cell>
          <cell r="Q1029">
            <v>1</v>
          </cell>
        </row>
        <row r="1030">
          <cell r="F1030">
            <v>13510</v>
          </cell>
          <cell r="Q1030">
            <v>1</v>
          </cell>
        </row>
        <row r="1031">
          <cell r="F1031">
            <v>13520</v>
          </cell>
          <cell r="Q1031">
            <v>1</v>
          </cell>
        </row>
        <row r="1032">
          <cell r="F1032">
            <v>16400</v>
          </cell>
          <cell r="Q1032">
            <v>1</v>
          </cell>
        </row>
        <row r="1033">
          <cell r="F1033">
            <v>79003</v>
          </cell>
          <cell r="Q1033">
            <v>1</v>
          </cell>
        </row>
        <row r="1034">
          <cell r="F1034">
            <v>13400</v>
          </cell>
          <cell r="Q1034">
            <v>1</v>
          </cell>
        </row>
        <row r="1035">
          <cell r="F1035">
            <v>14100</v>
          </cell>
          <cell r="Q1035">
            <v>1</v>
          </cell>
        </row>
        <row r="1036">
          <cell r="F1036">
            <v>14100</v>
          </cell>
          <cell r="Q1036">
            <v>1</v>
          </cell>
        </row>
        <row r="1037">
          <cell r="F1037">
            <v>15520</v>
          </cell>
          <cell r="Q1037">
            <v>1</v>
          </cell>
        </row>
        <row r="1038">
          <cell r="F1038">
            <v>15505</v>
          </cell>
          <cell r="Q1038">
            <v>1</v>
          </cell>
        </row>
        <row r="1039">
          <cell r="F1039">
            <v>15506</v>
          </cell>
          <cell r="Q1039">
            <v>1</v>
          </cell>
        </row>
        <row r="1040">
          <cell r="F1040">
            <v>41020</v>
          </cell>
          <cell r="Q1040">
            <v>1</v>
          </cell>
        </row>
        <row r="1041">
          <cell r="F1041">
            <v>13520</v>
          </cell>
          <cell r="Q1041">
            <v>1</v>
          </cell>
        </row>
        <row r="1042">
          <cell r="F1042">
            <v>14109</v>
          </cell>
          <cell r="Q1042">
            <v>1</v>
          </cell>
        </row>
        <row r="1043">
          <cell r="F1043">
            <v>79002</v>
          </cell>
          <cell r="Q1043">
            <v>1</v>
          </cell>
        </row>
        <row r="1044">
          <cell r="F1044">
            <v>52040</v>
          </cell>
          <cell r="Q1044">
            <v>1</v>
          </cell>
        </row>
        <row r="1045">
          <cell r="F1045">
            <v>15506</v>
          </cell>
          <cell r="Q1045">
            <v>1</v>
          </cell>
        </row>
        <row r="1046">
          <cell r="F1046">
            <v>31100</v>
          </cell>
          <cell r="Q1046">
            <v>1</v>
          </cell>
        </row>
        <row r="1047">
          <cell r="F1047">
            <v>13510</v>
          </cell>
          <cell r="Q1047">
            <v>1</v>
          </cell>
        </row>
        <row r="1048">
          <cell r="F1048">
            <v>15506</v>
          </cell>
          <cell r="Q1048">
            <v>1</v>
          </cell>
        </row>
        <row r="1049">
          <cell r="F1049">
            <v>15100</v>
          </cell>
          <cell r="Q1049">
            <v>1</v>
          </cell>
        </row>
        <row r="1050">
          <cell r="F1050">
            <v>15505</v>
          </cell>
          <cell r="Q1050">
            <v>1</v>
          </cell>
        </row>
        <row r="1051">
          <cell r="F1051">
            <v>11200</v>
          </cell>
          <cell r="Q1051">
            <v>1</v>
          </cell>
        </row>
        <row r="1052">
          <cell r="F1052">
            <v>79002</v>
          </cell>
          <cell r="Q1052">
            <v>1</v>
          </cell>
        </row>
        <row r="1053">
          <cell r="F1053">
            <v>15506</v>
          </cell>
          <cell r="Q1053">
            <v>1</v>
          </cell>
        </row>
        <row r="1054">
          <cell r="F1054">
            <v>15506</v>
          </cell>
          <cell r="Q1054">
            <v>1</v>
          </cell>
        </row>
        <row r="1055">
          <cell r="F1055">
            <v>11200</v>
          </cell>
          <cell r="Q1055">
            <v>1</v>
          </cell>
        </row>
        <row r="1056">
          <cell r="F1056">
            <v>11490</v>
          </cell>
          <cell r="Q1056">
            <v>0.5</v>
          </cell>
        </row>
        <row r="1057">
          <cell r="F1057">
            <v>13510</v>
          </cell>
          <cell r="Q1057">
            <v>1</v>
          </cell>
        </row>
        <row r="1058">
          <cell r="F1058">
            <v>16400</v>
          </cell>
          <cell r="Q1058">
            <v>1</v>
          </cell>
        </row>
        <row r="1059">
          <cell r="F1059">
            <v>12013</v>
          </cell>
          <cell r="Q1059">
            <v>1</v>
          </cell>
        </row>
        <row r="1060">
          <cell r="F1060">
            <v>13520</v>
          </cell>
          <cell r="Q1060">
            <v>1</v>
          </cell>
        </row>
        <row r="1061">
          <cell r="F1061">
            <v>16400</v>
          </cell>
          <cell r="Q1061">
            <v>1</v>
          </cell>
        </row>
        <row r="1062">
          <cell r="F1062">
            <v>79002</v>
          </cell>
          <cell r="Q1062">
            <v>1</v>
          </cell>
        </row>
        <row r="1063">
          <cell r="F1063">
            <v>51060</v>
          </cell>
          <cell r="Q1063">
            <v>1</v>
          </cell>
        </row>
        <row r="1064">
          <cell r="F1064">
            <v>51045</v>
          </cell>
          <cell r="Q1064">
            <v>1</v>
          </cell>
        </row>
        <row r="1065">
          <cell r="F1065">
            <v>41020</v>
          </cell>
          <cell r="Q1065">
            <v>1</v>
          </cell>
        </row>
        <row r="1066">
          <cell r="F1066">
            <v>13510</v>
          </cell>
          <cell r="Q1066">
            <v>1</v>
          </cell>
        </row>
        <row r="1067">
          <cell r="F1067">
            <v>12013</v>
          </cell>
          <cell r="Q1067">
            <v>1</v>
          </cell>
        </row>
        <row r="1068">
          <cell r="F1068">
            <v>41020</v>
          </cell>
          <cell r="Q1068">
            <v>1</v>
          </cell>
        </row>
        <row r="1069">
          <cell r="F1069">
            <v>15100</v>
          </cell>
          <cell r="Q1069">
            <v>1</v>
          </cell>
        </row>
        <row r="1070">
          <cell r="F1070">
            <v>15100</v>
          </cell>
          <cell r="Q1070">
            <v>1</v>
          </cell>
        </row>
        <row r="1071">
          <cell r="F1071">
            <v>72500</v>
          </cell>
          <cell r="Q1071">
            <v>1</v>
          </cell>
        </row>
        <row r="1072">
          <cell r="F1072">
            <v>15510</v>
          </cell>
          <cell r="Q1072">
            <v>1</v>
          </cell>
        </row>
        <row r="1073">
          <cell r="F1073">
            <v>42010</v>
          </cell>
          <cell r="Q1073">
            <v>1</v>
          </cell>
        </row>
        <row r="1074">
          <cell r="F1074">
            <v>14100</v>
          </cell>
          <cell r="Q1074">
            <v>1</v>
          </cell>
        </row>
        <row r="1075">
          <cell r="F1075">
            <v>15100</v>
          </cell>
          <cell r="Q1075">
            <v>1</v>
          </cell>
        </row>
        <row r="1076">
          <cell r="F1076">
            <v>11150</v>
          </cell>
          <cell r="Q1076">
            <v>1</v>
          </cell>
        </row>
        <row r="1077">
          <cell r="F1077">
            <v>15506</v>
          </cell>
          <cell r="Q1077">
            <v>1</v>
          </cell>
        </row>
        <row r="1078">
          <cell r="F1078">
            <v>51040</v>
          </cell>
          <cell r="Q1078">
            <v>1</v>
          </cell>
        </row>
        <row r="1079">
          <cell r="F1079">
            <v>15520</v>
          </cell>
          <cell r="Q1079">
            <v>1</v>
          </cell>
        </row>
        <row r="1080">
          <cell r="F1080">
            <v>15510</v>
          </cell>
          <cell r="Q1080">
            <v>1</v>
          </cell>
        </row>
        <row r="1081">
          <cell r="F1081">
            <v>41060</v>
          </cell>
          <cell r="Q1081">
            <v>1</v>
          </cell>
        </row>
        <row r="1082">
          <cell r="F1082">
            <v>79002</v>
          </cell>
          <cell r="Q1082">
            <v>1</v>
          </cell>
        </row>
        <row r="1083">
          <cell r="F1083">
            <v>13510</v>
          </cell>
          <cell r="Q1083">
            <v>1</v>
          </cell>
        </row>
        <row r="1084">
          <cell r="F1084">
            <v>14100</v>
          </cell>
          <cell r="Q1084">
            <v>1</v>
          </cell>
        </row>
        <row r="1085">
          <cell r="F1085">
            <v>13510</v>
          </cell>
          <cell r="Q1085">
            <v>1</v>
          </cell>
        </row>
        <row r="1086">
          <cell r="F1086">
            <v>15100</v>
          </cell>
          <cell r="Q1086">
            <v>1</v>
          </cell>
        </row>
        <row r="1087">
          <cell r="F1087">
            <v>13510</v>
          </cell>
          <cell r="Q1087">
            <v>1</v>
          </cell>
        </row>
        <row r="1088">
          <cell r="F1088">
            <v>15506</v>
          </cell>
          <cell r="Q1088">
            <v>1</v>
          </cell>
        </row>
        <row r="1089">
          <cell r="F1089">
            <v>11490</v>
          </cell>
          <cell r="Q1089">
            <v>0.5</v>
          </cell>
        </row>
        <row r="1090">
          <cell r="F1090">
            <v>15100</v>
          </cell>
          <cell r="Q1090">
            <v>1</v>
          </cell>
        </row>
        <row r="1091">
          <cell r="F1091">
            <v>13510</v>
          </cell>
          <cell r="Q1091">
            <v>1</v>
          </cell>
        </row>
        <row r="1092">
          <cell r="F1092">
            <v>51060</v>
          </cell>
          <cell r="Q1092">
            <v>1</v>
          </cell>
        </row>
      </sheetData>
      <sheetData sheetId="15" refreshError="1">
        <row r="2">
          <cell r="F2">
            <v>99023</v>
          </cell>
          <cell r="O2">
            <v>1</v>
          </cell>
        </row>
        <row r="3">
          <cell r="F3">
            <v>99023</v>
          </cell>
          <cell r="O3">
            <v>1</v>
          </cell>
        </row>
        <row r="4">
          <cell r="F4">
            <v>99023</v>
          </cell>
          <cell r="O4">
            <v>1</v>
          </cell>
        </row>
        <row r="5">
          <cell r="F5">
            <v>99023</v>
          </cell>
          <cell r="O5">
            <v>1</v>
          </cell>
        </row>
        <row r="6">
          <cell r="F6">
            <v>99018</v>
          </cell>
          <cell r="O6">
            <v>1</v>
          </cell>
        </row>
        <row r="7">
          <cell r="F7">
            <v>99009</v>
          </cell>
          <cell r="O7">
            <v>1</v>
          </cell>
        </row>
        <row r="8">
          <cell r="F8">
            <v>99023</v>
          </cell>
          <cell r="O8">
            <v>1</v>
          </cell>
        </row>
        <row r="9">
          <cell r="F9">
            <v>99023</v>
          </cell>
          <cell r="O9">
            <v>1</v>
          </cell>
        </row>
        <row r="10">
          <cell r="F10">
            <v>99023</v>
          </cell>
          <cell r="O10">
            <v>1</v>
          </cell>
        </row>
        <row r="11">
          <cell r="F11">
            <v>99007</v>
          </cell>
          <cell r="O11">
            <v>1</v>
          </cell>
        </row>
        <row r="12">
          <cell r="F12">
            <v>99018</v>
          </cell>
          <cell r="O12">
            <v>1</v>
          </cell>
        </row>
        <row r="13">
          <cell r="F13">
            <v>99017</v>
          </cell>
          <cell r="O13">
            <v>1</v>
          </cell>
        </row>
        <row r="14">
          <cell r="F14">
            <v>99023</v>
          </cell>
          <cell r="O14">
            <v>1</v>
          </cell>
        </row>
        <row r="15">
          <cell r="F15">
            <v>99023</v>
          </cell>
          <cell r="O15">
            <v>1</v>
          </cell>
        </row>
        <row r="16">
          <cell r="F16">
            <v>99007</v>
          </cell>
          <cell r="O16">
            <v>1</v>
          </cell>
        </row>
        <row r="17">
          <cell r="F17">
            <v>99018</v>
          </cell>
          <cell r="O17">
            <v>1</v>
          </cell>
        </row>
        <row r="18">
          <cell r="F18">
            <v>99024</v>
          </cell>
          <cell r="O18">
            <v>1</v>
          </cell>
        </row>
        <row r="19">
          <cell r="F19">
            <v>99023</v>
          </cell>
          <cell r="O19">
            <v>1</v>
          </cell>
        </row>
        <row r="20">
          <cell r="F20">
            <v>99013</v>
          </cell>
          <cell r="O20">
            <v>1</v>
          </cell>
        </row>
      </sheetData>
      <sheetData sheetId="16" refreshError="1">
        <row r="2">
          <cell r="F2">
            <v>13400</v>
          </cell>
          <cell r="Q2">
            <v>1</v>
          </cell>
        </row>
        <row r="3">
          <cell r="F3">
            <v>41030</v>
          </cell>
          <cell r="Q3">
            <v>1</v>
          </cell>
        </row>
        <row r="4">
          <cell r="F4">
            <v>13510</v>
          </cell>
          <cell r="Q4">
            <v>0</v>
          </cell>
        </row>
        <row r="5">
          <cell r="F5">
            <v>11330</v>
          </cell>
          <cell r="Q5">
            <v>1</v>
          </cell>
        </row>
        <row r="6">
          <cell r="F6">
            <v>13510</v>
          </cell>
          <cell r="Q6">
            <v>1</v>
          </cell>
        </row>
        <row r="7">
          <cell r="F7">
            <v>13400</v>
          </cell>
          <cell r="Q7">
            <v>1</v>
          </cell>
        </row>
        <row r="8">
          <cell r="F8">
            <v>43010</v>
          </cell>
          <cell r="Q8">
            <v>1</v>
          </cell>
        </row>
        <row r="9">
          <cell r="F9">
            <v>13520</v>
          </cell>
          <cell r="Q9">
            <v>1</v>
          </cell>
        </row>
        <row r="10">
          <cell r="F10">
            <v>13510</v>
          </cell>
          <cell r="Q10">
            <v>1</v>
          </cell>
        </row>
        <row r="11">
          <cell r="F11">
            <v>13510</v>
          </cell>
          <cell r="Q11">
            <v>1</v>
          </cell>
        </row>
        <row r="12">
          <cell r="F12">
            <v>42030</v>
          </cell>
          <cell r="Q12">
            <v>1</v>
          </cell>
        </row>
        <row r="13">
          <cell r="F13">
            <v>41030</v>
          </cell>
          <cell r="Q13">
            <v>1</v>
          </cell>
        </row>
        <row r="14">
          <cell r="F14">
            <v>16400</v>
          </cell>
          <cell r="Q14">
            <v>1</v>
          </cell>
        </row>
        <row r="15">
          <cell r="F15">
            <v>15100</v>
          </cell>
          <cell r="Q15">
            <v>1</v>
          </cell>
        </row>
        <row r="16">
          <cell r="F16">
            <v>13400</v>
          </cell>
          <cell r="Q16">
            <v>1</v>
          </cell>
        </row>
        <row r="17">
          <cell r="F17">
            <v>42016</v>
          </cell>
          <cell r="Q17">
            <v>1</v>
          </cell>
        </row>
        <row r="18">
          <cell r="F18">
            <v>52010</v>
          </cell>
          <cell r="Q18">
            <v>1</v>
          </cell>
        </row>
        <row r="19">
          <cell r="F19">
            <v>13510</v>
          </cell>
          <cell r="Q19">
            <v>1</v>
          </cell>
        </row>
        <row r="20">
          <cell r="F20">
            <v>79002</v>
          </cell>
          <cell r="Q20">
            <v>1</v>
          </cell>
        </row>
        <row r="21">
          <cell r="F21">
            <v>13510</v>
          </cell>
          <cell r="Q21">
            <v>1</v>
          </cell>
        </row>
        <row r="22">
          <cell r="F22">
            <v>14109</v>
          </cell>
          <cell r="Q22">
            <v>1</v>
          </cell>
        </row>
        <row r="23">
          <cell r="F23">
            <v>14109</v>
          </cell>
          <cell r="Q23">
            <v>1</v>
          </cell>
        </row>
        <row r="24">
          <cell r="F24">
            <v>13510</v>
          </cell>
          <cell r="Q24">
            <v>1</v>
          </cell>
        </row>
        <row r="25">
          <cell r="F25">
            <v>14100</v>
          </cell>
          <cell r="Q25">
            <v>1</v>
          </cell>
        </row>
        <row r="26">
          <cell r="F26">
            <v>13510</v>
          </cell>
          <cell r="Q26">
            <v>1</v>
          </cell>
        </row>
        <row r="27">
          <cell r="F27">
            <v>13520</v>
          </cell>
          <cell r="Q27">
            <v>1</v>
          </cell>
        </row>
        <row r="28">
          <cell r="F28">
            <v>13520</v>
          </cell>
          <cell r="Q28">
            <v>1</v>
          </cell>
        </row>
        <row r="29">
          <cell r="F29">
            <v>11200</v>
          </cell>
          <cell r="Q29">
            <v>1</v>
          </cell>
        </row>
        <row r="30">
          <cell r="F30">
            <v>13510</v>
          </cell>
          <cell r="Q30">
            <v>1</v>
          </cell>
        </row>
        <row r="31">
          <cell r="F31">
            <v>14100</v>
          </cell>
          <cell r="Q31">
            <v>1</v>
          </cell>
        </row>
        <row r="32">
          <cell r="F32">
            <v>15510</v>
          </cell>
          <cell r="Q32">
            <v>1</v>
          </cell>
        </row>
        <row r="33">
          <cell r="F33">
            <v>13510</v>
          </cell>
          <cell r="Q33">
            <v>1</v>
          </cell>
        </row>
        <row r="34">
          <cell r="F34">
            <v>13510</v>
          </cell>
          <cell r="Q34">
            <v>1</v>
          </cell>
        </row>
        <row r="35">
          <cell r="F35">
            <v>13510</v>
          </cell>
          <cell r="Q35">
            <v>1</v>
          </cell>
        </row>
        <row r="36">
          <cell r="F36">
            <v>54010</v>
          </cell>
          <cell r="Q36">
            <v>1</v>
          </cell>
        </row>
        <row r="37">
          <cell r="F37">
            <v>13510</v>
          </cell>
          <cell r="Q37">
            <v>1</v>
          </cell>
        </row>
        <row r="38">
          <cell r="F38">
            <v>42010</v>
          </cell>
          <cell r="Q38">
            <v>1</v>
          </cell>
        </row>
        <row r="39">
          <cell r="F39">
            <v>13100</v>
          </cell>
          <cell r="Q39">
            <v>1</v>
          </cell>
        </row>
        <row r="40">
          <cell r="F40">
            <v>79000</v>
          </cell>
          <cell r="Q40">
            <v>1</v>
          </cell>
        </row>
        <row r="41">
          <cell r="F41">
            <v>14109</v>
          </cell>
          <cell r="Q41">
            <v>1</v>
          </cell>
        </row>
        <row r="42">
          <cell r="F42">
            <v>13510</v>
          </cell>
          <cell r="Q42">
            <v>1</v>
          </cell>
        </row>
        <row r="43">
          <cell r="F43">
            <v>13400</v>
          </cell>
          <cell r="Q43">
            <v>1</v>
          </cell>
        </row>
        <row r="44">
          <cell r="F44">
            <v>52010</v>
          </cell>
          <cell r="Q44">
            <v>1</v>
          </cell>
        </row>
        <row r="45">
          <cell r="F45">
            <v>11330</v>
          </cell>
          <cell r="Q45">
            <v>1</v>
          </cell>
        </row>
        <row r="46">
          <cell r="F46">
            <v>13510</v>
          </cell>
          <cell r="Q46">
            <v>1</v>
          </cell>
        </row>
        <row r="47">
          <cell r="F47">
            <v>14100</v>
          </cell>
          <cell r="Q47">
            <v>1</v>
          </cell>
        </row>
        <row r="48">
          <cell r="F48">
            <v>14100</v>
          </cell>
          <cell r="Q48">
            <v>1</v>
          </cell>
        </row>
        <row r="49">
          <cell r="F49">
            <v>15100</v>
          </cell>
          <cell r="Q49">
            <v>1</v>
          </cell>
        </row>
        <row r="50">
          <cell r="F50">
            <v>15506</v>
          </cell>
          <cell r="Q50">
            <v>1</v>
          </cell>
        </row>
        <row r="51">
          <cell r="F51">
            <v>72500</v>
          </cell>
          <cell r="Q51">
            <v>1</v>
          </cell>
        </row>
        <row r="52">
          <cell r="F52">
            <v>14100</v>
          </cell>
          <cell r="Q52">
            <v>1</v>
          </cell>
        </row>
        <row r="53">
          <cell r="F53">
            <v>13510</v>
          </cell>
          <cell r="Q53">
            <v>1</v>
          </cell>
        </row>
        <row r="54">
          <cell r="F54">
            <v>16400</v>
          </cell>
          <cell r="Q54">
            <v>1</v>
          </cell>
        </row>
        <row r="55">
          <cell r="F55">
            <v>13510</v>
          </cell>
          <cell r="Q55">
            <v>1</v>
          </cell>
        </row>
        <row r="56">
          <cell r="F56">
            <v>51040</v>
          </cell>
          <cell r="Q56">
            <v>1</v>
          </cell>
        </row>
        <row r="57">
          <cell r="F57">
            <v>52010</v>
          </cell>
          <cell r="Q57">
            <v>1</v>
          </cell>
        </row>
        <row r="58">
          <cell r="F58">
            <v>14100</v>
          </cell>
          <cell r="Q58">
            <v>1</v>
          </cell>
        </row>
        <row r="59">
          <cell r="F59">
            <v>15505</v>
          </cell>
          <cell r="Q59">
            <v>1</v>
          </cell>
        </row>
        <row r="60">
          <cell r="F60">
            <v>51020</v>
          </cell>
          <cell r="Q60">
            <v>1</v>
          </cell>
        </row>
        <row r="61">
          <cell r="F61">
            <v>15506</v>
          </cell>
          <cell r="Q61">
            <v>1</v>
          </cell>
        </row>
        <row r="62">
          <cell r="F62">
            <v>13520</v>
          </cell>
          <cell r="Q62">
            <v>1</v>
          </cell>
        </row>
        <row r="63">
          <cell r="F63">
            <v>11550</v>
          </cell>
          <cell r="Q63">
            <v>1</v>
          </cell>
        </row>
        <row r="64">
          <cell r="F64">
            <v>16400</v>
          </cell>
          <cell r="Q64">
            <v>0.5</v>
          </cell>
        </row>
        <row r="65">
          <cell r="F65">
            <v>13510</v>
          </cell>
          <cell r="Q65">
            <v>1</v>
          </cell>
        </row>
        <row r="66">
          <cell r="F66">
            <v>13400</v>
          </cell>
          <cell r="Q66">
            <v>1</v>
          </cell>
        </row>
        <row r="67">
          <cell r="F67">
            <v>13510</v>
          </cell>
          <cell r="Q67">
            <v>1</v>
          </cell>
        </row>
        <row r="68">
          <cell r="F68">
            <v>15506</v>
          </cell>
          <cell r="Q68">
            <v>1</v>
          </cell>
        </row>
        <row r="69">
          <cell r="F69">
            <v>14100</v>
          </cell>
          <cell r="Q69">
            <v>1</v>
          </cell>
        </row>
        <row r="70">
          <cell r="F70">
            <v>15100</v>
          </cell>
          <cell r="Q70">
            <v>1</v>
          </cell>
        </row>
        <row r="71">
          <cell r="F71">
            <v>15506</v>
          </cell>
          <cell r="Q71">
            <v>1</v>
          </cell>
        </row>
        <row r="72">
          <cell r="F72">
            <v>15506</v>
          </cell>
          <cell r="Q72">
            <v>1</v>
          </cell>
        </row>
        <row r="73">
          <cell r="F73">
            <v>11515</v>
          </cell>
          <cell r="Q73">
            <v>1</v>
          </cell>
        </row>
        <row r="74">
          <cell r="F74">
            <v>16200</v>
          </cell>
          <cell r="Q74">
            <v>1</v>
          </cell>
        </row>
        <row r="75">
          <cell r="F75">
            <v>13600</v>
          </cell>
          <cell r="Q75">
            <v>1</v>
          </cell>
        </row>
        <row r="76">
          <cell r="F76">
            <v>14100</v>
          </cell>
          <cell r="Q76">
            <v>1</v>
          </cell>
        </row>
        <row r="77">
          <cell r="F77">
            <v>31300</v>
          </cell>
          <cell r="Q77">
            <v>1</v>
          </cell>
        </row>
        <row r="78">
          <cell r="F78">
            <v>11410</v>
          </cell>
          <cell r="Q78">
            <v>1</v>
          </cell>
        </row>
        <row r="79">
          <cell r="F79">
            <v>13510</v>
          </cell>
          <cell r="Q79">
            <v>1</v>
          </cell>
        </row>
        <row r="80">
          <cell r="F80">
            <v>13400</v>
          </cell>
          <cell r="Q80">
            <v>0.5</v>
          </cell>
        </row>
        <row r="81">
          <cell r="F81">
            <v>41020</v>
          </cell>
          <cell r="Q81">
            <v>1</v>
          </cell>
        </row>
        <row r="82">
          <cell r="F82">
            <v>15506</v>
          </cell>
          <cell r="Q82">
            <v>1</v>
          </cell>
        </row>
        <row r="83">
          <cell r="F83">
            <v>15100</v>
          </cell>
          <cell r="Q83">
            <v>1</v>
          </cell>
        </row>
        <row r="84">
          <cell r="F84">
            <v>14100</v>
          </cell>
          <cell r="Q84">
            <v>1</v>
          </cell>
        </row>
        <row r="85">
          <cell r="F85">
            <v>13400</v>
          </cell>
          <cell r="Q85">
            <v>1</v>
          </cell>
        </row>
        <row r="86">
          <cell r="F86">
            <v>11348</v>
          </cell>
          <cell r="Q86">
            <v>1</v>
          </cell>
        </row>
        <row r="87">
          <cell r="F87">
            <v>13510</v>
          </cell>
          <cell r="Q87">
            <v>1</v>
          </cell>
        </row>
        <row r="88">
          <cell r="F88">
            <v>14109</v>
          </cell>
          <cell r="Q88">
            <v>1</v>
          </cell>
        </row>
        <row r="89">
          <cell r="F89">
            <v>13400</v>
          </cell>
          <cell r="Q89">
            <v>1</v>
          </cell>
        </row>
        <row r="90">
          <cell r="F90">
            <v>14100</v>
          </cell>
          <cell r="Q90">
            <v>1</v>
          </cell>
        </row>
        <row r="91">
          <cell r="F91">
            <v>41040</v>
          </cell>
          <cell r="Q91">
            <v>1</v>
          </cell>
        </row>
        <row r="92">
          <cell r="F92">
            <v>16300</v>
          </cell>
          <cell r="Q92">
            <v>1</v>
          </cell>
        </row>
        <row r="93">
          <cell r="F93">
            <v>13510</v>
          </cell>
          <cell r="Q93">
            <v>1</v>
          </cell>
        </row>
        <row r="94">
          <cell r="F94">
            <v>13510</v>
          </cell>
          <cell r="Q94">
            <v>1</v>
          </cell>
        </row>
        <row r="95">
          <cell r="F95">
            <v>13400</v>
          </cell>
          <cell r="Q95">
            <v>1</v>
          </cell>
        </row>
        <row r="96">
          <cell r="F96">
            <v>13510</v>
          </cell>
          <cell r="Q96">
            <v>1</v>
          </cell>
        </row>
        <row r="97">
          <cell r="F97">
            <v>54010</v>
          </cell>
          <cell r="Q97">
            <v>1</v>
          </cell>
        </row>
        <row r="98">
          <cell r="F98">
            <v>11100</v>
          </cell>
          <cell r="Q98">
            <v>1</v>
          </cell>
        </row>
        <row r="99">
          <cell r="F99">
            <v>15506</v>
          </cell>
          <cell r="Q99">
            <v>1</v>
          </cell>
        </row>
        <row r="100">
          <cell r="F100">
            <v>13520</v>
          </cell>
          <cell r="Q100">
            <v>1</v>
          </cell>
        </row>
        <row r="101">
          <cell r="F101">
            <v>13525</v>
          </cell>
          <cell r="Q101">
            <v>1</v>
          </cell>
        </row>
        <row r="102">
          <cell r="F102">
            <v>12011</v>
          </cell>
          <cell r="Q102">
            <v>1</v>
          </cell>
        </row>
        <row r="103">
          <cell r="F103">
            <v>14100</v>
          </cell>
          <cell r="Q103">
            <v>1</v>
          </cell>
        </row>
        <row r="104">
          <cell r="F104">
            <v>12359</v>
          </cell>
          <cell r="Q104">
            <v>1</v>
          </cell>
        </row>
        <row r="105">
          <cell r="F105">
            <v>13510</v>
          </cell>
          <cell r="Q105">
            <v>1</v>
          </cell>
        </row>
        <row r="106">
          <cell r="F106">
            <v>14100</v>
          </cell>
          <cell r="Q106">
            <v>1</v>
          </cell>
        </row>
        <row r="107">
          <cell r="F107">
            <v>51060</v>
          </cell>
          <cell r="Q107">
            <v>1</v>
          </cell>
        </row>
        <row r="108">
          <cell r="F108">
            <v>16400</v>
          </cell>
          <cell r="Q108">
            <v>1</v>
          </cell>
        </row>
        <row r="109">
          <cell r="F109">
            <v>14100</v>
          </cell>
          <cell r="Q109">
            <v>1</v>
          </cell>
        </row>
        <row r="110">
          <cell r="F110">
            <v>13520</v>
          </cell>
          <cell r="Q110">
            <v>1</v>
          </cell>
        </row>
        <row r="111">
          <cell r="F111">
            <v>15100</v>
          </cell>
          <cell r="Q111">
            <v>1</v>
          </cell>
        </row>
        <row r="112">
          <cell r="F112">
            <v>42016</v>
          </cell>
          <cell r="Q112">
            <v>1</v>
          </cell>
        </row>
        <row r="113">
          <cell r="F113">
            <v>13510</v>
          </cell>
          <cell r="Q113">
            <v>1</v>
          </cell>
        </row>
        <row r="114">
          <cell r="F114">
            <v>11410</v>
          </cell>
          <cell r="Q114">
            <v>1</v>
          </cell>
        </row>
        <row r="115">
          <cell r="F115">
            <v>13510</v>
          </cell>
          <cell r="Q115">
            <v>1</v>
          </cell>
        </row>
        <row r="116">
          <cell r="F116">
            <v>15506</v>
          </cell>
          <cell r="Q116">
            <v>1</v>
          </cell>
        </row>
        <row r="117">
          <cell r="F117">
            <v>13510</v>
          </cell>
          <cell r="Q117">
            <v>1</v>
          </cell>
        </row>
        <row r="118">
          <cell r="F118">
            <v>15100</v>
          </cell>
          <cell r="Q118">
            <v>1</v>
          </cell>
        </row>
        <row r="119">
          <cell r="F119">
            <v>14100</v>
          </cell>
          <cell r="Q119">
            <v>1</v>
          </cell>
        </row>
        <row r="120">
          <cell r="F120">
            <v>13510</v>
          </cell>
          <cell r="Q120">
            <v>1</v>
          </cell>
        </row>
        <row r="121">
          <cell r="F121">
            <v>13400</v>
          </cell>
          <cell r="Q121">
            <v>1</v>
          </cell>
        </row>
        <row r="122">
          <cell r="F122">
            <v>52010</v>
          </cell>
          <cell r="Q122">
            <v>1</v>
          </cell>
        </row>
        <row r="123">
          <cell r="F123">
            <v>41020</v>
          </cell>
          <cell r="Q123">
            <v>1</v>
          </cell>
        </row>
        <row r="124">
          <cell r="F124">
            <v>11515</v>
          </cell>
          <cell r="Q124">
            <v>1</v>
          </cell>
        </row>
        <row r="125">
          <cell r="F125">
            <v>13510</v>
          </cell>
          <cell r="Q125">
            <v>1</v>
          </cell>
        </row>
        <row r="126">
          <cell r="F126">
            <v>13510</v>
          </cell>
          <cell r="Q126">
            <v>1</v>
          </cell>
        </row>
        <row r="127">
          <cell r="F127">
            <v>15100</v>
          </cell>
          <cell r="Q127">
            <v>1</v>
          </cell>
        </row>
        <row r="128">
          <cell r="F128">
            <v>13400</v>
          </cell>
          <cell r="Q128">
            <v>1</v>
          </cell>
        </row>
        <row r="129">
          <cell r="F129">
            <v>13510</v>
          </cell>
          <cell r="Q129">
            <v>1</v>
          </cell>
        </row>
        <row r="130">
          <cell r="F130">
            <v>13100</v>
          </cell>
          <cell r="Q130">
            <v>1</v>
          </cell>
        </row>
        <row r="131">
          <cell r="F131">
            <v>11100</v>
          </cell>
          <cell r="Q131">
            <v>1</v>
          </cell>
        </row>
        <row r="132">
          <cell r="F132">
            <v>11200</v>
          </cell>
          <cell r="Q132">
            <v>1</v>
          </cell>
        </row>
        <row r="133">
          <cell r="F133">
            <v>13520</v>
          </cell>
          <cell r="Q133">
            <v>1</v>
          </cell>
        </row>
        <row r="134">
          <cell r="F134">
            <v>15506</v>
          </cell>
          <cell r="Q134">
            <v>1</v>
          </cell>
        </row>
        <row r="135">
          <cell r="F135">
            <v>43010</v>
          </cell>
          <cell r="Q135">
            <v>1</v>
          </cell>
        </row>
        <row r="136">
          <cell r="F136">
            <v>14100</v>
          </cell>
          <cell r="Q136">
            <v>1</v>
          </cell>
        </row>
        <row r="137">
          <cell r="F137">
            <v>15400</v>
          </cell>
          <cell r="Q137">
            <v>1</v>
          </cell>
        </row>
        <row r="138">
          <cell r="F138">
            <v>14100</v>
          </cell>
          <cell r="Q138">
            <v>1</v>
          </cell>
        </row>
        <row r="139">
          <cell r="F139">
            <v>13400</v>
          </cell>
          <cell r="Q139">
            <v>1</v>
          </cell>
        </row>
        <row r="140">
          <cell r="F140">
            <v>12013</v>
          </cell>
          <cell r="Q140">
            <v>1</v>
          </cell>
        </row>
        <row r="141">
          <cell r="F141">
            <v>11100</v>
          </cell>
          <cell r="Q141">
            <v>1</v>
          </cell>
        </row>
        <row r="142">
          <cell r="F142">
            <v>15510</v>
          </cell>
          <cell r="Q142">
            <v>1</v>
          </cell>
        </row>
        <row r="143">
          <cell r="F143">
            <v>44010</v>
          </cell>
          <cell r="Q143">
            <v>1</v>
          </cell>
        </row>
        <row r="144">
          <cell r="F144">
            <v>11420</v>
          </cell>
          <cell r="Q144">
            <v>1</v>
          </cell>
        </row>
        <row r="145">
          <cell r="F145">
            <v>13510</v>
          </cell>
          <cell r="Q145">
            <v>1</v>
          </cell>
        </row>
        <row r="146">
          <cell r="F146">
            <v>15506</v>
          </cell>
          <cell r="Q146">
            <v>1</v>
          </cell>
        </row>
        <row r="147">
          <cell r="F147">
            <v>15506</v>
          </cell>
          <cell r="Q147">
            <v>1</v>
          </cell>
        </row>
        <row r="148">
          <cell r="F148">
            <v>15509</v>
          </cell>
          <cell r="Q148">
            <v>1</v>
          </cell>
        </row>
        <row r="149">
          <cell r="F149">
            <v>13520</v>
          </cell>
          <cell r="Q149">
            <v>1</v>
          </cell>
        </row>
        <row r="150">
          <cell r="F150">
            <v>11430</v>
          </cell>
          <cell r="Q150">
            <v>1</v>
          </cell>
        </row>
        <row r="151">
          <cell r="F151">
            <v>15506</v>
          </cell>
          <cell r="Q151">
            <v>1</v>
          </cell>
        </row>
        <row r="152">
          <cell r="F152">
            <v>11320</v>
          </cell>
          <cell r="Q152">
            <v>1</v>
          </cell>
        </row>
        <row r="153">
          <cell r="F153">
            <v>13510</v>
          </cell>
          <cell r="Q153">
            <v>1</v>
          </cell>
        </row>
        <row r="154">
          <cell r="F154">
            <v>13510</v>
          </cell>
          <cell r="Q154">
            <v>1</v>
          </cell>
        </row>
        <row r="155">
          <cell r="F155">
            <v>13510</v>
          </cell>
          <cell r="Q155">
            <v>1</v>
          </cell>
        </row>
        <row r="156">
          <cell r="F156">
            <v>42010</v>
          </cell>
          <cell r="Q156">
            <v>1</v>
          </cell>
        </row>
        <row r="157">
          <cell r="F157">
            <v>13510</v>
          </cell>
          <cell r="Q157">
            <v>1</v>
          </cell>
        </row>
        <row r="158">
          <cell r="F158">
            <v>15100</v>
          </cell>
          <cell r="Q158">
            <v>1</v>
          </cell>
        </row>
        <row r="159">
          <cell r="F159">
            <v>13510</v>
          </cell>
          <cell r="Q159">
            <v>1</v>
          </cell>
        </row>
        <row r="160">
          <cell r="F160">
            <v>41060</v>
          </cell>
          <cell r="Q160">
            <v>1</v>
          </cell>
        </row>
        <row r="161">
          <cell r="F161">
            <v>15506</v>
          </cell>
          <cell r="Q161">
            <v>1</v>
          </cell>
        </row>
        <row r="162">
          <cell r="F162">
            <v>13520</v>
          </cell>
          <cell r="Q162">
            <v>1</v>
          </cell>
        </row>
        <row r="163">
          <cell r="F163">
            <v>15506</v>
          </cell>
          <cell r="Q163">
            <v>1</v>
          </cell>
        </row>
        <row r="164">
          <cell r="F164">
            <v>13400</v>
          </cell>
          <cell r="Q164">
            <v>1</v>
          </cell>
        </row>
        <row r="165">
          <cell r="F165">
            <v>14100</v>
          </cell>
          <cell r="Q165">
            <v>1</v>
          </cell>
        </row>
        <row r="166">
          <cell r="F166">
            <v>15505</v>
          </cell>
          <cell r="Q166">
            <v>1</v>
          </cell>
        </row>
        <row r="167">
          <cell r="F167">
            <v>12013</v>
          </cell>
          <cell r="Q167">
            <v>1</v>
          </cell>
        </row>
        <row r="168">
          <cell r="F168">
            <v>12011</v>
          </cell>
          <cell r="Q168">
            <v>1</v>
          </cell>
        </row>
        <row r="169">
          <cell r="F169">
            <v>12012</v>
          </cell>
          <cell r="Q169">
            <v>1</v>
          </cell>
        </row>
        <row r="170">
          <cell r="F170">
            <v>54010</v>
          </cell>
          <cell r="Q170">
            <v>1</v>
          </cell>
        </row>
        <row r="171">
          <cell r="F171">
            <v>13510</v>
          </cell>
          <cell r="Q171">
            <v>1</v>
          </cell>
        </row>
        <row r="172">
          <cell r="F172">
            <v>13510</v>
          </cell>
          <cell r="Q172">
            <v>1</v>
          </cell>
        </row>
        <row r="173">
          <cell r="F173">
            <v>11325</v>
          </cell>
          <cell r="Q173">
            <v>1</v>
          </cell>
        </row>
        <row r="174">
          <cell r="F174">
            <v>14100</v>
          </cell>
          <cell r="Q174">
            <v>1</v>
          </cell>
        </row>
        <row r="175">
          <cell r="F175">
            <v>13510</v>
          </cell>
          <cell r="Q175">
            <v>1</v>
          </cell>
        </row>
        <row r="176">
          <cell r="F176">
            <v>13510</v>
          </cell>
          <cell r="Q176">
            <v>1</v>
          </cell>
        </row>
        <row r="177">
          <cell r="F177">
            <v>15100</v>
          </cell>
          <cell r="Q177">
            <v>1</v>
          </cell>
        </row>
        <row r="178">
          <cell r="F178">
            <v>15100</v>
          </cell>
          <cell r="Q178">
            <v>1</v>
          </cell>
        </row>
        <row r="179">
          <cell r="F179">
            <v>13525</v>
          </cell>
          <cell r="Q179">
            <v>1</v>
          </cell>
        </row>
        <row r="180">
          <cell r="F180">
            <v>15506</v>
          </cell>
          <cell r="Q180">
            <v>1</v>
          </cell>
        </row>
        <row r="181">
          <cell r="F181">
            <v>13400</v>
          </cell>
          <cell r="Q181">
            <v>1</v>
          </cell>
        </row>
        <row r="182">
          <cell r="F182">
            <v>16200</v>
          </cell>
          <cell r="Q182">
            <v>1</v>
          </cell>
        </row>
        <row r="183">
          <cell r="F183">
            <v>13400</v>
          </cell>
          <cell r="Q183">
            <v>1</v>
          </cell>
        </row>
        <row r="184">
          <cell r="F184">
            <v>11200</v>
          </cell>
          <cell r="Q184">
            <v>1</v>
          </cell>
        </row>
        <row r="185">
          <cell r="F185">
            <v>13525</v>
          </cell>
          <cell r="Q185">
            <v>1</v>
          </cell>
        </row>
        <row r="186">
          <cell r="F186">
            <v>13520</v>
          </cell>
          <cell r="Q186">
            <v>1</v>
          </cell>
        </row>
        <row r="187">
          <cell r="F187">
            <v>15520</v>
          </cell>
          <cell r="Q187">
            <v>1</v>
          </cell>
        </row>
        <row r="188">
          <cell r="F188">
            <v>12359</v>
          </cell>
          <cell r="Q188">
            <v>1</v>
          </cell>
        </row>
        <row r="189">
          <cell r="F189">
            <v>11490</v>
          </cell>
          <cell r="Q189">
            <v>0.8</v>
          </cell>
        </row>
        <row r="190">
          <cell r="F190">
            <v>14100</v>
          </cell>
          <cell r="Q190">
            <v>1</v>
          </cell>
        </row>
        <row r="191">
          <cell r="F191">
            <v>11100</v>
          </cell>
          <cell r="Q191">
            <v>1</v>
          </cell>
        </row>
        <row r="192">
          <cell r="F192">
            <v>16200</v>
          </cell>
          <cell r="Q192">
            <v>1</v>
          </cell>
        </row>
        <row r="193">
          <cell r="F193">
            <v>15100</v>
          </cell>
          <cell r="Q193">
            <v>1</v>
          </cell>
        </row>
        <row r="194">
          <cell r="F194">
            <v>13510</v>
          </cell>
          <cell r="Q194">
            <v>1</v>
          </cell>
        </row>
        <row r="195">
          <cell r="F195">
            <v>12013</v>
          </cell>
          <cell r="Q195">
            <v>1</v>
          </cell>
        </row>
        <row r="196">
          <cell r="F196">
            <v>11200</v>
          </cell>
          <cell r="Q196">
            <v>1</v>
          </cell>
        </row>
        <row r="197">
          <cell r="F197">
            <v>11200</v>
          </cell>
          <cell r="Q197">
            <v>0.5</v>
          </cell>
        </row>
        <row r="198">
          <cell r="F198">
            <v>13510</v>
          </cell>
          <cell r="Q198">
            <v>1</v>
          </cell>
        </row>
        <row r="199">
          <cell r="F199">
            <v>83024</v>
          </cell>
          <cell r="Q199">
            <v>1</v>
          </cell>
        </row>
        <row r="200">
          <cell r="F200">
            <v>12013</v>
          </cell>
          <cell r="Q200">
            <v>1</v>
          </cell>
        </row>
        <row r="201">
          <cell r="F201">
            <v>11200</v>
          </cell>
          <cell r="Q201">
            <v>1</v>
          </cell>
        </row>
        <row r="202">
          <cell r="F202">
            <v>13510</v>
          </cell>
          <cell r="Q202">
            <v>0</v>
          </cell>
        </row>
        <row r="203">
          <cell r="F203">
            <v>13600</v>
          </cell>
          <cell r="Q203">
            <v>1</v>
          </cell>
        </row>
        <row r="204">
          <cell r="F204">
            <v>15510</v>
          </cell>
          <cell r="Q204">
            <v>1</v>
          </cell>
        </row>
        <row r="205">
          <cell r="F205">
            <v>14109</v>
          </cell>
          <cell r="Q205">
            <v>1</v>
          </cell>
        </row>
        <row r="206">
          <cell r="F206">
            <v>11100</v>
          </cell>
          <cell r="Q206">
            <v>1</v>
          </cell>
        </row>
        <row r="207">
          <cell r="F207">
            <v>14100</v>
          </cell>
          <cell r="Q207">
            <v>1</v>
          </cell>
        </row>
        <row r="208">
          <cell r="F208">
            <v>13525</v>
          </cell>
          <cell r="Q208">
            <v>1</v>
          </cell>
        </row>
        <row r="209">
          <cell r="F209">
            <v>13510</v>
          </cell>
          <cell r="Q209">
            <v>1</v>
          </cell>
        </row>
        <row r="210">
          <cell r="F210">
            <v>15506</v>
          </cell>
          <cell r="Q210">
            <v>1</v>
          </cell>
        </row>
        <row r="211">
          <cell r="F211">
            <v>13400</v>
          </cell>
          <cell r="Q211">
            <v>1</v>
          </cell>
        </row>
        <row r="212">
          <cell r="F212">
            <v>13510</v>
          </cell>
          <cell r="Q212">
            <v>1</v>
          </cell>
        </row>
        <row r="213">
          <cell r="F213">
            <v>11100</v>
          </cell>
          <cell r="Q213">
            <v>1</v>
          </cell>
        </row>
        <row r="214">
          <cell r="F214">
            <v>13400</v>
          </cell>
          <cell r="Q214">
            <v>1</v>
          </cell>
        </row>
        <row r="215">
          <cell r="F215">
            <v>14100</v>
          </cell>
          <cell r="Q215">
            <v>1</v>
          </cell>
        </row>
        <row r="216">
          <cell r="F216">
            <v>16400</v>
          </cell>
          <cell r="Q216">
            <v>1</v>
          </cell>
        </row>
        <row r="217">
          <cell r="F217">
            <v>15506</v>
          </cell>
          <cell r="Q217">
            <v>1</v>
          </cell>
        </row>
        <row r="218">
          <cell r="F218">
            <v>11200</v>
          </cell>
          <cell r="Q218">
            <v>1</v>
          </cell>
        </row>
        <row r="219">
          <cell r="F219">
            <v>15509</v>
          </cell>
          <cell r="Q219">
            <v>1</v>
          </cell>
        </row>
        <row r="220">
          <cell r="F220">
            <v>13510</v>
          </cell>
          <cell r="Q220">
            <v>0</v>
          </cell>
        </row>
        <row r="221">
          <cell r="F221">
            <v>42010</v>
          </cell>
          <cell r="Q221">
            <v>1</v>
          </cell>
        </row>
        <row r="222">
          <cell r="F222">
            <v>15100</v>
          </cell>
          <cell r="Q222">
            <v>1</v>
          </cell>
        </row>
        <row r="223">
          <cell r="F223">
            <v>14100</v>
          </cell>
          <cell r="Q223">
            <v>1</v>
          </cell>
        </row>
        <row r="224">
          <cell r="F224">
            <v>14100</v>
          </cell>
          <cell r="Q224">
            <v>1</v>
          </cell>
        </row>
        <row r="225">
          <cell r="F225">
            <v>13510</v>
          </cell>
          <cell r="Q225">
            <v>1</v>
          </cell>
        </row>
        <row r="226">
          <cell r="F226">
            <v>13400</v>
          </cell>
          <cell r="Q226">
            <v>0.8</v>
          </cell>
        </row>
        <row r="227">
          <cell r="F227">
            <v>13510</v>
          </cell>
          <cell r="Q227">
            <v>1</v>
          </cell>
        </row>
        <row r="228">
          <cell r="F228">
            <v>79000</v>
          </cell>
          <cell r="Q228">
            <v>1</v>
          </cell>
        </row>
        <row r="229">
          <cell r="F229">
            <v>11200</v>
          </cell>
          <cell r="Q229">
            <v>1</v>
          </cell>
        </row>
        <row r="230">
          <cell r="F230">
            <v>11100</v>
          </cell>
          <cell r="Q230">
            <v>1</v>
          </cell>
        </row>
        <row r="231">
          <cell r="F231">
            <v>14100</v>
          </cell>
          <cell r="Q231">
            <v>1</v>
          </cell>
        </row>
        <row r="232">
          <cell r="F232">
            <v>44010</v>
          </cell>
          <cell r="Q232">
            <v>1</v>
          </cell>
        </row>
        <row r="233">
          <cell r="F233">
            <v>13400</v>
          </cell>
          <cell r="Q233">
            <v>1</v>
          </cell>
        </row>
        <row r="234">
          <cell r="F234">
            <v>16300</v>
          </cell>
          <cell r="Q234">
            <v>1</v>
          </cell>
        </row>
        <row r="235">
          <cell r="F235">
            <v>14100</v>
          </cell>
          <cell r="Q235">
            <v>1</v>
          </cell>
        </row>
        <row r="236">
          <cell r="F236">
            <v>14100</v>
          </cell>
          <cell r="Q236">
            <v>1</v>
          </cell>
        </row>
        <row r="237">
          <cell r="F237">
            <v>41020</v>
          </cell>
          <cell r="Q237">
            <v>1</v>
          </cell>
        </row>
        <row r="238">
          <cell r="F238">
            <v>14100</v>
          </cell>
          <cell r="Q238">
            <v>1</v>
          </cell>
        </row>
        <row r="239">
          <cell r="F239">
            <v>13400</v>
          </cell>
          <cell r="Q239">
            <v>1</v>
          </cell>
        </row>
        <row r="240">
          <cell r="F240">
            <v>13510</v>
          </cell>
          <cell r="Q240">
            <v>1</v>
          </cell>
        </row>
        <row r="241">
          <cell r="F241">
            <v>13100</v>
          </cell>
          <cell r="Q241">
            <v>1</v>
          </cell>
        </row>
        <row r="242">
          <cell r="F242">
            <v>44010</v>
          </cell>
          <cell r="Q242">
            <v>1</v>
          </cell>
        </row>
        <row r="243">
          <cell r="F243">
            <v>13520</v>
          </cell>
          <cell r="Q243">
            <v>1</v>
          </cell>
        </row>
        <row r="244">
          <cell r="F244">
            <v>15510</v>
          </cell>
          <cell r="Q244">
            <v>1</v>
          </cell>
        </row>
        <row r="245">
          <cell r="F245">
            <v>41060</v>
          </cell>
          <cell r="Q245">
            <v>1</v>
          </cell>
        </row>
        <row r="246">
          <cell r="F246">
            <v>13400</v>
          </cell>
          <cell r="Q246">
            <v>1</v>
          </cell>
        </row>
        <row r="247">
          <cell r="F247">
            <v>11200</v>
          </cell>
          <cell r="Q247">
            <v>1</v>
          </cell>
        </row>
        <row r="248">
          <cell r="F248">
            <v>13520</v>
          </cell>
          <cell r="Q248">
            <v>1</v>
          </cell>
        </row>
        <row r="249">
          <cell r="F249">
            <v>11490</v>
          </cell>
          <cell r="Q249">
            <v>1</v>
          </cell>
        </row>
        <row r="250">
          <cell r="F250">
            <v>33000</v>
          </cell>
          <cell r="Q250">
            <v>1</v>
          </cell>
        </row>
        <row r="251">
          <cell r="F251">
            <v>16100</v>
          </cell>
          <cell r="Q251">
            <v>1</v>
          </cell>
        </row>
        <row r="252">
          <cell r="F252">
            <v>13510</v>
          </cell>
          <cell r="Q252">
            <v>1</v>
          </cell>
        </row>
        <row r="253">
          <cell r="F253">
            <v>14100</v>
          </cell>
          <cell r="Q253">
            <v>1</v>
          </cell>
        </row>
        <row r="254">
          <cell r="F254">
            <v>13510</v>
          </cell>
          <cell r="Q254">
            <v>1</v>
          </cell>
        </row>
        <row r="255">
          <cell r="F255">
            <v>11330</v>
          </cell>
          <cell r="Q255">
            <v>1</v>
          </cell>
        </row>
        <row r="256">
          <cell r="F256">
            <v>15100</v>
          </cell>
          <cell r="Q256">
            <v>1</v>
          </cell>
        </row>
        <row r="257">
          <cell r="F257">
            <v>16100</v>
          </cell>
          <cell r="Q257">
            <v>1</v>
          </cell>
        </row>
        <row r="258">
          <cell r="F258">
            <v>15520</v>
          </cell>
          <cell r="Q258">
            <v>1</v>
          </cell>
        </row>
        <row r="259">
          <cell r="F259">
            <v>13525</v>
          </cell>
          <cell r="Q259">
            <v>1</v>
          </cell>
        </row>
        <row r="260">
          <cell r="F260">
            <v>11540</v>
          </cell>
          <cell r="Q260">
            <v>1</v>
          </cell>
        </row>
        <row r="261">
          <cell r="F261">
            <v>41060</v>
          </cell>
          <cell r="Q261">
            <v>1</v>
          </cell>
        </row>
        <row r="262">
          <cell r="F262">
            <v>79002</v>
          </cell>
          <cell r="Q262">
            <v>1</v>
          </cell>
        </row>
        <row r="263">
          <cell r="F263">
            <v>11430</v>
          </cell>
          <cell r="Q263">
            <v>1</v>
          </cell>
        </row>
        <row r="264">
          <cell r="F264">
            <v>15506</v>
          </cell>
          <cell r="Q264">
            <v>1</v>
          </cell>
        </row>
        <row r="265">
          <cell r="F265">
            <v>13400</v>
          </cell>
          <cell r="Q265">
            <v>1</v>
          </cell>
        </row>
        <row r="266">
          <cell r="F266">
            <v>13520</v>
          </cell>
          <cell r="Q266">
            <v>1</v>
          </cell>
        </row>
        <row r="267">
          <cell r="F267">
            <v>11410</v>
          </cell>
          <cell r="Q267">
            <v>1</v>
          </cell>
        </row>
        <row r="268">
          <cell r="F268">
            <v>13400</v>
          </cell>
          <cell r="Q268">
            <v>1</v>
          </cell>
        </row>
        <row r="269">
          <cell r="F269">
            <v>32000</v>
          </cell>
          <cell r="Q269">
            <v>1</v>
          </cell>
        </row>
        <row r="270">
          <cell r="F270">
            <v>11100</v>
          </cell>
          <cell r="Q270">
            <v>1</v>
          </cell>
        </row>
        <row r="271">
          <cell r="F271">
            <v>15506</v>
          </cell>
          <cell r="Q271">
            <v>1</v>
          </cell>
        </row>
        <row r="272">
          <cell r="F272">
            <v>13510</v>
          </cell>
          <cell r="Q272">
            <v>1</v>
          </cell>
        </row>
        <row r="273">
          <cell r="F273">
            <v>15400</v>
          </cell>
          <cell r="Q273">
            <v>1</v>
          </cell>
        </row>
        <row r="274">
          <cell r="F274">
            <v>72500</v>
          </cell>
          <cell r="Q274">
            <v>1</v>
          </cell>
        </row>
        <row r="275">
          <cell r="F275">
            <v>15510</v>
          </cell>
          <cell r="Q275">
            <v>1</v>
          </cell>
        </row>
        <row r="276">
          <cell r="F276">
            <v>51020</v>
          </cell>
          <cell r="Q276">
            <v>1</v>
          </cell>
        </row>
        <row r="277">
          <cell r="F277">
            <v>11200</v>
          </cell>
          <cell r="Q277">
            <v>1</v>
          </cell>
        </row>
        <row r="278">
          <cell r="F278">
            <v>11420</v>
          </cell>
          <cell r="Q278">
            <v>1</v>
          </cell>
        </row>
        <row r="279">
          <cell r="F279">
            <v>13100</v>
          </cell>
          <cell r="Q279">
            <v>1</v>
          </cell>
        </row>
        <row r="280">
          <cell r="F280">
            <v>13400</v>
          </cell>
          <cell r="Q280">
            <v>1</v>
          </cell>
        </row>
        <row r="281">
          <cell r="F281">
            <v>13510</v>
          </cell>
          <cell r="Q281">
            <v>0</v>
          </cell>
        </row>
        <row r="282">
          <cell r="F282">
            <v>12011</v>
          </cell>
          <cell r="Q282">
            <v>1</v>
          </cell>
        </row>
        <row r="283">
          <cell r="F283">
            <v>13520</v>
          </cell>
          <cell r="Q283">
            <v>1</v>
          </cell>
        </row>
        <row r="284">
          <cell r="F284">
            <v>31300</v>
          </cell>
          <cell r="Q284">
            <v>1</v>
          </cell>
        </row>
        <row r="285">
          <cell r="F285">
            <v>11490</v>
          </cell>
          <cell r="Q285">
            <v>0.5</v>
          </cell>
        </row>
        <row r="286">
          <cell r="F286">
            <v>55010</v>
          </cell>
          <cell r="Q286">
            <v>1</v>
          </cell>
        </row>
        <row r="287">
          <cell r="F287">
            <v>11100</v>
          </cell>
          <cell r="Q287">
            <v>1</v>
          </cell>
        </row>
        <row r="288">
          <cell r="F288">
            <v>32000</v>
          </cell>
          <cell r="Q288">
            <v>1</v>
          </cell>
        </row>
        <row r="289">
          <cell r="F289">
            <v>14100</v>
          </cell>
          <cell r="Q289">
            <v>1</v>
          </cell>
        </row>
        <row r="290">
          <cell r="F290">
            <v>11430</v>
          </cell>
          <cell r="Q290">
            <v>1</v>
          </cell>
        </row>
        <row r="291">
          <cell r="F291">
            <v>15506</v>
          </cell>
          <cell r="Q291">
            <v>1</v>
          </cell>
        </row>
        <row r="292">
          <cell r="F292">
            <v>15100</v>
          </cell>
          <cell r="Q292">
            <v>1</v>
          </cell>
        </row>
        <row r="293">
          <cell r="F293">
            <v>14100</v>
          </cell>
          <cell r="Q293">
            <v>1</v>
          </cell>
        </row>
        <row r="294">
          <cell r="F294">
            <v>13400</v>
          </cell>
          <cell r="Q294">
            <v>1</v>
          </cell>
        </row>
        <row r="295">
          <cell r="F295">
            <v>72500</v>
          </cell>
          <cell r="Q295">
            <v>0.8</v>
          </cell>
        </row>
        <row r="296">
          <cell r="F296">
            <v>15520</v>
          </cell>
          <cell r="Q296">
            <v>1</v>
          </cell>
        </row>
        <row r="297">
          <cell r="F297">
            <v>13520</v>
          </cell>
          <cell r="Q297">
            <v>1</v>
          </cell>
        </row>
        <row r="298">
          <cell r="F298">
            <v>41060</v>
          </cell>
          <cell r="Q298">
            <v>1</v>
          </cell>
        </row>
        <row r="299">
          <cell r="F299">
            <v>51010</v>
          </cell>
          <cell r="Q299">
            <v>1</v>
          </cell>
        </row>
        <row r="300">
          <cell r="F300">
            <v>15100</v>
          </cell>
          <cell r="Q300">
            <v>1</v>
          </cell>
        </row>
        <row r="301">
          <cell r="F301">
            <v>13600</v>
          </cell>
          <cell r="Q301">
            <v>1</v>
          </cell>
        </row>
        <row r="302">
          <cell r="F302">
            <v>42030</v>
          </cell>
          <cell r="Q302">
            <v>1</v>
          </cell>
        </row>
        <row r="303">
          <cell r="F303">
            <v>11100</v>
          </cell>
          <cell r="Q303">
            <v>1</v>
          </cell>
        </row>
        <row r="304">
          <cell r="F304">
            <v>13400</v>
          </cell>
          <cell r="Q304">
            <v>1</v>
          </cell>
        </row>
        <row r="305">
          <cell r="F305">
            <v>15510</v>
          </cell>
          <cell r="Q305">
            <v>1</v>
          </cell>
        </row>
        <row r="306">
          <cell r="F306">
            <v>15100</v>
          </cell>
          <cell r="Q306">
            <v>1</v>
          </cell>
        </row>
        <row r="307">
          <cell r="F307">
            <v>12012</v>
          </cell>
          <cell r="Q307">
            <v>1</v>
          </cell>
        </row>
        <row r="308">
          <cell r="F308">
            <v>14100</v>
          </cell>
          <cell r="Q308">
            <v>1</v>
          </cell>
        </row>
        <row r="309">
          <cell r="F309">
            <v>12011</v>
          </cell>
          <cell r="Q309">
            <v>1</v>
          </cell>
        </row>
        <row r="310">
          <cell r="F310">
            <v>13600</v>
          </cell>
          <cell r="Q310">
            <v>1</v>
          </cell>
        </row>
        <row r="311">
          <cell r="F311">
            <v>12013</v>
          </cell>
          <cell r="Q311">
            <v>1</v>
          </cell>
        </row>
        <row r="312">
          <cell r="F312">
            <v>13510</v>
          </cell>
          <cell r="Q312">
            <v>1</v>
          </cell>
        </row>
        <row r="313">
          <cell r="F313">
            <v>13400</v>
          </cell>
          <cell r="Q313">
            <v>1</v>
          </cell>
        </row>
        <row r="314">
          <cell r="F314">
            <v>15510</v>
          </cell>
          <cell r="Q314">
            <v>1</v>
          </cell>
        </row>
        <row r="315">
          <cell r="F315">
            <v>13510</v>
          </cell>
          <cell r="Q315">
            <v>1</v>
          </cell>
        </row>
        <row r="316">
          <cell r="F316">
            <v>13510</v>
          </cell>
          <cell r="Q316">
            <v>1</v>
          </cell>
        </row>
        <row r="317">
          <cell r="F317">
            <v>15509</v>
          </cell>
          <cell r="Q317">
            <v>1</v>
          </cell>
        </row>
        <row r="318">
          <cell r="F318">
            <v>15510</v>
          </cell>
          <cell r="Q318">
            <v>1</v>
          </cell>
        </row>
        <row r="319">
          <cell r="F319">
            <v>41040</v>
          </cell>
          <cell r="Q319">
            <v>1</v>
          </cell>
        </row>
        <row r="320">
          <cell r="F320">
            <v>14100</v>
          </cell>
          <cell r="Q320">
            <v>1</v>
          </cell>
        </row>
        <row r="321">
          <cell r="F321">
            <v>11515</v>
          </cell>
          <cell r="Q321">
            <v>1</v>
          </cell>
        </row>
        <row r="322">
          <cell r="F322">
            <v>13100</v>
          </cell>
          <cell r="Q322">
            <v>1</v>
          </cell>
        </row>
        <row r="323">
          <cell r="F323">
            <v>42012</v>
          </cell>
          <cell r="Q323">
            <v>1</v>
          </cell>
        </row>
        <row r="324">
          <cell r="F324">
            <v>79002</v>
          </cell>
          <cell r="Q324">
            <v>1</v>
          </cell>
        </row>
        <row r="325">
          <cell r="F325">
            <v>42018</v>
          </cell>
          <cell r="Q325">
            <v>0.5</v>
          </cell>
        </row>
        <row r="326">
          <cell r="F326">
            <v>79000</v>
          </cell>
          <cell r="Q326">
            <v>1</v>
          </cell>
        </row>
        <row r="327">
          <cell r="F327">
            <v>46010</v>
          </cell>
          <cell r="Q327">
            <v>1</v>
          </cell>
        </row>
        <row r="328">
          <cell r="F328">
            <v>41020</v>
          </cell>
          <cell r="Q328">
            <v>1</v>
          </cell>
        </row>
        <row r="329">
          <cell r="F329">
            <v>41020</v>
          </cell>
          <cell r="Q329">
            <v>1</v>
          </cell>
        </row>
        <row r="330">
          <cell r="F330">
            <v>15100</v>
          </cell>
          <cell r="Q330">
            <v>1</v>
          </cell>
        </row>
        <row r="331">
          <cell r="F331">
            <v>14100</v>
          </cell>
          <cell r="Q331">
            <v>1</v>
          </cell>
        </row>
        <row r="332">
          <cell r="F332">
            <v>15510</v>
          </cell>
          <cell r="Q332">
            <v>1</v>
          </cell>
        </row>
        <row r="333">
          <cell r="F333">
            <v>13510</v>
          </cell>
          <cell r="Q333">
            <v>1</v>
          </cell>
        </row>
        <row r="334">
          <cell r="F334">
            <v>49010</v>
          </cell>
          <cell r="Q334">
            <v>1</v>
          </cell>
        </row>
        <row r="335">
          <cell r="F335">
            <v>15506</v>
          </cell>
          <cell r="Q335">
            <v>1</v>
          </cell>
        </row>
        <row r="336">
          <cell r="F336">
            <v>11320</v>
          </cell>
          <cell r="Q336">
            <v>1</v>
          </cell>
        </row>
        <row r="337">
          <cell r="F337">
            <v>15100</v>
          </cell>
          <cell r="Q337">
            <v>1</v>
          </cell>
        </row>
        <row r="338">
          <cell r="F338">
            <v>14100</v>
          </cell>
          <cell r="Q338">
            <v>1</v>
          </cell>
        </row>
        <row r="339">
          <cell r="F339">
            <v>15100</v>
          </cell>
          <cell r="Q339">
            <v>1</v>
          </cell>
        </row>
        <row r="340">
          <cell r="F340">
            <v>33000</v>
          </cell>
          <cell r="Q340">
            <v>1</v>
          </cell>
        </row>
        <row r="341">
          <cell r="F341">
            <v>15100</v>
          </cell>
          <cell r="Q341">
            <v>1</v>
          </cell>
        </row>
        <row r="342">
          <cell r="F342">
            <v>13400</v>
          </cell>
          <cell r="Q342">
            <v>1</v>
          </cell>
        </row>
        <row r="343">
          <cell r="F343">
            <v>11515</v>
          </cell>
          <cell r="Q343">
            <v>1</v>
          </cell>
        </row>
        <row r="344">
          <cell r="F344">
            <v>32000</v>
          </cell>
          <cell r="Q344">
            <v>0.9</v>
          </cell>
        </row>
        <row r="345">
          <cell r="F345">
            <v>11150</v>
          </cell>
          <cell r="Q345">
            <v>1</v>
          </cell>
        </row>
        <row r="346">
          <cell r="F346">
            <v>14100</v>
          </cell>
          <cell r="Q346">
            <v>1</v>
          </cell>
        </row>
        <row r="347">
          <cell r="F347">
            <v>11100</v>
          </cell>
          <cell r="Q347">
            <v>1</v>
          </cell>
        </row>
        <row r="348">
          <cell r="F348">
            <v>13600</v>
          </cell>
          <cell r="Q348">
            <v>1</v>
          </cell>
        </row>
        <row r="349">
          <cell r="F349">
            <v>11100</v>
          </cell>
          <cell r="Q349">
            <v>1</v>
          </cell>
        </row>
        <row r="350">
          <cell r="F350">
            <v>15100</v>
          </cell>
          <cell r="Q350">
            <v>1</v>
          </cell>
        </row>
        <row r="351">
          <cell r="F351">
            <v>42040</v>
          </cell>
          <cell r="Q351">
            <v>1</v>
          </cell>
        </row>
        <row r="352">
          <cell r="F352">
            <v>13400</v>
          </cell>
          <cell r="Q352">
            <v>1</v>
          </cell>
        </row>
        <row r="353">
          <cell r="F353">
            <v>41020</v>
          </cell>
          <cell r="Q353">
            <v>1</v>
          </cell>
        </row>
        <row r="354">
          <cell r="F354">
            <v>16300</v>
          </cell>
          <cell r="Q354">
            <v>1</v>
          </cell>
        </row>
        <row r="355">
          <cell r="F355">
            <v>16300</v>
          </cell>
          <cell r="Q355">
            <v>1</v>
          </cell>
        </row>
        <row r="356">
          <cell r="F356">
            <v>43010</v>
          </cell>
          <cell r="Q356">
            <v>1</v>
          </cell>
        </row>
        <row r="357">
          <cell r="F357">
            <v>15505</v>
          </cell>
          <cell r="Q357">
            <v>1</v>
          </cell>
        </row>
        <row r="358">
          <cell r="F358">
            <v>13510</v>
          </cell>
          <cell r="Q358">
            <v>0</v>
          </cell>
        </row>
        <row r="359">
          <cell r="F359">
            <v>11513</v>
          </cell>
          <cell r="Q359">
            <v>1</v>
          </cell>
        </row>
        <row r="360">
          <cell r="F360">
            <v>15520</v>
          </cell>
          <cell r="Q360">
            <v>1</v>
          </cell>
        </row>
        <row r="361">
          <cell r="F361">
            <v>15520</v>
          </cell>
          <cell r="Q361">
            <v>1</v>
          </cell>
        </row>
        <row r="362">
          <cell r="F362">
            <v>11150</v>
          </cell>
          <cell r="Q362">
            <v>1</v>
          </cell>
        </row>
        <row r="363">
          <cell r="F363">
            <v>13510</v>
          </cell>
          <cell r="Q363">
            <v>1</v>
          </cell>
        </row>
        <row r="364">
          <cell r="F364">
            <v>14100</v>
          </cell>
          <cell r="Q364">
            <v>1</v>
          </cell>
        </row>
        <row r="365">
          <cell r="F365">
            <v>11100</v>
          </cell>
          <cell r="Q365">
            <v>1</v>
          </cell>
        </row>
        <row r="366">
          <cell r="F366">
            <v>14100</v>
          </cell>
          <cell r="Q366">
            <v>1</v>
          </cell>
        </row>
        <row r="367">
          <cell r="F367">
            <v>14100</v>
          </cell>
          <cell r="Q367">
            <v>1</v>
          </cell>
        </row>
        <row r="368">
          <cell r="F368">
            <v>54010</v>
          </cell>
          <cell r="Q368">
            <v>1</v>
          </cell>
        </row>
        <row r="369">
          <cell r="F369">
            <v>11370</v>
          </cell>
          <cell r="Q369">
            <v>0.6</v>
          </cell>
        </row>
        <row r="370">
          <cell r="F370">
            <v>15506</v>
          </cell>
          <cell r="Q370">
            <v>1</v>
          </cell>
        </row>
        <row r="371">
          <cell r="F371">
            <v>15506</v>
          </cell>
          <cell r="Q371">
            <v>1</v>
          </cell>
        </row>
        <row r="372">
          <cell r="F372">
            <v>42016</v>
          </cell>
          <cell r="Q372">
            <v>1</v>
          </cell>
        </row>
        <row r="373">
          <cell r="F373">
            <v>15505</v>
          </cell>
          <cell r="Q373">
            <v>1</v>
          </cell>
        </row>
        <row r="374">
          <cell r="F374">
            <v>15520</v>
          </cell>
          <cell r="Q374">
            <v>1</v>
          </cell>
        </row>
        <row r="375">
          <cell r="F375">
            <v>41030</v>
          </cell>
          <cell r="Q375">
            <v>1</v>
          </cell>
        </row>
        <row r="376">
          <cell r="F376">
            <v>16200</v>
          </cell>
          <cell r="Q376">
            <v>1</v>
          </cell>
        </row>
        <row r="377">
          <cell r="F377">
            <v>13510</v>
          </cell>
          <cell r="Q377">
            <v>1</v>
          </cell>
        </row>
        <row r="378">
          <cell r="F378">
            <v>13510</v>
          </cell>
          <cell r="Q378">
            <v>1</v>
          </cell>
        </row>
        <row r="379">
          <cell r="F379">
            <v>13510</v>
          </cell>
          <cell r="Q379">
            <v>1</v>
          </cell>
        </row>
        <row r="380">
          <cell r="F380">
            <v>15520</v>
          </cell>
          <cell r="Q380">
            <v>1</v>
          </cell>
        </row>
        <row r="381">
          <cell r="F381">
            <v>15506</v>
          </cell>
          <cell r="Q381">
            <v>1</v>
          </cell>
        </row>
        <row r="382">
          <cell r="F382">
            <v>41040</v>
          </cell>
          <cell r="Q382">
            <v>1</v>
          </cell>
        </row>
        <row r="383">
          <cell r="F383">
            <v>15508</v>
          </cell>
          <cell r="Q383">
            <v>1</v>
          </cell>
        </row>
        <row r="384">
          <cell r="F384">
            <v>13400</v>
          </cell>
          <cell r="Q384">
            <v>1</v>
          </cell>
        </row>
        <row r="385">
          <cell r="F385">
            <v>31100</v>
          </cell>
          <cell r="Q385">
            <v>1</v>
          </cell>
        </row>
        <row r="386">
          <cell r="F386">
            <v>15100</v>
          </cell>
          <cell r="Q386">
            <v>1</v>
          </cell>
        </row>
        <row r="387">
          <cell r="F387">
            <v>41020</v>
          </cell>
          <cell r="Q387">
            <v>1</v>
          </cell>
        </row>
        <row r="388">
          <cell r="F388">
            <v>14109</v>
          </cell>
          <cell r="Q388">
            <v>1</v>
          </cell>
        </row>
        <row r="389">
          <cell r="F389">
            <v>11330</v>
          </cell>
          <cell r="Q389">
            <v>1</v>
          </cell>
        </row>
        <row r="390">
          <cell r="F390">
            <v>11540</v>
          </cell>
          <cell r="Q390">
            <v>1</v>
          </cell>
        </row>
        <row r="391">
          <cell r="F391">
            <v>14100</v>
          </cell>
          <cell r="Q391">
            <v>1</v>
          </cell>
        </row>
        <row r="392">
          <cell r="F392">
            <v>13400</v>
          </cell>
          <cell r="Q392">
            <v>1</v>
          </cell>
        </row>
        <row r="393">
          <cell r="F393">
            <v>11540</v>
          </cell>
          <cell r="Q393">
            <v>1</v>
          </cell>
        </row>
        <row r="394">
          <cell r="F394">
            <v>12013</v>
          </cell>
          <cell r="Q394">
            <v>1</v>
          </cell>
        </row>
        <row r="395">
          <cell r="F395">
            <v>11348</v>
          </cell>
          <cell r="Q395">
            <v>1</v>
          </cell>
        </row>
        <row r="396">
          <cell r="F396">
            <v>15510</v>
          </cell>
          <cell r="Q396">
            <v>1</v>
          </cell>
        </row>
        <row r="397">
          <cell r="F397">
            <v>11430</v>
          </cell>
          <cell r="Q397">
            <v>1</v>
          </cell>
        </row>
        <row r="398">
          <cell r="F398">
            <v>11430</v>
          </cell>
          <cell r="Q398">
            <v>1</v>
          </cell>
        </row>
        <row r="399">
          <cell r="F399">
            <v>34000</v>
          </cell>
          <cell r="Q399">
            <v>1</v>
          </cell>
        </row>
        <row r="400">
          <cell r="F400">
            <v>15520</v>
          </cell>
          <cell r="Q400">
            <v>1</v>
          </cell>
        </row>
        <row r="401">
          <cell r="F401">
            <v>11325</v>
          </cell>
          <cell r="Q401">
            <v>1</v>
          </cell>
        </row>
        <row r="402">
          <cell r="F402">
            <v>14100</v>
          </cell>
          <cell r="Q402">
            <v>1</v>
          </cell>
        </row>
        <row r="403">
          <cell r="F403">
            <v>16200</v>
          </cell>
          <cell r="Q403">
            <v>1</v>
          </cell>
        </row>
        <row r="404">
          <cell r="F404">
            <v>15506</v>
          </cell>
          <cell r="Q404">
            <v>1</v>
          </cell>
        </row>
        <row r="405">
          <cell r="F405">
            <v>53010</v>
          </cell>
          <cell r="Q405">
            <v>1</v>
          </cell>
        </row>
        <row r="406">
          <cell r="F406">
            <v>51020</v>
          </cell>
          <cell r="Q406">
            <v>1</v>
          </cell>
        </row>
        <row r="407">
          <cell r="F407">
            <v>15506</v>
          </cell>
          <cell r="Q407">
            <v>1</v>
          </cell>
        </row>
        <row r="408">
          <cell r="F408">
            <v>15506</v>
          </cell>
          <cell r="Q408">
            <v>1</v>
          </cell>
        </row>
        <row r="409">
          <cell r="F409">
            <v>42018</v>
          </cell>
          <cell r="Q409">
            <v>1</v>
          </cell>
        </row>
        <row r="410">
          <cell r="F410">
            <v>13400</v>
          </cell>
          <cell r="Q410">
            <v>1</v>
          </cell>
        </row>
        <row r="411">
          <cell r="F411">
            <v>13400</v>
          </cell>
          <cell r="Q411">
            <v>1</v>
          </cell>
        </row>
        <row r="412">
          <cell r="F412">
            <v>11348</v>
          </cell>
          <cell r="Q412">
            <v>1</v>
          </cell>
        </row>
        <row r="413">
          <cell r="F413">
            <v>16400</v>
          </cell>
          <cell r="Q413">
            <v>1</v>
          </cell>
        </row>
        <row r="414">
          <cell r="F414">
            <v>11200</v>
          </cell>
          <cell r="Q414">
            <v>1</v>
          </cell>
        </row>
        <row r="415">
          <cell r="F415">
            <v>13400</v>
          </cell>
          <cell r="Q415">
            <v>1</v>
          </cell>
        </row>
        <row r="416">
          <cell r="F416">
            <v>15100</v>
          </cell>
          <cell r="Q416">
            <v>1</v>
          </cell>
        </row>
        <row r="417">
          <cell r="F417">
            <v>13520</v>
          </cell>
          <cell r="Q417">
            <v>1</v>
          </cell>
        </row>
        <row r="418">
          <cell r="F418">
            <v>11200</v>
          </cell>
          <cell r="Q418">
            <v>1</v>
          </cell>
        </row>
        <row r="419">
          <cell r="F419">
            <v>13400</v>
          </cell>
          <cell r="Q419">
            <v>0.5</v>
          </cell>
        </row>
        <row r="420">
          <cell r="F420">
            <v>41040</v>
          </cell>
          <cell r="Q420">
            <v>1</v>
          </cell>
        </row>
        <row r="421">
          <cell r="F421">
            <v>35000</v>
          </cell>
          <cell r="Q421">
            <v>1</v>
          </cell>
        </row>
        <row r="422">
          <cell r="F422">
            <v>13510</v>
          </cell>
          <cell r="Q422">
            <v>1</v>
          </cell>
        </row>
        <row r="423">
          <cell r="F423">
            <v>42010</v>
          </cell>
          <cell r="Q423">
            <v>1</v>
          </cell>
        </row>
        <row r="424">
          <cell r="F424">
            <v>13510</v>
          </cell>
          <cell r="Q424">
            <v>1</v>
          </cell>
        </row>
        <row r="425">
          <cell r="F425">
            <v>41060</v>
          </cell>
          <cell r="Q425">
            <v>1</v>
          </cell>
        </row>
        <row r="426">
          <cell r="F426">
            <v>41040</v>
          </cell>
          <cell r="Q426">
            <v>1</v>
          </cell>
        </row>
        <row r="427">
          <cell r="F427">
            <v>11100</v>
          </cell>
          <cell r="Q427">
            <v>1</v>
          </cell>
        </row>
        <row r="428">
          <cell r="F428">
            <v>14100</v>
          </cell>
          <cell r="Q428">
            <v>1</v>
          </cell>
        </row>
        <row r="429">
          <cell r="F429">
            <v>16200</v>
          </cell>
          <cell r="Q429">
            <v>1</v>
          </cell>
        </row>
        <row r="430">
          <cell r="F430">
            <v>13400</v>
          </cell>
          <cell r="Q430">
            <v>1</v>
          </cell>
        </row>
        <row r="431">
          <cell r="F431">
            <v>11595</v>
          </cell>
          <cell r="Q431">
            <v>1</v>
          </cell>
        </row>
        <row r="432">
          <cell r="F432">
            <v>15506</v>
          </cell>
          <cell r="Q432">
            <v>1</v>
          </cell>
        </row>
        <row r="433">
          <cell r="F433">
            <v>15506</v>
          </cell>
          <cell r="Q433">
            <v>1</v>
          </cell>
        </row>
        <row r="434">
          <cell r="F434">
            <v>14100</v>
          </cell>
          <cell r="Q434">
            <v>1</v>
          </cell>
        </row>
        <row r="435">
          <cell r="F435">
            <v>44010</v>
          </cell>
          <cell r="Q435">
            <v>1</v>
          </cell>
        </row>
        <row r="436">
          <cell r="F436">
            <v>11515</v>
          </cell>
          <cell r="Q436">
            <v>1</v>
          </cell>
        </row>
        <row r="437">
          <cell r="F437">
            <v>11430</v>
          </cell>
          <cell r="Q437">
            <v>1</v>
          </cell>
        </row>
        <row r="438">
          <cell r="F438">
            <v>13510</v>
          </cell>
          <cell r="Q438">
            <v>1</v>
          </cell>
        </row>
        <row r="439">
          <cell r="F439">
            <v>15100</v>
          </cell>
          <cell r="Q439">
            <v>1</v>
          </cell>
        </row>
        <row r="440">
          <cell r="F440">
            <v>14100</v>
          </cell>
          <cell r="Q440">
            <v>1</v>
          </cell>
        </row>
        <row r="441">
          <cell r="F441">
            <v>15506</v>
          </cell>
          <cell r="Q441">
            <v>1</v>
          </cell>
        </row>
        <row r="442">
          <cell r="F442">
            <v>15506</v>
          </cell>
          <cell r="Q442">
            <v>1</v>
          </cell>
        </row>
        <row r="443">
          <cell r="F443">
            <v>51040</v>
          </cell>
          <cell r="Q443">
            <v>1</v>
          </cell>
        </row>
        <row r="444">
          <cell r="F444">
            <v>42020</v>
          </cell>
          <cell r="Q444">
            <v>1</v>
          </cell>
        </row>
        <row r="445">
          <cell r="F445">
            <v>15100</v>
          </cell>
          <cell r="Q445">
            <v>1</v>
          </cell>
        </row>
        <row r="446">
          <cell r="F446">
            <v>13510</v>
          </cell>
          <cell r="Q446">
            <v>1</v>
          </cell>
        </row>
        <row r="447">
          <cell r="F447">
            <v>11200</v>
          </cell>
          <cell r="Q447">
            <v>1</v>
          </cell>
        </row>
        <row r="448">
          <cell r="F448">
            <v>11515</v>
          </cell>
          <cell r="Q448">
            <v>1</v>
          </cell>
        </row>
        <row r="449">
          <cell r="F449">
            <v>13510</v>
          </cell>
          <cell r="Q449">
            <v>1</v>
          </cell>
        </row>
        <row r="450">
          <cell r="F450">
            <v>79003</v>
          </cell>
          <cell r="Q450">
            <v>1</v>
          </cell>
        </row>
        <row r="451">
          <cell r="F451">
            <v>16400</v>
          </cell>
          <cell r="Q451">
            <v>1</v>
          </cell>
        </row>
        <row r="452">
          <cell r="F452">
            <v>15506</v>
          </cell>
          <cell r="Q452">
            <v>1</v>
          </cell>
        </row>
        <row r="453">
          <cell r="F453">
            <v>15506</v>
          </cell>
          <cell r="Q453">
            <v>1</v>
          </cell>
        </row>
        <row r="454">
          <cell r="F454">
            <v>13510</v>
          </cell>
          <cell r="Q454">
            <v>1</v>
          </cell>
        </row>
        <row r="455">
          <cell r="F455">
            <v>15491</v>
          </cell>
          <cell r="Q455">
            <v>1</v>
          </cell>
        </row>
        <row r="456">
          <cell r="F456">
            <v>11420</v>
          </cell>
          <cell r="Q456">
            <v>1</v>
          </cell>
        </row>
        <row r="457">
          <cell r="F457">
            <v>13400</v>
          </cell>
          <cell r="Q457">
            <v>1</v>
          </cell>
        </row>
        <row r="458">
          <cell r="F458">
            <v>15506</v>
          </cell>
          <cell r="Q458">
            <v>1</v>
          </cell>
        </row>
        <row r="459">
          <cell r="F459">
            <v>14100</v>
          </cell>
          <cell r="Q459">
            <v>1</v>
          </cell>
        </row>
        <row r="460">
          <cell r="F460">
            <v>41060</v>
          </cell>
          <cell r="Q460">
            <v>1</v>
          </cell>
        </row>
        <row r="461">
          <cell r="F461">
            <v>48010</v>
          </cell>
          <cell r="Q461">
            <v>1</v>
          </cell>
        </row>
        <row r="462">
          <cell r="F462">
            <v>13400</v>
          </cell>
          <cell r="Q462">
            <v>1</v>
          </cell>
        </row>
        <row r="463">
          <cell r="F463">
            <v>41040</v>
          </cell>
          <cell r="Q463">
            <v>1</v>
          </cell>
        </row>
        <row r="464">
          <cell r="F464">
            <v>15508</v>
          </cell>
          <cell r="Q464">
            <v>1</v>
          </cell>
        </row>
        <row r="465">
          <cell r="F465">
            <v>15506</v>
          </cell>
          <cell r="Q465">
            <v>1</v>
          </cell>
        </row>
        <row r="466">
          <cell r="F466">
            <v>13510</v>
          </cell>
          <cell r="Q466">
            <v>1</v>
          </cell>
        </row>
        <row r="467">
          <cell r="F467">
            <v>15506</v>
          </cell>
          <cell r="Q467">
            <v>1</v>
          </cell>
        </row>
        <row r="468">
          <cell r="F468">
            <v>41020</v>
          </cell>
          <cell r="Q468">
            <v>1</v>
          </cell>
        </row>
        <row r="469">
          <cell r="F469">
            <v>41020</v>
          </cell>
          <cell r="Q469">
            <v>1</v>
          </cell>
        </row>
        <row r="470">
          <cell r="F470">
            <v>14100</v>
          </cell>
          <cell r="Q470">
            <v>1</v>
          </cell>
        </row>
        <row r="471">
          <cell r="F471">
            <v>42018</v>
          </cell>
          <cell r="Q471">
            <v>1</v>
          </cell>
        </row>
        <row r="472">
          <cell r="F472">
            <v>13510</v>
          </cell>
          <cell r="Q472">
            <v>1</v>
          </cell>
        </row>
        <row r="473">
          <cell r="F473">
            <v>11200</v>
          </cell>
          <cell r="Q473">
            <v>1</v>
          </cell>
        </row>
        <row r="474">
          <cell r="F474">
            <v>14100</v>
          </cell>
          <cell r="Q474">
            <v>1</v>
          </cell>
        </row>
        <row r="475">
          <cell r="F475">
            <v>13400</v>
          </cell>
          <cell r="Q475">
            <v>1</v>
          </cell>
        </row>
        <row r="476">
          <cell r="F476">
            <v>13520</v>
          </cell>
          <cell r="Q476">
            <v>1</v>
          </cell>
        </row>
        <row r="477">
          <cell r="F477">
            <v>15506</v>
          </cell>
          <cell r="Q477">
            <v>1</v>
          </cell>
        </row>
        <row r="478">
          <cell r="F478">
            <v>13510</v>
          </cell>
          <cell r="Q478">
            <v>0</v>
          </cell>
        </row>
        <row r="479">
          <cell r="F479">
            <v>15501</v>
          </cell>
          <cell r="Q479">
            <v>1</v>
          </cell>
        </row>
        <row r="480">
          <cell r="F480">
            <v>41040</v>
          </cell>
          <cell r="Q480">
            <v>1</v>
          </cell>
        </row>
        <row r="481">
          <cell r="F481">
            <v>15506</v>
          </cell>
          <cell r="Q481">
            <v>1</v>
          </cell>
        </row>
        <row r="482">
          <cell r="F482">
            <v>13520</v>
          </cell>
          <cell r="Q482">
            <v>1</v>
          </cell>
        </row>
        <row r="483">
          <cell r="F483">
            <v>15100</v>
          </cell>
          <cell r="Q483">
            <v>1</v>
          </cell>
        </row>
        <row r="484">
          <cell r="F484">
            <v>13510</v>
          </cell>
          <cell r="Q484">
            <v>1</v>
          </cell>
        </row>
        <row r="485">
          <cell r="F485">
            <v>11490</v>
          </cell>
          <cell r="Q485">
            <v>0.47499999999999998</v>
          </cell>
        </row>
        <row r="486">
          <cell r="F486">
            <v>13600</v>
          </cell>
          <cell r="Q486">
            <v>1</v>
          </cell>
        </row>
        <row r="487">
          <cell r="F487">
            <v>13400</v>
          </cell>
          <cell r="Q487">
            <v>1</v>
          </cell>
        </row>
        <row r="488">
          <cell r="F488">
            <v>15100</v>
          </cell>
          <cell r="Q488">
            <v>1</v>
          </cell>
        </row>
        <row r="489">
          <cell r="F489">
            <v>15100</v>
          </cell>
          <cell r="Q489">
            <v>1</v>
          </cell>
        </row>
        <row r="490">
          <cell r="F490">
            <v>14109</v>
          </cell>
          <cell r="Q490">
            <v>1</v>
          </cell>
        </row>
        <row r="491">
          <cell r="F491">
            <v>13600</v>
          </cell>
          <cell r="Q491">
            <v>1</v>
          </cell>
        </row>
        <row r="492">
          <cell r="F492">
            <v>41020</v>
          </cell>
          <cell r="Q492">
            <v>1</v>
          </cell>
        </row>
        <row r="493">
          <cell r="F493">
            <v>41020</v>
          </cell>
          <cell r="Q493">
            <v>1</v>
          </cell>
        </row>
        <row r="494">
          <cell r="F494">
            <v>11100</v>
          </cell>
          <cell r="Q494">
            <v>1</v>
          </cell>
        </row>
        <row r="495">
          <cell r="F495">
            <v>15520</v>
          </cell>
          <cell r="Q495">
            <v>1</v>
          </cell>
        </row>
        <row r="496">
          <cell r="F496">
            <v>42018</v>
          </cell>
          <cell r="Q496">
            <v>1</v>
          </cell>
        </row>
        <row r="497">
          <cell r="F497">
            <v>11200</v>
          </cell>
          <cell r="Q497">
            <v>1</v>
          </cell>
        </row>
        <row r="498">
          <cell r="F498">
            <v>15100</v>
          </cell>
          <cell r="Q498">
            <v>1</v>
          </cell>
        </row>
        <row r="499">
          <cell r="F499">
            <v>41020</v>
          </cell>
          <cell r="Q499">
            <v>0.47499999999999998</v>
          </cell>
        </row>
        <row r="500">
          <cell r="F500">
            <v>13400</v>
          </cell>
          <cell r="Q500">
            <v>1</v>
          </cell>
        </row>
        <row r="501">
          <cell r="F501">
            <v>13600</v>
          </cell>
          <cell r="Q501">
            <v>1</v>
          </cell>
        </row>
        <row r="502">
          <cell r="F502">
            <v>11100</v>
          </cell>
          <cell r="Q502">
            <v>1</v>
          </cell>
        </row>
        <row r="503">
          <cell r="F503">
            <v>11550</v>
          </cell>
          <cell r="Q503">
            <v>1</v>
          </cell>
        </row>
        <row r="504">
          <cell r="F504">
            <v>15506</v>
          </cell>
          <cell r="Q504">
            <v>1</v>
          </cell>
        </row>
        <row r="505">
          <cell r="F505">
            <v>42016</v>
          </cell>
          <cell r="Q505">
            <v>1</v>
          </cell>
        </row>
        <row r="506">
          <cell r="F506">
            <v>13510</v>
          </cell>
          <cell r="Q506">
            <v>1</v>
          </cell>
        </row>
        <row r="507">
          <cell r="F507">
            <v>32000</v>
          </cell>
          <cell r="Q507">
            <v>1</v>
          </cell>
        </row>
        <row r="508">
          <cell r="F508">
            <v>13510</v>
          </cell>
          <cell r="Q508">
            <v>1</v>
          </cell>
        </row>
        <row r="509">
          <cell r="F509">
            <v>13520</v>
          </cell>
          <cell r="Q509">
            <v>1</v>
          </cell>
        </row>
        <row r="510">
          <cell r="F510">
            <v>15100</v>
          </cell>
          <cell r="Q510">
            <v>1</v>
          </cell>
        </row>
        <row r="511">
          <cell r="F511">
            <v>13100</v>
          </cell>
          <cell r="Q511">
            <v>1</v>
          </cell>
        </row>
        <row r="512">
          <cell r="F512">
            <v>32000</v>
          </cell>
          <cell r="Q512">
            <v>1</v>
          </cell>
        </row>
        <row r="513">
          <cell r="F513">
            <v>79000</v>
          </cell>
          <cell r="Q513">
            <v>1</v>
          </cell>
        </row>
        <row r="514">
          <cell r="F514">
            <v>14100</v>
          </cell>
          <cell r="Q514">
            <v>1</v>
          </cell>
        </row>
        <row r="515">
          <cell r="F515">
            <v>11200</v>
          </cell>
          <cell r="Q515">
            <v>1</v>
          </cell>
        </row>
        <row r="516">
          <cell r="F516">
            <v>16400</v>
          </cell>
          <cell r="Q516">
            <v>1</v>
          </cell>
        </row>
        <row r="517">
          <cell r="F517">
            <v>14100</v>
          </cell>
          <cell r="Q517">
            <v>1</v>
          </cell>
        </row>
        <row r="518">
          <cell r="F518">
            <v>13400</v>
          </cell>
          <cell r="Q518">
            <v>1</v>
          </cell>
        </row>
        <row r="519">
          <cell r="F519">
            <v>79002</v>
          </cell>
          <cell r="Q519">
            <v>1</v>
          </cell>
        </row>
        <row r="520">
          <cell r="F520">
            <v>51010</v>
          </cell>
          <cell r="Q520">
            <v>1</v>
          </cell>
        </row>
        <row r="521">
          <cell r="F521">
            <v>15506</v>
          </cell>
          <cell r="Q521">
            <v>1</v>
          </cell>
        </row>
        <row r="522">
          <cell r="F522">
            <v>15520</v>
          </cell>
          <cell r="Q522">
            <v>1</v>
          </cell>
        </row>
        <row r="523">
          <cell r="F523">
            <v>15506</v>
          </cell>
          <cell r="Q523">
            <v>1</v>
          </cell>
        </row>
        <row r="524">
          <cell r="F524">
            <v>14100</v>
          </cell>
          <cell r="Q524">
            <v>1</v>
          </cell>
        </row>
        <row r="525">
          <cell r="F525">
            <v>41050</v>
          </cell>
          <cell r="Q525">
            <v>1</v>
          </cell>
        </row>
        <row r="526">
          <cell r="F526">
            <v>11100</v>
          </cell>
          <cell r="Q526">
            <v>1</v>
          </cell>
        </row>
        <row r="527">
          <cell r="F527">
            <v>15100</v>
          </cell>
          <cell r="Q527">
            <v>1</v>
          </cell>
        </row>
        <row r="528">
          <cell r="F528">
            <v>15100</v>
          </cell>
          <cell r="Q528">
            <v>1</v>
          </cell>
        </row>
        <row r="529">
          <cell r="F529">
            <v>53010</v>
          </cell>
          <cell r="Q529">
            <v>1</v>
          </cell>
        </row>
        <row r="530">
          <cell r="F530">
            <v>41060</v>
          </cell>
          <cell r="Q530">
            <v>1</v>
          </cell>
        </row>
        <row r="531">
          <cell r="F531">
            <v>13400</v>
          </cell>
          <cell r="Q531">
            <v>1</v>
          </cell>
        </row>
        <row r="532">
          <cell r="F532">
            <v>11515</v>
          </cell>
          <cell r="Q532">
            <v>1</v>
          </cell>
        </row>
        <row r="533">
          <cell r="F533">
            <v>32000</v>
          </cell>
          <cell r="Q533">
            <v>1</v>
          </cell>
        </row>
        <row r="534">
          <cell r="F534">
            <v>16300</v>
          </cell>
          <cell r="Q534">
            <v>1</v>
          </cell>
        </row>
        <row r="535">
          <cell r="F535">
            <v>13520</v>
          </cell>
          <cell r="Q535">
            <v>1</v>
          </cell>
        </row>
        <row r="536">
          <cell r="F536">
            <v>79000</v>
          </cell>
          <cell r="Q536">
            <v>1</v>
          </cell>
        </row>
        <row r="537">
          <cell r="F537">
            <v>13400</v>
          </cell>
          <cell r="Q537">
            <v>1</v>
          </cell>
        </row>
        <row r="538">
          <cell r="F538">
            <v>13510</v>
          </cell>
          <cell r="Q538">
            <v>1</v>
          </cell>
        </row>
        <row r="539">
          <cell r="F539">
            <v>53010</v>
          </cell>
          <cell r="Q539">
            <v>1</v>
          </cell>
        </row>
        <row r="540">
          <cell r="F540">
            <v>13400</v>
          </cell>
          <cell r="Q540">
            <v>1</v>
          </cell>
        </row>
        <row r="541">
          <cell r="F541">
            <v>41020</v>
          </cell>
          <cell r="Q541">
            <v>1</v>
          </cell>
        </row>
        <row r="542">
          <cell r="F542">
            <v>11200</v>
          </cell>
          <cell r="Q542">
            <v>1</v>
          </cell>
        </row>
        <row r="543">
          <cell r="F543">
            <v>15506</v>
          </cell>
          <cell r="Q543">
            <v>1</v>
          </cell>
        </row>
        <row r="544">
          <cell r="F544">
            <v>79002</v>
          </cell>
          <cell r="Q544">
            <v>1</v>
          </cell>
        </row>
        <row r="545">
          <cell r="F545">
            <v>15100</v>
          </cell>
          <cell r="Q545">
            <v>1</v>
          </cell>
        </row>
        <row r="546">
          <cell r="F546">
            <v>15100</v>
          </cell>
          <cell r="Q546">
            <v>1</v>
          </cell>
        </row>
        <row r="547">
          <cell r="F547">
            <v>41020</v>
          </cell>
          <cell r="Q547">
            <v>1</v>
          </cell>
        </row>
        <row r="548">
          <cell r="F548">
            <v>51020</v>
          </cell>
          <cell r="Q548">
            <v>1</v>
          </cell>
        </row>
        <row r="549">
          <cell r="F549">
            <v>14100</v>
          </cell>
          <cell r="Q549">
            <v>1</v>
          </cell>
        </row>
        <row r="550">
          <cell r="F550">
            <v>13510</v>
          </cell>
          <cell r="Q550">
            <v>1</v>
          </cell>
        </row>
        <row r="551">
          <cell r="F551">
            <v>15506</v>
          </cell>
          <cell r="Q551">
            <v>1</v>
          </cell>
        </row>
        <row r="552">
          <cell r="F552">
            <v>15506</v>
          </cell>
          <cell r="Q552">
            <v>1</v>
          </cell>
        </row>
        <row r="553">
          <cell r="F553">
            <v>13510</v>
          </cell>
          <cell r="Q553">
            <v>1</v>
          </cell>
        </row>
        <row r="554">
          <cell r="F554">
            <v>15100</v>
          </cell>
          <cell r="Q554">
            <v>1</v>
          </cell>
        </row>
        <row r="555">
          <cell r="F555">
            <v>13400</v>
          </cell>
          <cell r="Q555">
            <v>1</v>
          </cell>
        </row>
        <row r="556">
          <cell r="F556">
            <v>14100</v>
          </cell>
          <cell r="Q556">
            <v>1</v>
          </cell>
        </row>
        <row r="557">
          <cell r="F557">
            <v>15505</v>
          </cell>
          <cell r="Q557">
            <v>1</v>
          </cell>
        </row>
        <row r="558">
          <cell r="F558">
            <v>41040</v>
          </cell>
          <cell r="Q558">
            <v>1</v>
          </cell>
        </row>
        <row r="559">
          <cell r="F559">
            <v>51050</v>
          </cell>
          <cell r="Q559">
            <v>1</v>
          </cell>
        </row>
        <row r="560">
          <cell r="F560">
            <v>13510</v>
          </cell>
          <cell r="Q560">
            <v>1</v>
          </cell>
        </row>
        <row r="561">
          <cell r="F561">
            <v>13510</v>
          </cell>
          <cell r="Q561">
            <v>1</v>
          </cell>
        </row>
        <row r="562">
          <cell r="F562">
            <v>41040</v>
          </cell>
          <cell r="Q562">
            <v>1</v>
          </cell>
        </row>
        <row r="563">
          <cell r="F563">
            <v>13400</v>
          </cell>
          <cell r="Q563">
            <v>1</v>
          </cell>
        </row>
        <row r="564">
          <cell r="F564">
            <v>41020</v>
          </cell>
          <cell r="Q564">
            <v>1</v>
          </cell>
        </row>
        <row r="565">
          <cell r="F565">
            <v>15509</v>
          </cell>
          <cell r="Q565">
            <v>1</v>
          </cell>
        </row>
        <row r="566">
          <cell r="F566">
            <v>13400</v>
          </cell>
          <cell r="Q566">
            <v>1</v>
          </cell>
        </row>
        <row r="567">
          <cell r="F567">
            <v>51010</v>
          </cell>
          <cell r="Q567">
            <v>1</v>
          </cell>
        </row>
        <row r="568">
          <cell r="F568">
            <v>41050</v>
          </cell>
          <cell r="Q568">
            <v>1</v>
          </cell>
        </row>
        <row r="569">
          <cell r="F569">
            <v>11325</v>
          </cell>
          <cell r="Q569">
            <v>1</v>
          </cell>
        </row>
        <row r="570">
          <cell r="F570">
            <v>11490</v>
          </cell>
          <cell r="Q570">
            <v>0.8</v>
          </cell>
        </row>
        <row r="571">
          <cell r="F571">
            <v>42010</v>
          </cell>
          <cell r="Q571">
            <v>1</v>
          </cell>
        </row>
        <row r="572">
          <cell r="F572">
            <v>16200</v>
          </cell>
          <cell r="Q572">
            <v>1</v>
          </cell>
        </row>
        <row r="573">
          <cell r="F573">
            <v>51020</v>
          </cell>
          <cell r="Q573">
            <v>1</v>
          </cell>
        </row>
        <row r="574">
          <cell r="F574">
            <v>41060</v>
          </cell>
          <cell r="Q574">
            <v>1</v>
          </cell>
        </row>
        <row r="575">
          <cell r="F575">
            <v>13600</v>
          </cell>
          <cell r="Q575">
            <v>1</v>
          </cell>
        </row>
        <row r="576">
          <cell r="F576">
            <v>15100</v>
          </cell>
          <cell r="Q576">
            <v>1</v>
          </cell>
        </row>
        <row r="577">
          <cell r="F577">
            <v>11100</v>
          </cell>
          <cell r="Q577">
            <v>1</v>
          </cell>
        </row>
        <row r="578">
          <cell r="F578">
            <v>15506</v>
          </cell>
          <cell r="Q578">
            <v>1</v>
          </cell>
        </row>
        <row r="579">
          <cell r="F579">
            <v>83024</v>
          </cell>
          <cell r="Q579">
            <v>1</v>
          </cell>
        </row>
        <row r="580">
          <cell r="F580">
            <v>46010</v>
          </cell>
          <cell r="Q580">
            <v>1</v>
          </cell>
        </row>
        <row r="581">
          <cell r="F581">
            <v>11200</v>
          </cell>
          <cell r="Q581">
            <v>1</v>
          </cell>
        </row>
        <row r="582">
          <cell r="F582">
            <v>13510</v>
          </cell>
          <cell r="Q582">
            <v>1</v>
          </cell>
        </row>
        <row r="583">
          <cell r="F583">
            <v>13520</v>
          </cell>
          <cell r="Q583">
            <v>1</v>
          </cell>
        </row>
        <row r="584">
          <cell r="F584">
            <v>11370</v>
          </cell>
          <cell r="Q584">
            <v>1</v>
          </cell>
        </row>
        <row r="585">
          <cell r="F585">
            <v>11550</v>
          </cell>
          <cell r="Q585">
            <v>1</v>
          </cell>
        </row>
        <row r="586">
          <cell r="F586">
            <v>13510</v>
          </cell>
          <cell r="Q586">
            <v>1</v>
          </cell>
        </row>
        <row r="587">
          <cell r="F587">
            <v>49010</v>
          </cell>
          <cell r="Q587">
            <v>1</v>
          </cell>
        </row>
        <row r="588">
          <cell r="F588">
            <v>15100</v>
          </cell>
          <cell r="Q588">
            <v>1</v>
          </cell>
        </row>
        <row r="589">
          <cell r="F589">
            <v>52040</v>
          </cell>
          <cell r="Q589">
            <v>1</v>
          </cell>
        </row>
        <row r="590">
          <cell r="F590">
            <v>12013</v>
          </cell>
          <cell r="Q590">
            <v>1</v>
          </cell>
        </row>
        <row r="591">
          <cell r="F591">
            <v>15506</v>
          </cell>
          <cell r="Q591">
            <v>1</v>
          </cell>
        </row>
        <row r="592">
          <cell r="F592">
            <v>11320</v>
          </cell>
          <cell r="Q592">
            <v>1</v>
          </cell>
        </row>
        <row r="593">
          <cell r="F593">
            <v>13510</v>
          </cell>
          <cell r="Q593">
            <v>0</v>
          </cell>
        </row>
        <row r="594">
          <cell r="F594">
            <v>16200</v>
          </cell>
          <cell r="Q594">
            <v>1</v>
          </cell>
        </row>
        <row r="595">
          <cell r="F595">
            <v>13520</v>
          </cell>
          <cell r="Q595">
            <v>1</v>
          </cell>
        </row>
        <row r="596">
          <cell r="F596">
            <v>13510</v>
          </cell>
          <cell r="Q596">
            <v>1</v>
          </cell>
        </row>
        <row r="597">
          <cell r="F597">
            <v>15506</v>
          </cell>
          <cell r="Q597">
            <v>1</v>
          </cell>
        </row>
        <row r="598">
          <cell r="F598">
            <v>15100</v>
          </cell>
          <cell r="Q598">
            <v>1</v>
          </cell>
        </row>
        <row r="599">
          <cell r="F599">
            <v>13510</v>
          </cell>
          <cell r="Q599">
            <v>1</v>
          </cell>
        </row>
        <row r="600">
          <cell r="F600">
            <v>45010</v>
          </cell>
          <cell r="Q600">
            <v>1</v>
          </cell>
        </row>
        <row r="601">
          <cell r="F601">
            <v>14109</v>
          </cell>
          <cell r="Q601">
            <v>1</v>
          </cell>
        </row>
        <row r="602">
          <cell r="F602">
            <v>41020</v>
          </cell>
          <cell r="Q602">
            <v>1</v>
          </cell>
        </row>
        <row r="603">
          <cell r="F603">
            <v>42018</v>
          </cell>
          <cell r="Q603">
            <v>1</v>
          </cell>
        </row>
        <row r="604">
          <cell r="F604">
            <v>33000</v>
          </cell>
          <cell r="Q604">
            <v>1</v>
          </cell>
        </row>
        <row r="605">
          <cell r="F605">
            <v>15400</v>
          </cell>
          <cell r="Q605">
            <v>1</v>
          </cell>
        </row>
        <row r="606">
          <cell r="F606">
            <v>13510</v>
          </cell>
          <cell r="Q606">
            <v>1</v>
          </cell>
        </row>
        <row r="607">
          <cell r="F607">
            <v>51060</v>
          </cell>
          <cell r="Q607">
            <v>1</v>
          </cell>
        </row>
        <row r="608">
          <cell r="F608">
            <v>13520</v>
          </cell>
          <cell r="Q608">
            <v>1</v>
          </cell>
        </row>
        <row r="609">
          <cell r="F609">
            <v>13510</v>
          </cell>
          <cell r="Q609">
            <v>1</v>
          </cell>
        </row>
        <row r="610">
          <cell r="F610">
            <v>41040</v>
          </cell>
          <cell r="Q610">
            <v>1</v>
          </cell>
        </row>
        <row r="611">
          <cell r="F611">
            <v>13100</v>
          </cell>
          <cell r="Q611">
            <v>1</v>
          </cell>
        </row>
        <row r="612">
          <cell r="F612">
            <v>13510</v>
          </cell>
          <cell r="Q612">
            <v>1</v>
          </cell>
        </row>
        <row r="613">
          <cell r="F613">
            <v>15100</v>
          </cell>
          <cell r="Q613">
            <v>1</v>
          </cell>
        </row>
        <row r="614">
          <cell r="F614">
            <v>13400</v>
          </cell>
          <cell r="Q614">
            <v>1</v>
          </cell>
        </row>
        <row r="615">
          <cell r="F615">
            <v>15506</v>
          </cell>
          <cell r="Q615">
            <v>1</v>
          </cell>
        </row>
        <row r="616">
          <cell r="F616">
            <v>15510</v>
          </cell>
          <cell r="Q616">
            <v>1</v>
          </cell>
        </row>
        <row r="617">
          <cell r="F617">
            <v>14100</v>
          </cell>
          <cell r="Q617">
            <v>1</v>
          </cell>
        </row>
        <row r="618">
          <cell r="F618">
            <v>13510</v>
          </cell>
          <cell r="Q618">
            <v>1</v>
          </cell>
        </row>
        <row r="619">
          <cell r="F619">
            <v>42010</v>
          </cell>
          <cell r="Q619">
            <v>1</v>
          </cell>
        </row>
        <row r="620">
          <cell r="F620">
            <v>13400</v>
          </cell>
          <cell r="Q620">
            <v>1</v>
          </cell>
        </row>
        <row r="621">
          <cell r="F621">
            <v>41020</v>
          </cell>
          <cell r="Q621">
            <v>1</v>
          </cell>
        </row>
        <row r="622">
          <cell r="F622">
            <v>14100</v>
          </cell>
          <cell r="Q622">
            <v>1</v>
          </cell>
        </row>
        <row r="623">
          <cell r="F623">
            <v>13600</v>
          </cell>
          <cell r="Q623">
            <v>1</v>
          </cell>
        </row>
        <row r="624">
          <cell r="F624">
            <v>12013</v>
          </cell>
          <cell r="Q624">
            <v>1</v>
          </cell>
        </row>
        <row r="625">
          <cell r="F625">
            <v>15510</v>
          </cell>
          <cell r="Q625">
            <v>1</v>
          </cell>
        </row>
        <row r="626">
          <cell r="F626">
            <v>13525</v>
          </cell>
          <cell r="Q626">
            <v>1</v>
          </cell>
        </row>
        <row r="627">
          <cell r="F627">
            <v>31100</v>
          </cell>
          <cell r="Q627">
            <v>1</v>
          </cell>
        </row>
        <row r="628">
          <cell r="F628">
            <v>42014</v>
          </cell>
          <cell r="Q628">
            <v>1</v>
          </cell>
        </row>
        <row r="629">
          <cell r="F629">
            <v>13520</v>
          </cell>
          <cell r="Q629">
            <v>1</v>
          </cell>
        </row>
        <row r="630">
          <cell r="F630">
            <v>41030</v>
          </cell>
          <cell r="Q630">
            <v>1</v>
          </cell>
        </row>
        <row r="631">
          <cell r="F631">
            <v>15520</v>
          </cell>
          <cell r="Q631">
            <v>1</v>
          </cell>
        </row>
        <row r="632">
          <cell r="F632">
            <v>41060</v>
          </cell>
          <cell r="Q632">
            <v>1</v>
          </cell>
        </row>
        <row r="633">
          <cell r="F633">
            <v>13520</v>
          </cell>
          <cell r="Q633">
            <v>1</v>
          </cell>
        </row>
        <row r="634">
          <cell r="F634">
            <v>15100</v>
          </cell>
          <cell r="Q634">
            <v>1</v>
          </cell>
        </row>
        <row r="635">
          <cell r="F635">
            <v>13510</v>
          </cell>
          <cell r="Q635">
            <v>1</v>
          </cell>
        </row>
        <row r="636">
          <cell r="F636">
            <v>13510</v>
          </cell>
          <cell r="Q636">
            <v>1</v>
          </cell>
        </row>
        <row r="637">
          <cell r="F637">
            <v>16400</v>
          </cell>
          <cell r="Q637">
            <v>1</v>
          </cell>
        </row>
        <row r="638">
          <cell r="F638">
            <v>13400</v>
          </cell>
          <cell r="Q638">
            <v>1</v>
          </cell>
        </row>
        <row r="639">
          <cell r="F639">
            <v>11100</v>
          </cell>
          <cell r="Q639">
            <v>1</v>
          </cell>
        </row>
        <row r="640">
          <cell r="F640">
            <v>14100</v>
          </cell>
          <cell r="Q640">
            <v>1</v>
          </cell>
        </row>
        <row r="641">
          <cell r="F641">
            <v>12011</v>
          </cell>
          <cell r="Q641">
            <v>1</v>
          </cell>
        </row>
        <row r="642">
          <cell r="F642">
            <v>15100</v>
          </cell>
          <cell r="Q642">
            <v>1</v>
          </cell>
        </row>
        <row r="643">
          <cell r="F643">
            <v>13510</v>
          </cell>
          <cell r="Q643">
            <v>1</v>
          </cell>
        </row>
        <row r="644">
          <cell r="F644">
            <v>11150</v>
          </cell>
          <cell r="Q644">
            <v>1</v>
          </cell>
        </row>
        <row r="645">
          <cell r="F645">
            <v>11100</v>
          </cell>
          <cell r="Q645">
            <v>1</v>
          </cell>
        </row>
        <row r="646">
          <cell r="F646">
            <v>13525</v>
          </cell>
          <cell r="Q646">
            <v>1</v>
          </cell>
        </row>
        <row r="647">
          <cell r="F647">
            <v>11100</v>
          </cell>
          <cell r="Q647">
            <v>1</v>
          </cell>
        </row>
        <row r="648">
          <cell r="F648">
            <v>13400</v>
          </cell>
          <cell r="Q648">
            <v>1</v>
          </cell>
        </row>
        <row r="649">
          <cell r="F649">
            <v>13510</v>
          </cell>
          <cell r="Q649">
            <v>1</v>
          </cell>
        </row>
        <row r="650">
          <cell r="F650">
            <v>14109</v>
          </cell>
          <cell r="Q650">
            <v>1</v>
          </cell>
        </row>
        <row r="651">
          <cell r="F651">
            <v>14100</v>
          </cell>
          <cell r="Q651">
            <v>1</v>
          </cell>
        </row>
        <row r="652">
          <cell r="F652">
            <v>79000</v>
          </cell>
          <cell r="Q652">
            <v>1</v>
          </cell>
        </row>
        <row r="653">
          <cell r="F653">
            <v>14100</v>
          </cell>
          <cell r="Q653">
            <v>1</v>
          </cell>
        </row>
        <row r="654">
          <cell r="F654">
            <v>13510</v>
          </cell>
          <cell r="Q654">
            <v>1</v>
          </cell>
        </row>
        <row r="655">
          <cell r="F655">
            <v>51040</v>
          </cell>
          <cell r="Q655">
            <v>1</v>
          </cell>
        </row>
        <row r="656">
          <cell r="F656">
            <v>15510</v>
          </cell>
          <cell r="Q656">
            <v>1</v>
          </cell>
        </row>
        <row r="657">
          <cell r="F657">
            <v>13510</v>
          </cell>
          <cell r="Q657">
            <v>1</v>
          </cell>
        </row>
        <row r="658">
          <cell r="F658">
            <v>13520</v>
          </cell>
          <cell r="Q658">
            <v>1</v>
          </cell>
        </row>
        <row r="659">
          <cell r="F659">
            <v>13510</v>
          </cell>
          <cell r="Q659">
            <v>1</v>
          </cell>
        </row>
        <row r="660">
          <cell r="F660">
            <v>15510</v>
          </cell>
          <cell r="Q660">
            <v>1</v>
          </cell>
        </row>
        <row r="661">
          <cell r="F661">
            <v>13600</v>
          </cell>
          <cell r="Q661">
            <v>1</v>
          </cell>
        </row>
        <row r="662">
          <cell r="F662">
            <v>13400</v>
          </cell>
          <cell r="Q662">
            <v>1</v>
          </cell>
        </row>
        <row r="663">
          <cell r="F663">
            <v>51020</v>
          </cell>
          <cell r="Q663">
            <v>1</v>
          </cell>
        </row>
        <row r="664">
          <cell r="F664">
            <v>15100</v>
          </cell>
          <cell r="Q664">
            <v>1</v>
          </cell>
        </row>
        <row r="665">
          <cell r="F665">
            <v>13510</v>
          </cell>
          <cell r="Q665">
            <v>1</v>
          </cell>
        </row>
        <row r="666">
          <cell r="F666">
            <v>31300</v>
          </cell>
          <cell r="Q666">
            <v>0.2</v>
          </cell>
        </row>
        <row r="667">
          <cell r="F667">
            <v>53010</v>
          </cell>
          <cell r="Q667">
            <v>1</v>
          </cell>
        </row>
        <row r="668">
          <cell r="F668">
            <v>13520</v>
          </cell>
          <cell r="Q668">
            <v>1</v>
          </cell>
        </row>
        <row r="669">
          <cell r="F669">
            <v>13520</v>
          </cell>
          <cell r="Q669">
            <v>1</v>
          </cell>
        </row>
        <row r="670">
          <cell r="F670">
            <v>15506</v>
          </cell>
          <cell r="Q670">
            <v>1</v>
          </cell>
        </row>
        <row r="671">
          <cell r="F671">
            <v>14109</v>
          </cell>
          <cell r="Q671">
            <v>1</v>
          </cell>
        </row>
        <row r="672">
          <cell r="F672">
            <v>11590</v>
          </cell>
          <cell r="Q672">
            <v>1</v>
          </cell>
        </row>
        <row r="673">
          <cell r="F673">
            <v>14100</v>
          </cell>
          <cell r="Q673">
            <v>1</v>
          </cell>
        </row>
        <row r="674">
          <cell r="F674">
            <v>79002</v>
          </cell>
          <cell r="Q674">
            <v>1</v>
          </cell>
        </row>
        <row r="675">
          <cell r="F675">
            <v>13510</v>
          </cell>
          <cell r="Q675">
            <v>1</v>
          </cell>
        </row>
        <row r="676">
          <cell r="F676">
            <v>53010</v>
          </cell>
          <cell r="Q676">
            <v>1</v>
          </cell>
        </row>
        <row r="677">
          <cell r="F677">
            <v>14100</v>
          </cell>
          <cell r="Q677">
            <v>1</v>
          </cell>
        </row>
        <row r="678">
          <cell r="F678">
            <v>11410</v>
          </cell>
          <cell r="Q678">
            <v>1</v>
          </cell>
        </row>
        <row r="679">
          <cell r="F679">
            <v>31100</v>
          </cell>
          <cell r="Q679">
            <v>1</v>
          </cell>
        </row>
        <row r="680">
          <cell r="F680">
            <v>41040</v>
          </cell>
          <cell r="Q680">
            <v>1</v>
          </cell>
        </row>
        <row r="681">
          <cell r="F681">
            <v>13400</v>
          </cell>
          <cell r="Q681">
            <v>1</v>
          </cell>
        </row>
        <row r="682">
          <cell r="F682">
            <v>14100</v>
          </cell>
          <cell r="Q682">
            <v>1</v>
          </cell>
        </row>
        <row r="683">
          <cell r="F683">
            <v>13400</v>
          </cell>
          <cell r="Q683">
            <v>1</v>
          </cell>
        </row>
        <row r="684">
          <cell r="F684">
            <v>13400</v>
          </cell>
          <cell r="Q684">
            <v>1</v>
          </cell>
        </row>
        <row r="685">
          <cell r="F685">
            <v>55010</v>
          </cell>
          <cell r="Q685">
            <v>0.75</v>
          </cell>
        </row>
        <row r="686">
          <cell r="F686">
            <v>15506</v>
          </cell>
          <cell r="Q686">
            <v>1</v>
          </cell>
        </row>
        <row r="687">
          <cell r="F687">
            <v>13510</v>
          </cell>
          <cell r="Q687">
            <v>1</v>
          </cell>
        </row>
        <row r="688">
          <cell r="F688">
            <v>32000</v>
          </cell>
          <cell r="Q688">
            <v>1</v>
          </cell>
        </row>
        <row r="689">
          <cell r="F689">
            <v>13400</v>
          </cell>
          <cell r="Q689">
            <v>1</v>
          </cell>
        </row>
        <row r="690">
          <cell r="F690">
            <v>44010</v>
          </cell>
          <cell r="Q690">
            <v>1</v>
          </cell>
        </row>
        <row r="691">
          <cell r="F691">
            <v>13400</v>
          </cell>
          <cell r="Q691">
            <v>1</v>
          </cell>
        </row>
        <row r="692">
          <cell r="F692">
            <v>13510</v>
          </cell>
          <cell r="Q692">
            <v>1</v>
          </cell>
        </row>
        <row r="693">
          <cell r="F693">
            <v>52040</v>
          </cell>
          <cell r="Q693">
            <v>1</v>
          </cell>
        </row>
        <row r="694">
          <cell r="F694">
            <v>13400</v>
          </cell>
          <cell r="Q694">
            <v>1</v>
          </cell>
        </row>
        <row r="695">
          <cell r="F695">
            <v>13400</v>
          </cell>
          <cell r="Q695">
            <v>1</v>
          </cell>
        </row>
        <row r="696">
          <cell r="F696">
            <v>13400</v>
          </cell>
          <cell r="Q696">
            <v>1</v>
          </cell>
        </row>
        <row r="697">
          <cell r="F697">
            <v>14100</v>
          </cell>
          <cell r="Q697">
            <v>1</v>
          </cell>
        </row>
        <row r="698">
          <cell r="F698">
            <v>11330</v>
          </cell>
          <cell r="Q698">
            <v>1</v>
          </cell>
        </row>
        <row r="699">
          <cell r="F699">
            <v>15506</v>
          </cell>
          <cell r="Q699">
            <v>1</v>
          </cell>
        </row>
        <row r="700">
          <cell r="F700">
            <v>14109</v>
          </cell>
          <cell r="Q700">
            <v>1</v>
          </cell>
        </row>
        <row r="701">
          <cell r="F701">
            <v>34000</v>
          </cell>
          <cell r="Q701">
            <v>1</v>
          </cell>
        </row>
        <row r="702">
          <cell r="F702">
            <v>16100</v>
          </cell>
          <cell r="Q702">
            <v>1</v>
          </cell>
        </row>
        <row r="703">
          <cell r="F703">
            <v>34000</v>
          </cell>
          <cell r="Q703">
            <v>1</v>
          </cell>
        </row>
        <row r="704">
          <cell r="F704">
            <v>41060</v>
          </cell>
          <cell r="Q704">
            <v>1</v>
          </cell>
        </row>
        <row r="705">
          <cell r="F705">
            <v>13510</v>
          </cell>
          <cell r="Q705">
            <v>1</v>
          </cell>
        </row>
        <row r="706">
          <cell r="F706">
            <v>11150</v>
          </cell>
          <cell r="Q706">
            <v>1</v>
          </cell>
        </row>
        <row r="707">
          <cell r="F707">
            <v>14100</v>
          </cell>
          <cell r="Q707">
            <v>1</v>
          </cell>
        </row>
        <row r="708">
          <cell r="F708">
            <v>13510</v>
          </cell>
          <cell r="Q708">
            <v>1</v>
          </cell>
        </row>
        <row r="709">
          <cell r="F709">
            <v>52010</v>
          </cell>
          <cell r="Q709">
            <v>1</v>
          </cell>
        </row>
        <row r="710">
          <cell r="F710">
            <v>13600</v>
          </cell>
          <cell r="Q710">
            <v>1</v>
          </cell>
        </row>
        <row r="711">
          <cell r="F711">
            <v>13510</v>
          </cell>
          <cell r="Q711">
            <v>1</v>
          </cell>
        </row>
        <row r="712">
          <cell r="F712">
            <v>13510</v>
          </cell>
          <cell r="Q712">
            <v>1</v>
          </cell>
        </row>
        <row r="713">
          <cell r="F713">
            <v>42030</v>
          </cell>
          <cell r="Q713">
            <v>1</v>
          </cell>
        </row>
        <row r="714">
          <cell r="F714">
            <v>13400</v>
          </cell>
          <cell r="Q714">
            <v>1</v>
          </cell>
        </row>
        <row r="715">
          <cell r="F715">
            <v>14100</v>
          </cell>
          <cell r="Q715">
            <v>1</v>
          </cell>
        </row>
        <row r="716">
          <cell r="F716">
            <v>11490</v>
          </cell>
          <cell r="Q716">
            <v>0.8</v>
          </cell>
        </row>
        <row r="717">
          <cell r="F717">
            <v>15506</v>
          </cell>
          <cell r="Q717">
            <v>1</v>
          </cell>
        </row>
        <row r="718">
          <cell r="F718">
            <v>12359</v>
          </cell>
          <cell r="Q718">
            <v>1</v>
          </cell>
        </row>
        <row r="719">
          <cell r="F719">
            <v>14109</v>
          </cell>
          <cell r="Q719">
            <v>1</v>
          </cell>
        </row>
        <row r="720">
          <cell r="F720">
            <v>11540</v>
          </cell>
          <cell r="Q720">
            <v>1</v>
          </cell>
        </row>
        <row r="721">
          <cell r="F721">
            <v>11330</v>
          </cell>
          <cell r="Q721">
            <v>1</v>
          </cell>
        </row>
        <row r="722">
          <cell r="F722">
            <v>15100</v>
          </cell>
          <cell r="Q722">
            <v>1</v>
          </cell>
        </row>
        <row r="723">
          <cell r="F723">
            <v>13510</v>
          </cell>
          <cell r="Q723">
            <v>1</v>
          </cell>
        </row>
        <row r="724">
          <cell r="F724">
            <v>11490</v>
          </cell>
          <cell r="Q724">
            <v>1</v>
          </cell>
        </row>
        <row r="725">
          <cell r="F725">
            <v>15100</v>
          </cell>
          <cell r="Q725">
            <v>1</v>
          </cell>
        </row>
        <row r="726">
          <cell r="F726">
            <v>51050</v>
          </cell>
          <cell r="Q726">
            <v>1</v>
          </cell>
        </row>
        <row r="727">
          <cell r="F727">
            <v>41060</v>
          </cell>
          <cell r="Q727">
            <v>1</v>
          </cell>
        </row>
        <row r="728">
          <cell r="F728">
            <v>13510</v>
          </cell>
          <cell r="Q728">
            <v>1</v>
          </cell>
        </row>
        <row r="729">
          <cell r="F729">
            <v>14100</v>
          </cell>
          <cell r="Q729">
            <v>1</v>
          </cell>
        </row>
        <row r="730">
          <cell r="F730">
            <v>15520</v>
          </cell>
          <cell r="Q730">
            <v>1</v>
          </cell>
        </row>
        <row r="731">
          <cell r="F731">
            <v>13400</v>
          </cell>
          <cell r="Q731">
            <v>1</v>
          </cell>
        </row>
        <row r="732">
          <cell r="F732">
            <v>13400</v>
          </cell>
          <cell r="Q732">
            <v>1</v>
          </cell>
        </row>
        <row r="733">
          <cell r="F733">
            <v>15506</v>
          </cell>
          <cell r="Q733">
            <v>1</v>
          </cell>
        </row>
        <row r="734">
          <cell r="F734">
            <v>15100</v>
          </cell>
          <cell r="Q734">
            <v>1</v>
          </cell>
        </row>
        <row r="735">
          <cell r="F735">
            <v>15510</v>
          </cell>
          <cell r="Q735">
            <v>1</v>
          </cell>
        </row>
        <row r="736">
          <cell r="F736">
            <v>15510</v>
          </cell>
          <cell r="Q736">
            <v>1</v>
          </cell>
        </row>
        <row r="737">
          <cell r="F737">
            <v>41020</v>
          </cell>
          <cell r="Q737">
            <v>1</v>
          </cell>
        </row>
        <row r="738">
          <cell r="F738">
            <v>41030</v>
          </cell>
          <cell r="Q738">
            <v>1</v>
          </cell>
        </row>
        <row r="739">
          <cell r="F739">
            <v>12012</v>
          </cell>
          <cell r="Q739">
            <v>1</v>
          </cell>
        </row>
        <row r="740">
          <cell r="F740">
            <v>14100</v>
          </cell>
          <cell r="Q740">
            <v>1</v>
          </cell>
        </row>
        <row r="741">
          <cell r="F741">
            <v>13400</v>
          </cell>
          <cell r="Q741">
            <v>1</v>
          </cell>
        </row>
        <row r="742">
          <cell r="F742">
            <v>12011</v>
          </cell>
          <cell r="Q742">
            <v>1</v>
          </cell>
        </row>
        <row r="743">
          <cell r="F743">
            <v>13510</v>
          </cell>
          <cell r="Q743">
            <v>1</v>
          </cell>
        </row>
        <row r="744">
          <cell r="F744">
            <v>14100</v>
          </cell>
          <cell r="Q744">
            <v>1</v>
          </cell>
        </row>
        <row r="745">
          <cell r="F745">
            <v>14109</v>
          </cell>
          <cell r="Q745">
            <v>1</v>
          </cell>
        </row>
        <row r="746">
          <cell r="F746">
            <v>13520</v>
          </cell>
          <cell r="Q746">
            <v>1</v>
          </cell>
        </row>
        <row r="747">
          <cell r="F747">
            <v>14100</v>
          </cell>
          <cell r="Q747">
            <v>1</v>
          </cell>
        </row>
        <row r="748">
          <cell r="F748">
            <v>41020</v>
          </cell>
          <cell r="Q748">
            <v>1</v>
          </cell>
        </row>
        <row r="749">
          <cell r="F749">
            <v>14100</v>
          </cell>
          <cell r="Q749">
            <v>1</v>
          </cell>
        </row>
        <row r="750">
          <cell r="F750">
            <v>13400</v>
          </cell>
          <cell r="Q750">
            <v>1</v>
          </cell>
        </row>
        <row r="751">
          <cell r="F751">
            <v>13400</v>
          </cell>
          <cell r="Q751">
            <v>0.5</v>
          </cell>
        </row>
        <row r="752">
          <cell r="F752">
            <v>41060</v>
          </cell>
          <cell r="Q752">
            <v>1</v>
          </cell>
        </row>
        <row r="753">
          <cell r="F753">
            <v>32000</v>
          </cell>
          <cell r="Q753">
            <v>1</v>
          </cell>
        </row>
        <row r="754">
          <cell r="F754">
            <v>45010</v>
          </cell>
          <cell r="Q754">
            <v>1</v>
          </cell>
        </row>
        <row r="755">
          <cell r="F755">
            <v>15520</v>
          </cell>
          <cell r="Q755">
            <v>1</v>
          </cell>
        </row>
        <row r="756">
          <cell r="F756">
            <v>15520</v>
          </cell>
          <cell r="Q756">
            <v>1</v>
          </cell>
        </row>
        <row r="757">
          <cell r="F757">
            <v>15400</v>
          </cell>
          <cell r="Q757">
            <v>1</v>
          </cell>
        </row>
        <row r="758">
          <cell r="F758">
            <v>13520</v>
          </cell>
          <cell r="Q758">
            <v>1</v>
          </cell>
        </row>
        <row r="759">
          <cell r="F759">
            <v>15505</v>
          </cell>
          <cell r="Q759">
            <v>1</v>
          </cell>
        </row>
        <row r="760">
          <cell r="F760">
            <v>15100</v>
          </cell>
          <cell r="Q760">
            <v>1</v>
          </cell>
        </row>
        <row r="761">
          <cell r="F761">
            <v>13400</v>
          </cell>
          <cell r="Q761">
            <v>1</v>
          </cell>
        </row>
        <row r="762">
          <cell r="F762">
            <v>13510</v>
          </cell>
          <cell r="Q762">
            <v>1</v>
          </cell>
        </row>
        <row r="763">
          <cell r="F763">
            <v>11200</v>
          </cell>
          <cell r="Q763">
            <v>1</v>
          </cell>
        </row>
        <row r="764">
          <cell r="F764">
            <v>11320</v>
          </cell>
          <cell r="Q764">
            <v>1</v>
          </cell>
        </row>
        <row r="765">
          <cell r="F765">
            <v>15100</v>
          </cell>
          <cell r="Q765">
            <v>1</v>
          </cell>
        </row>
        <row r="766">
          <cell r="F766">
            <v>14100</v>
          </cell>
          <cell r="Q766">
            <v>1</v>
          </cell>
        </row>
        <row r="767">
          <cell r="F767">
            <v>15506</v>
          </cell>
          <cell r="Q767">
            <v>1</v>
          </cell>
        </row>
        <row r="768">
          <cell r="F768">
            <v>14100</v>
          </cell>
          <cell r="Q768">
            <v>1</v>
          </cell>
        </row>
        <row r="769">
          <cell r="F769">
            <v>15100</v>
          </cell>
          <cell r="Q769">
            <v>1</v>
          </cell>
        </row>
        <row r="770">
          <cell r="F770">
            <v>11100</v>
          </cell>
          <cell r="Q770">
            <v>1</v>
          </cell>
        </row>
        <row r="771">
          <cell r="F771">
            <v>15506</v>
          </cell>
          <cell r="Q771">
            <v>1</v>
          </cell>
        </row>
        <row r="772">
          <cell r="F772">
            <v>11200</v>
          </cell>
          <cell r="Q772">
            <v>1</v>
          </cell>
        </row>
        <row r="773">
          <cell r="F773">
            <v>15510</v>
          </cell>
          <cell r="Q773">
            <v>1</v>
          </cell>
        </row>
        <row r="774">
          <cell r="F774">
            <v>13510</v>
          </cell>
          <cell r="Q774">
            <v>1</v>
          </cell>
        </row>
        <row r="775">
          <cell r="F775">
            <v>15506</v>
          </cell>
          <cell r="Q775">
            <v>1</v>
          </cell>
        </row>
        <row r="776">
          <cell r="F776">
            <v>15505</v>
          </cell>
          <cell r="Q776">
            <v>1</v>
          </cell>
        </row>
        <row r="777">
          <cell r="F777">
            <v>13400</v>
          </cell>
          <cell r="Q777">
            <v>1</v>
          </cell>
        </row>
        <row r="778">
          <cell r="F778">
            <v>13400</v>
          </cell>
          <cell r="Q778">
            <v>1</v>
          </cell>
        </row>
        <row r="779">
          <cell r="F779">
            <v>13510</v>
          </cell>
          <cell r="Q779">
            <v>1</v>
          </cell>
        </row>
        <row r="780">
          <cell r="F780">
            <v>11100</v>
          </cell>
          <cell r="Q780">
            <v>1</v>
          </cell>
        </row>
        <row r="781">
          <cell r="F781">
            <v>41020</v>
          </cell>
          <cell r="Q781">
            <v>1</v>
          </cell>
        </row>
        <row r="782">
          <cell r="F782">
            <v>13400</v>
          </cell>
          <cell r="Q782">
            <v>1</v>
          </cell>
        </row>
        <row r="783">
          <cell r="F783">
            <v>13510</v>
          </cell>
          <cell r="Q783">
            <v>1</v>
          </cell>
        </row>
        <row r="784">
          <cell r="F784">
            <v>15100</v>
          </cell>
          <cell r="Q784">
            <v>1</v>
          </cell>
        </row>
        <row r="785">
          <cell r="F785">
            <v>13400</v>
          </cell>
          <cell r="Q785">
            <v>1</v>
          </cell>
        </row>
        <row r="786">
          <cell r="F786">
            <v>13400</v>
          </cell>
          <cell r="Q786">
            <v>1</v>
          </cell>
        </row>
        <row r="787">
          <cell r="F787">
            <v>15506</v>
          </cell>
          <cell r="Q787">
            <v>1</v>
          </cell>
        </row>
        <row r="788">
          <cell r="F788">
            <v>11200</v>
          </cell>
          <cell r="Q788">
            <v>1</v>
          </cell>
        </row>
        <row r="789">
          <cell r="F789">
            <v>14100</v>
          </cell>
          <cell r="Q789">
            <v>1</v>
          </cell>
        </row>
        <row r="790">
          <cell r="F790">
            <v>13510</v>
          </cell>
          <cell r="Q790">
            <v>1</v>
          </cell>
        </row>
        <row r="791">
          <cell r="F791">
            <v>13525</v>
          </cell>
          <cell r="Q791">
            <v>1</v>
          </cell>
        </row>
        <row r="792">
          <cell r="F792">
            <v>15100</v>
          </cell>
          <cell r="Q792">
            <v>1</v>
          </cell>
        </row>
        <row r="793">
          <cell r="F793">
            <v>15506</v>
          </cell>
          <cell r="Q793">
            <v>1</v>
          </cell>
        </row>
        <row r="794">
          <cell r="F794">
            <v>51060</v>
          </cell>
          <cell r="Q794">
            <v>1</v>
          </cell>
        </row>
        <row r="795">
          <cell r="F795">
            <v>15100</v>
          </cell>
          <cell r="Q795">
            <v>1</v>
          </cell>
        </row>
        <row r="796">
          <cell r="F796">
            <v>14100</v>
          </cell>
          <cell r="Q796">
            <v>1</v>
          </cell>
        </row>
        <row r="797">
          <cell r="F797">
            <v>13510</v>
          </cell>
          <cell r="Q797">
            <v>1</v>
          </cell>
        </row>
        <row r="798">
          <cell r="F798">
            <v>14100</v>
          </cell>
          <cell r="Q798">
            <v>1</v>
          </cell>
        </row>
        <row r="799">
          <cell r="F799">
            <v>13400</v>
          </cell>
          <cell r="Q799">
            <v>1</v>
          </cell>
        </row>
        <row r="800">
          <cell r="F800">
            <v>13510</v>
          </cell>
          <cell r="Q800">
            <v>1</v>
          </cell>
        </row>
        <row r="801">
          <cell r="F801">
            <v>13510</v>
          </cell>
          <cell r="Q801">
            <v>1</v>
          </cell>
        </row>
        <row r="802">
          <cell r="F802">
            <v>51020</v>
          </cell>
          <cell r="Q802">
            <v>1</v>
          </cell>
        </row>
        <row r="803">
          <cell r="F803">
            <v>16300</v>
          </cell>
          <cell r="Q803">
            <v>1</v>
          </cell>
        </row>
        <row r="804">
          <cell r="F804">
            <v>11200</v>
          </cell>
          <cell r="Q804">
            <v>1</v>
          </cell>
        </row>
        <row r="805">
          <cell r="F805">
            <v>16100</v>
          </cell>
          <cell r="Q805">
            <v>1</v>
          </cell>
        </row>
        <row r="806">
          <cell r="F806">
            <v>11100</v>
          </cell>
          <cell r="Q806">
            <v>1</v>
          </cell>
        </row>
        <row r="807">
          <cell r="F807">
            <v>15510</v>
          </cell>
          <cell r="Q807">
            <v>1</v>
          </cell>
        </row>
        <row r="808">
          <cell r="F808">
            <v>13510</v>
          </cell>
          <cell r="Q808">
            <v>1</v>
          </cell>
        </row>
        <row r="809">
          <cell r="F809">
            <v>51020</v>
          </cell>
          <cell r="Q809">
            <v>1</v>
          </cell>
        </row>
        <row r="810">
          <cell r="F810">
            <v>13520</v>
          </cell>
          <cell r="Q810">
            <v>1</v>
          </cell>
        </row>
        <row r="811">
          <cell r="F811">
            <v>44010</v>
          </cell>
          <cell r="Q811">
            <v>1</v>
          </cell>
        </row>
        <row r="812">
          <cell r="F812">
            <v>14109</v>
          </cell>
          <cell r="Q812">
            <v>1</v>
          </cell>
        </row>
        <row r="813">
          <cell r="F813">
            <v>15510</v>
          </cell>
          <cell r="Q813">
            <v>1</v>
          </cell>
        </row>
        <row r="814">
          <cell r="F814">
            <v>41050</v>
          </cell>
          <cell r="Q814">
            <v>1</v>
          </cell>
        </row>
        <row r="815">
          <cell r="F815">
            <v>15520</v>
          </cell>
          <cell r="Q815">
            <v>1</v>
          </cell>
        </row>
        <row r="816">
          <cell r="F816">
            <v>12012</v>
          </cell>
          <cell r="Q816">
            <v>1</v>
          </cell>
        </row>
        <row r="817">
          <cell r="F817">
            <v>15506</v>
          </cell>
          <cell r="Q817">
            <v>1</v>
          </cell>
        </row>
        <row r="818">
          <cell r="F818">
            <v>11348</v>
          </cell>
          <cell r="Q818">
            <v>1</v>
          </cell>
        </row>
        <row r="819">
          <cell r="F819">
            <v>11490</v>
          </cell>
          <cell r="Q819">
            <v>0.8</v>
          </cell>
        </row>
        <row r="820">
          <cell r="F820">
            <v>11100</v>
          </cell>
          <cell r="Q820">
            <v>1</v>
          </cell>
        </row>
        <row r="821">
          <cell r="F821">
            <v>13400</v>
          </cell>
          <cell r="Q821">
            <v>1</v>
          </cell>
        </row>
        <row r="822">
          <cell r="F822">
            <v>14100</v>
          </cell>
          <cell r="Q822">
            <v>1</v>
          </cell>
        </row>
        <row r="823">
          <cell r="F823">
            <v>13510</v>
          </cell>
          <cell r="Q823">
            <v>1</v>
          </cell>
        </row>
        <row r="824">
          <cell r="F824">
            <v>15100</v>
          </cell>
          <cell r="Q824">
            <v>1</v>
          </cell>
        </row>
        <row r="825">
          <cell r="F825">
            <v>13400</v>
          </cell>
          <cell r="Q825">
            <v>1</v>
          </cell>
        </row>
        <row r="826">
          <cell r="F826">
            <v>11430</v>
          </cell>
          <cell r="Q826">
            <v>1</v>
          </cell>
        </row>
        <row r="827">
          <cell r="F827">
            <v>13510</v>
          </cell>
          <cell r="Q827">
            <v>1</v>
          </cell>
        </row>
        <row r="828">
          <cell r="F828">
            <v>15506</v>
          </cell>
          <cell r="Q828">
            <v>1</v>
          </cell>
        </row>
        <row r="829">
          <cell r="F829">
            <v>15506</v>
          </cell>
          <cell r="Q829">
            <v>1</v>
          </cell>
        </row>
        <row r="830">
          <cell r="F830">
            <v>14100</v>
          </cell>
          <cell r="Q830">
            <v>1</v>
          </cell>
        </row>
        <row r="831">
          <cell r="F831">
            <v>13400</v>
          </cell>
          <cell r="Q831">
            <v>1</v>
          </cell>
        </row>
        <row r="832">
          <cell r="F832">
            <v>54010</v>
          </cell>
          <cell r="Q832">
            <v>1</v>
          </cell>
        </row>
        <row r="833">
          <cell r="F833">
            <v>15100</v>
          </cell>
          <cell r="Q833">
            <v>1</v>
          </cell>
        </row>
        <row r="834">
          <cell r="F834">
            <v>13510</v>
          </cell>
          <cell r="Q834">
            <v>1</v>
          </cell>
        </row>
        <row r="835">
          <cell r="F835">
            <v>13510</v>
          </cell>
          <cell r="Q835">
            <v>1</v>
          </cell>
        </row>
        <row r="836">
          <cell r="F836">
            <v>14100</v>
          </cell>
          <cell r="Q836">
            <v>1</v>
          </cell>
        </row>
        <row r="837">
          <cell r="F837">
            <v>13600</v>
          </cell>
          <cell r="Q837">
            <v>1</v>
          </cell>
        </row>
        <row r="838">
          <cell r="F838">
            <v>15492</v>
          </cell>
          <cell r="Q838">
            <v>1</v>
          </cell>
        </row>
        <row r="839">
          <cell r="F839">
            <v>79002</v>
          </cell>
          <cell r="Q839">
            <v>1</v>
          </cell>
        </row>
        <row r="840">
          <cell r="F840">
            <v>11430</v>
          </cell>
          <cell r="Q840">
            <v>1</v>
          </cell>
        </row>
        <row r="841">
          <cell r="F841">
            <v>72500</v>
          </cell>
          <cell r="Q841">
            <v>1</v>
          </cell>
        </row>
        <row r="842">
          <cell r="F842">
            <v>15100</v>
          </cell>
          <cell r="Q842">
            <v>1</v>
          </cell>
        </row>
        <row r="843">
          <cell r="F843">
            <v>14100</v>
          </cell>
          <cell r="Q843">
            <v>1</v>
          </cell>
        </row>
        <row r="844">
          <cell r="F844">
            <v>11410</v>
          </cell>
          <cell r="Q844">
            <v>1</v>
          </cell>
        </row>
        <row r="845">
          <cell r="F845">
            <v>13510</v>
          </cell>
          <cell r="Q845">
            <v>1</v>
          </cell>
        </row>
        <row r="846">
          <cell r="F846">
            <v>34000</v>
          </cell>
          <cell r="Q846">
            <v>1</v>
          </cell>
        </row>
        <row r="847">
          <cell r="F847">
            <v>13510</v>
          </cell>
          <cell r="Q847">
            <v>1</v>
          </cell>
        </row>
        <row r="848">
          <cell r="F848">
            <v>13510</v>
          </cell>
          <cell r="Q848">
            <v>1</v>
          </cell>
        </row>
        <row r="849">
          <cell r="F849">
            <v>13400</v>
          </cell>
          <cell r="Q849">
            <v>1</v>
          </cell>
        </row>
        <row r="850">
          <cell r="F850">
            <v>14100</v>
          </cell>
          <cell r="Q850">
            <v>1</v>
          </cell>
        </row>
        <row r="851">
          <cell r="F851">
            <v>15506</v>
          </cell>
          <cell r="Q851">
            <v>1</v>
          </cell>
        </row>
        <row r="852">
          <cell r="F852">
            <v>13510</v>
          </cell>
          <cell r="Q852">
            <v>1</v>
          </cell>
        </row>
        <row r="853">
          <cell r="F853">
            <v>13510</v>
          </cell>
          <cell r="Q853">
            <v>1</v>
          </cell>
        </row>
        <row r="854">
          <cell r="F854">
            <v>15510</v>
          </cell>
          <cell r="Q854">
            <v>1</v>
          </cell>
        </row>
        <row r="855">
          <cell r="F855">
            <v>11200</v>
          </cell>
          <cell r="Q855">
            <v>1</v>
          </cell>
        </row>
        <row r="856">
          <cell r="F856">
            <v>13400</v>
          </cell>
          <cell r="Q856">
            <v>1</v>
          </cell>
        </row>
        <row r="857">
          <cell r="F857">
            <v>13510</v>
          </cell>
          <cell r="Q857">
            <v>1</v>
          </cell>
        </row>
        <row r="858">
          <cell r="F858">
            <v>42012</v>
          </cell>
          <cell r="Q858">
            <v>1</v>
          </cell>
        </row>
        <row r="859">
          <cell r="F859">
            <v>15510</v>
          </cell>
          <cell r="Q859">
            <v>1</v>
          </cell>
        </row>
        <row r="860">
          <cell r="F860">
            <v>13510</v>
          </cell>
          <cell r="Q860">
            <v>1</v>
          </cell>
        </row>
        <row r="861">
          <cell r="F861">
            <v>13510</v>
          </cell>
          <cell r="Q861">
            <v>1</v>
          </cell>
        </row>
        <row r="862">
          <cell r="F862">
            <v>52040</v>
          </cell>
          <cell r="Q862">
            <v>1</v>
          </cell>
        </row>
        <row r="863">
          <cell r="F863">
            <v>13100</v>
          </cell>
          <cell r="Q863">
            <v>1</v>
          </cell>
        </row>
        <row r="864">
          <cell r="F864">
            <v>41040</v>
          </cell>
          <cell r="Q864">
            <v>1</v>
          </cell>
        </row>
        <row r="865">
          <cell r="F865">
            <v>15506</v>
          </cell>
          <cell r="Q865">
            <v>1</v>
          </cell>
        </row>
        <row r="866">
          <cell r="F866">
            <v>15400</v>
          </cell>
          <cell r="Q866">
            <v>1</v>
          </cell>
        </row>
        <row r="867">
          <cell r="F867">
            <v>41060</v>
          </cell>
          <cell r="Q867">
            <v>1</v>
          </cell>
        </row>
        <row r="868">
          <cell r="F868">
            <v>13400</v>
          </cell>
          <cell r="Q868">
            <v>1</v>
          </cell>
        </row>
        <row r="869">
          <cell r="F869">
            <v>13510</v>
          </cell>
          <cell r="Q869">
            <v>1</v>
          </cell>
        </row>
        <row r="870">
          <cell r="F870">
            <v>51010</v>
          </cell>
          <cell r="Q870">
            <v>1</v>
          </cell>
        </row>
        <row r="871">
          <cell r="F871">
            <v>12013</v>
          </cell>
          <cell r="Q871">
            <v>1</v>
          </cell>
        </row>
        <row r="872">
          <cell r="F872">
            <v>11410</v>
          </cell>
          <cell r="Q872">
            <v>1</v>
          </cell>
        </row>
        <row r="873">
          <cell r="F873">
            <v>13520</v>
          </cell>
          <cell r="Q873">
            <v>1</v>
          </cell>
        </row>
        <row r="874">
          <cell r="F874">
            <v>15400</v>
          </cell>
          <cell r="Q874">
            <v>1</v>
          </cell>
        </row>
        <row r="875">
          <cell r="F875">
            <v>12013</v>
          </cell>
          <cell r="Q875">
            <v>1</v>
          </cell>
        </row>
        <row r="876">
          <cell r="F876">
            <v>13400</v>
          </cell>
          <cell r="Q876">
            <v>1</v>
          </cell>
        </row>
        <row r="877">
          <cell r="F877">
            <v>32000</v>
          </cell>
          <cell r="Q877">
            <v>1</v>
          </cell>
        </row>
        <row r="878">
          <cell r="F878">
            <v>14100</v>
          </cell>
          <cell r="Q878">
            <v>1</v>
          </cell>
        </row>
        <row r="879">
          <cell r="F879">
            <v>13400</v>
          </cell>
          <cell r="Q879">
            <v>1</v>
          </cell>
        </row>
        <row r="880">
          <cell r="F880">
            <v>41020</v>
          </cell>
          <cell r="Q880">
            <v>1</v>
          </cell>
        </row>
        <row r="881">
          <cell r="F881">
            <v>13525</v>
          </cell>
          <cell r="Q881">
            <v>1</v>
          </cell>
        </row>
        <row r="882">
          <cell r="F882">
            <v>13400</v>
          </cell>
          <cell r="Q882">
            <v>1</v>
          </cell>
        </row>
        <row r="883">
          <cell r="F883">
            <v>13400</v>
          </cell>
          <cell r="Q883">
            <v>0.5</v>
          </cell>
        </row>
        <row r="884">
          <cell r="F884">
            <v>15506</v>
          </cell>
          <cell r="Q884">
            <v>1</v>
          </cell>
        </row>
        <row r="885">
          <cell r="F885">
            <v>13510</v>
          </cell>
          <cell r="Q885">
            <v>1</v>
          </cell>
        </row>
        <row r="886">
          <cell r="F886">
            <v>15100</v>
          </cell>
          <cell r="Q886">
            <v>1</v>
          </cell>
        </row>
        <row r="887">
          <cell r="F887">
            <v>13520</v>
          </cell>
          <cell r="Q887">
            <v>1</v>
          </cell>
        </row>
        <row r="888">
          <cell r="F888">
            <v>13510</v>
          </cell>
          <cell r="Q888">
            <v>1</v>
          </cell>
        </row>
        <row r="889">
          <cell r="F889">
            <v>13400</v>
          </cell>
          <cell r="Q889">
            <v>1</v>
          </cell>
        </row>
        <row r="890">
          <cell r="F890">
            <v>15509</v>
          </cell>
          <cell r="Q890">
            <v>1</v>
          </cell>
        </row>
        <row r="891">
          <cell r="F891">
            <v>13600</v>
          </cell>
          <cell r="Q891">
            <v>1</v>
          </cell>
        </row>
        <row r="892">
          <cell r="F892">
            <v>11325</v>
          </cell>
          <cell r="Q892">
            <v>1</v>
          </cell>
        </row>
        <row r="893">
          <cell r="F893">
            <v>41040</v>
          </cell>
          <cell r="Q893">
            <v>1</v>
          </cell>
        </row>
        <row r="894">
          <cell r="F894">
            <v>13400</v>
          </cell>
          <cell r="Q894">
            <v>1</v>
          </cell>
        </row>
        <row r="895">
          <cell r="F895">
            <v>14100</v>
          </cell>
          <cell r="Q895">
            <v>1</v>
          </cell>
        </row>
        <row r="896">
          <cell r="F896">
            <v>16300</v>
          </cell>
          <cell r="Q896">
            <v>1</v>
          </cell>
        </row>
        <row r="897">
          <cell r="F897">
            <v>14100</v>
          </cell>
          <cell r="Q897">
            <v>1</v>
          </cell>
        </row>
        <row r="898">
          <cell r="F898">
            <v>12013</v>
          </cell>
          <cell r="Q898">
            <v>1</v>
          </cell>
        </row>
        <row r="899">
          <cell r="F899">
            <v>13400</v>
          </cell>
          <cell r="Q899">
            <v>1</v>
          </cell>
        </row>
        <row r="900">
          <cell r="F900">
            <v>15100</v>
          </cell>
          <cell r="Q900">
            <v>1</v>
          </cell>
        </row>
        <row r="901">
          <cell r="F901">
            <v>15100</v>
          </cell>
          <cell r="Q901">
            <v>1</v>
          </cell>
        </row>
        <row r="902">
          <cell r="F902">
            <v>13510</v>
          </cell>
          <cell r="Q902">
            <v>1</v>
          </cell>
        </row>
        <row r="903">
          <cell r="F903">
            <v>13400</v>
          </cell>
          <cell r="Q903">
            <v>1</v>
          </cell>
        </row>
        <row r="904">
          <cell r="F904">
            <v>15509</v>
          </cell>
          <cell r="Q904">
            <v>1</v>
          </cell>
        </row>
        <row r="905">
          <cell r="F905">
            <v>41020</v>
          </cell>
          <cell r="Q905">
            <v>1</v>
          </cell>
        </row>
        <row r="906">
          <cell r="F906">
            <v>13510</v>
          </cell>
          <cell r="Q906">
            <v>1</v>
          </cell>
        </row>
        <row r="907">
          <cell r="F907">
            <v>15508</v>
          </cell>
          <cell r="Q907">
            <v>1</v>
          </cell>
        </row>
        <row r="908">
          <cell r="F908">
            <v>12013</v>
          </cell>
          <cell r="Q908">
            <v>1</v>
          </cell>
        </row>
        <row r="909">
          <cell r="F909">
            <v>12013</v>
          </cell>
          <cell r="Q909">
            <v>1</v>
          </cell>
        </row>
        <row r="910">
          <cell r="F910">
            <v>42014</v>
          </cell>
          <cell r="Q910">
            <v>1</v>
          </cell>
        </row>
        <row r="911">
          <cell r="F911">
            <v>11550</v>
          </cell>
          <cell r="Q911">
            <v>1</v>
          </cell>
        </row>
        <row r="912">
          <cell r="F912">
            <v>15520</v>
          </cell>
          <cell r="Q912">
            <v>1</v>
          </cell>
        </row>
        <row r="913">
          <cell r="F913">
            <v>11420</v>
          </cell>
          <cell r="Q913">
            <v>1</v>
          </cell>
        </row>
        <row r="914">
          <cell r="F914">
            <v>13400</v>
          </cell>
          <cell r="Q914">
            <v>1</v>
          </cell>
        </row>
        <row r="915">
          <cell r="F915">
            <v>13400</v>
          </cell>
          <cell r="Q915">
            <v>1</v>
          </cell>
        </row>
        <row r="916">
          <cell r="F916">
            <v>42040</v>
          </cell>
          <cell r="Q916">
            <v>1</v>
          </cell>
        </row>
        <row r="917">
          <cell r="F917">
            <v>15100</v>
          </cell>
          <cell r="Q917">
            <v>1</v>
          </cell>
        </row>
        <row r="918">
          <cell r="F918">
            <v>41060</v>
          </cell>
          <cell r="Q918">
            <v>1</v>
          </cell>
        </row>
        <row r="919">
          <cell r="F919">
            <v>42016</v>
          </cell>
          <cell r="Q919">
            <v>1</v>
          </cell>
        </row>
        <row r="920">
          <cell r="F920">
            <v>15520</v>
          </cell>
          <cell r="Q920">
            <v>1</v>
          </cell>
        </row>
        <row r="921">
          <cell r="F921">
            <v>15506</v>
          </cell>
          <cell r="Q921">
            <v>1</v>
          </cell>
        </row>
        <row r="922">
          <cell r="F922">
            <v>15100</v>
          </cell>
          <cell r="Q922">
            <v>1</v>
          </cell>
        </row>
        <row r="923">
          <cell r="F923">
            <v>13510</v>
          </cell>
          <cell r="Q923">
            <v>1</v>
          </cell>
        </row>
        <row r="924">
          <cell r="F924">
            <v>15520</v>
          </cell>
          <cell r="Q924">
            <v>1</v>
          </cell>
        </row>
        <row r="925">
          <cell r="F925">
            <v>13400</v>
          </cell>
          <cell r="Q925">
            <v>1</v>
          </cell>
        </row>
        <row r="926">
          <cell r="F926">
            <v>11200</v>
          </cell>
          <cell r="Q926">
            <v>1</v>
          </cell>
        </row>
        <row r="927">
          <cell r="F927">
            <v>14100</v>
          </cell>
          <cell r="Q927">
            <v>1</v>
          </cell>
        </row>
        <row r="928">
          <cell r="F928">
            <v>41050</v>
          </cell>
          <cell r="Q928">
            <v>1</v>
          </cell>
        </row>
        <row r="929">
          <cell r="F929">
            <v>13510</v>
          </cell>
          <cell r="Q929">
            <v>1</v>
          </cell>
        </row>
        <row r="930">
          <cell r="F930">
            <v>11370</v>
          </cell>
          <cell r="Q930">
            <v>1</v>
          </cell>
        </row>
        <row r="931">
          <cell r="F931">
            <v>12012</v>
          </cell>
          <cell r="Q931">
            <v>1</v>
          </cell>
        </row>
        <row r="932">
          <cell r="F932">
            <v>15506</v>
          </cell>
          <cell r="Q932">
            <v>1</v>
          </cell>
        </row>
        <row r="933">
          <cell r="F933">
            <v>13400</v>
          </cell>
          <cell r="Q933">
            <v>1</v>
          </cell>
        </row>
        <row r="934">
          <cell r="F934">
            <v>13510</v>
          </cell>
          <cell r="Q934">
            <v>1</v>
          </cell>
        </row>
        <row r="935">
          <cell r="F935">
            <v>11100</v>
          </cell>
          <cell r="Q935">
            <v>1</v>
          </cell>
        </row>
        <row r="936">
          <cell r="F936">
            <v>41020</v>
          </cell>
          <cell r="Q936">
            <v>1</v>
          </cell>
        </row>
        <row r="937">
          <cell r="F937">
            <v>43010</v>
          </cell>
          <cell r="Q937">
            <v>1</v>
          </cell>
        </row>
        <row r="938">
          <cell r="F938">
            <v>14100</v>
          </cell>
          <cell r="Q938">
            <v>1</v>
          </cell>
        </row>
        <row r="939">
          <cell r="F939">
            <v>52020</v>
          </cell>
          <cell r="Q939">
            <v>1</v>
          </cell>
        </row>
        <row r="940">
          <cell r="F940">
            <v>13510</v>
          </cell>
          <cell r="Q940">
            <v>1</v>
          </cell>
        </row>
        <row r="941">
          <cell r="F941">
            <v>15520</v>
          </cell>
          <cell r="Q941">
            <v>1</v>
          </cell>
        </row>
        <row r="942">
          <cell r="F942">
            <v>11490</v>
          </cell>
          <cell r="Q942">
            <v>1</v>
          </cell>
        </row>
        <row r="943">
          <cell r="F943">
            <v>14100</v>
          </cell>
          <cell r="Q943">
            <v>1</v>
          </cell>
        </row>
        <row r="944">
          <cell r="F944">
            <v>11100</v>
          </cell>
          <cell r="Q944">
            <v>1</v>
          </cell>
        </row>
        <row r="945">
          <cell r="F945">
            <v>12013</v>
          </cell>
          <cell r="Q945">
            <v>1</v>
          </cell>
        </row>
        <row r="946">
          <cell r="F946">
            <v>13510</v>
          </cell>
          <cell r="Q946">
            <v>1</v>
          </cell>
        </row>
        <row r="947">
          <cell r="F947">
            <v>15506</v>
          </cell>
          <cell r="Q947">
            <v>1</v>
          </cell>
        </row>
        <row r="948">
          <cell r="F948">
            <v>15100</v>
          </cell>
          <cell r="Q948">
            <v>1</v>
          </cell>
        </row>
        <row r="949">
          <cell r="F949">
            <v>41040</v>
          </cell>
          <cell r="Q949">
            <v>1</v>
          </cell>
        </row>
        <row r="950">
          <cell r="F950">
            <v>12013</v>
          </cell>
          <cell r="Q950">
            <v>1</v>
          </cell>
        </row>
        <row r="951">
          <cell r="F951">
            <v>15506</v>
          </cell>
          <cell r="Q951">
            <v>1</v>
          </cell>
        </row>
        <row r="952">
          <cell r="F952">
            <v>13510</v>
          </cell>
          <cell r="Q952">
            <v>1</v>
          </cell>
        </row>
        <row r="953">
          <cell r="F953">
            <v>42010</v>
          </cell>
          <cell r="Q953">
            <v>1</v>
          </cell>
        </row>
        <row r="954">
          <cell r="F954">
            <v>15506</v>
          </cell>
          <cell r="Q954">
            <v>1</v>
          </cell>
        </row>
        <row r="955">
          <cell r="F955">
            <v>15506</v>
          </cell>
          <cell r="Q955">
            <v>1</v>
          </cell>
        </row>
        <row r="956">
          <cell r="F956">
            <v>41050</v>
          </cell>
          <cell r="Q956">
            <v>1</v>
          </cell>
        </row>
        <row r="957">
          <cell r="F957">
            <v>12013</v>
          </cell>
          <cell r="Q957">
            <v>1</v>
          </cell>
        </row>
        <row r="958">
          <cell r="F958">
            <v>53010</v>
          </cell>
          <cell r="Q958">
            <v>1</v>
          </cell>
        </row>
        <row r="959">
          <cell r="F959">
            <v>15506</v>
          </cell>
          <cell r="Q959">
            <v>1</v>
          </cell>
        </row>
        <row r="960">
          <cell r="F960">
            <v>13400</v>
          </cell>
          <cell r="Q960">
            <v>1</v>
          </cell>
        </row>
        <row r="961">
          <cell r="F961">
            <v>33000</v>
          </cell>
          <cell r="Q961">
            <v>1</v>
          </cell>
        </row>
        <row r="962">
          <cell r="F962">
            <v>11200</v>
          </cell>
          <cell r="Q962">
            <v>1</v>
          </cell>
        </row>
        <row r="963">
          <cell r="F963">
            <v>11320</v>
          </cell>
          <cell r="Q963">
            <v>1</v>
          </cell>
        </row>
        <row r="964">
          <cell r="F964">
            <v>13510</v>
          </cell>
          <cell r="Q964">
            <v>1</v>
          </cell>
        </row>
        <row r="965">
          <cell r="F965">
            <v>11200</v>
          </cell>
          <cell r="Q965">
            <v>1</v>
          </cell>
        </row>
        <row r="966">
          <cell r="F966">
            <v>13510</v>
          </cell>
          <cell r="Q966">
            <v>1</v>
          </cell>
        </row>
        <row r="967">
          <cell r="F967">
            <v>13510</v>
          </cell>
          <cell r="Q967">
            <v>1</v>
          </cell>
        </row>
        <row r="968">
          <cell r="F968">
            <v>51010</v>
          </cell>
          <cell r="Q968">
            <v>1</v>
          </cell>
        </row>
        <row r="969">
          <cell r="F969">
            <v>13400</v>
          </cell>
          <cell r="Q969">
            <v>1</v>
          </cell>
        </row>
        <row r="970">
          <cell r="F970">
            <v>13400</v>
          </cell>
          <cell r="Q970">
            <v>1</v>
          </cell>
        </row>
        <row r="971">
          <cell r="F971">
            <v>41040</v>
          </cell>
          <cell r="Q971">
            <v>1</v>
          </cell>
        </row>
        <row r="972">
          <cell r="F972">
            <v>15100</v>
          </cell>
          <cell r="Q972">
            <v>1</v>
          </cell>
        </row>
        <row r="973">
          <cell r="F973">
            <v>13520</v>
          </cell>
          <cell r="Q973">
            <v>1</v>
          </cell>
        </row>
        <row r="974">
          <cell r="F974">
            <v>15509</v>
          </cell>
          <cell r="Q974">
            <v>1</v>
          </cell>
        </row>
        <row r="975">
          <cell r="F975">
            <v>15505</v>
          </cell>
          <cell r="Q975">
            <v>1</v>
          </cell>
        </row>
        <row r="976">
          <cell r="F976">
            <v>13400</v>
          </cell>
          <cell r="Q976">
            <v>1</v>
          </cell>
        </row>
        <row r="977">
          <cell r="F977">
            <v>15100</v>
          </cell>
          <cell r="Q977">
            <v>1</v>
          </cell>
        </row>
        <row r="978">
          <cell r="F978">
            <v>15520</v>
          </cell>
          <cell r="Q978">
            <v>1</v>
          </cell>
        </row>
        <row r="979">
          <cell r="F979">
            <v>41030</v>
          </cell>
          <cell r="Q979">
            <v>1</v>
          </cell>
        </row>
        <row r="980">
          <cell r="F980">
            <v>42018</v>
          </cell>
          <cell r="Q980">
            <v>1</v>
          </cell>
        </row>
        <row r="981">
          <cell r="F981">
            <v>13400</v>
          </cell>
          <cell r="Q981">
            <v>1</v>
          </cell>
        </row>
        <row r="982">
          <cell r="F982">
            <v>13400</v>
          </cell>
          <cell r="Q982">
            <v>1</v>
          </cell>
        </row>
        <row r="983">
          <cell r="F983">
            <v>16100</v>
          </cell>
          <cell r="Q983">
            <v>1</v>
          </cell>
        </row>
        <row r="984">
          <cell r="F984">
            <v>41060</v>
          </cell>
          <cell r="Q984">
            <v>1</v>
          </cell>
        </row>
        <row r="985">
          <cell r="F985">
            <v>14100</v>
          </cell>
          <cell r="Q985">
            <v>1</v>
          </cell>
        </row>
        <row r="986">
          <cell r="F986">
            <v>13100</v>
          </cell>
          <cell r="Q986">
            <v>1</v>
          </cell>
        </row>
        <row r="987">
          <cell r="F987">
            <v>15100</v>
          </cell>
          <cell r="Q987">
            <v>1</v>
          </cell>
        </row>
        <row r="988">
          <cell r="F988">
            <v>11200</v>
          </cell>
          <cell r="Q988">
            <v>1</v>
          </cell>
        </row>
        <row r="989">
          <cell r="F989">
            <v>11490</v>
          </cell>
          <cell r="Q989">
            <v>0.8</v>
          </cell>
        </row>
        <row r="990">
          <cell r="F990">
            <v>13400</v>
          </cell>
          <cell r="Q990">
            <v>1</v>
          </cell>
        </row>
        <row r="991">
          <cell r="F991">
            <v>13510</v>
          </cell>
          <cell r="Q991">
            <v>0</v>
          </cell>
        </row>
        <row r="992">
          <cell r="F992">
            <v>11200</v>
          </cell>
          <cell r="Q992">
            <v>1</v>
          </cell>
        </row>
        <row r="993">
          <cell r="F993">
            <v>14100</v>
          </cell>
          <cell r="Q993">
            <v>1</v>
          </cell>
        </row>
        <row r="994">
          <cell r="F994">
            <v>12013</v>
          </cell>
          <cell r="Q994">
            <v>1</v>
          </cell>
        </row>
        <row r="995">
          <cell r="F995">
            <v>15100</v>
          </cell>
          <cell r="Q995">
            <v>1</v>
          </cell>
        </row>
        <row r="996">
          <cell r="F996">
            <v>15505</v>
          </cell>
          <cell r="Q996">
            <v>1</v>
          </cell>
        </row>
        <row r="997">
          <cell r="F997">
            <v>41040</v>
          </cell>
          <cell r="Q997">
            <v>1</v>
          </cell>
        </row>
        <row r="998">
          <cell r="F998">
            <v>13400</v>
          </cell>
          <cell r="Q998">
            <v>1</v>
          </cell>
        </row>
        <row r="999">
          <cell r="F999">
            <v>15508</v>
          </cell>
          <cell r="Q999">
            <v>1</v>
          </cell>
        </row>
        <row r="1000">
          <cell r="F1000">
            <v>15520</v>
          </cell>
          <cell r="Q1000">
            <v>1</v>
          </cell>
        </row>
        <row r="1001">
          <cell r="F1001">
            <v>15506</v>
          </cell>
          <cell r="Q1001">
            <v>1</v>
          </cell>
        </row>
        <row r="1002">
          <cell r="F1002">
            <v>13510</v>
          </cell>
          <cell r="Q1002">
            <v>1</v>
          </cell>
        </row>
        <row r="1003">
          <cell r="F1003">
            <v>13510</v>
          </cell>
          <cell r="Q1003">
            <v>1</v>
          </cell>
        </row>
        <row r="1004">
          <cell r="F1004">
            <v>79000</v>
          </cell>
          <cell r="Q1004">
            <v>1</v>
          </cell>
        </row>
        <row r="1005">
          <cell r="F1005">
            <v>15506</v>
          </cell>
          <cell r="Q1005">
            <v>1</v>
          </cell>
        </row>
        <row r="1006">
          <cell r="F1006">
            <v>79003</v>
          </cell>
          <cell r="Q1006">
            <v>1</v>
          </cell>
        </row>
        <row r="1007">
          <cell r="F1007">
            <v>15100</v>
          </cell>
          <cell r="Q1007">
            <v>1</v>
          </cell>
        </row>
        <row r="1008">
          <cell r="F1008">
            <v>15508</v>
          </cell>
          <cell r="Q1008">
            <v>1</v>
          </cell>
        </row>
        <row r="1009">
          <cell r="F1009">
            <v>13510</v>
          </cell>
          <cell r="Q1009">
            <v>1</v>
          </cell>
        </row>
        <row r="1010">
          <cell r="F1010">
            <v>14100</v>
          </cell>
          <cell r="Q1010">
            <v>1</v>
          </cell>
        </row>
        <row r="1011">
          <cell r="F1011">
            <v>13400</v>
          </cell>
          <cell r="Q1011">
            <v>1</v>
          </cell>
        </row>
        <row r="1012">
          <cell r="F1012">
            <v>14100</v>
          </cell>
          <cell r="Q1012">
            <v>1</v>
          </cell>
        </row>
        <row r="1013">
          <cell r="F1013">
            <v>15506</v>
          </cell>
          <cell r="Q1013">
            <v>1</v>
          </cell>
        </row>
        <row r="1014">
          <cell r="F1014">
            <v>16200</v>
          </cell>
          <cell r="Q1014">
            <v>1</v>
          </cell>
        </row>
        <row r="1015">
          <cell r="F1015">
            <v>51010</v>
          </cell>
          <cell r="Q1015">
            <v>1</v>
          </cell>
        </row>
        <row r="1016">
          <cell r="F1016">
            <v>14100</v>
          </cell>
          <cell r="Q1016">
            <v>1</v>
          </cell>
        </row>
        <row r="1017">
          <cell r="F1017">
            <v>11200</v>
          </cell>
          <cell r="Q1017">
            <v>1</v>
          </cell>
        </row>
        <row r="1018">
          <cell r="F1018">
            <v>51020</v>
          </cell>
          <cell r="Q1018">
            <v>1</v>
          </cell>
        </row>
        <row r="1019">
          <cell r="F1019">
            <v>13510</v>
          </cell>
          <cell r="Q1019">
            <v>1</v>
          </cell>
        </row>
        <row r="1020">
          <cell r="F1020">
            <v>51020</v>
          </cell>
          <cell r="Q1020">
            <v>1</v>
          </cell>
        </row>
        <row r="1021">
          <cell r="F1021">
            <v>14100</v>
          </cell>
          <cell r="Q1021">
            <v>1</v>
          </cell>
        </row>
        <row r="1022">
          <cell r="F1022">
            <v>13600</v>
          </cell>
          <cell r="Q1022">
            <v>1</v>
          </cell>
        </row>
        <row r="1023">
          <cell r="F1023">
            <v>15506</v>
          </cell>
          <cell r="Q1023">
            <v>1</v>
          </cell>
        </row>
        <row r="1024">
          <cell r="F1024">
            <v>13400</v>
          </cell>
          <cell r="Q1024">
            <v>1</v>
          </cell>
        </row>
        <row r="1025">
          <cell r="F1025">
            <v>13400</v>
          </cell>
          <cell r="Q1025">
            <v>1</v>
          </cell>
        </row>
        <row r="1026">
          <cell r="F1026">
            <v>13400</v>
          </cell>
          <cell r="Q1026">
            <v>1</v>
          </cell>
        </row>
        <row r="1027">
          <cell r="F1027">
            <v>14100</v>
          </cell>
          <cell r="Q1027">
            <v>1</v>
          </cell>
        </row>
        <row r="1028">
          <cell r="F1028">
            <v>13510</v>
          </cell>
          <cell r="Q1028">
            <v>0</v>
          </cell>
        </row>
        <row r="1029">
          <cell r="F1029">
            <v>13520</v>
          </cell>
          <cell r="Q1029">
            <v>1</v>
          </cell>
        </row>
        <row r="1030">
          <cell r="F1030">
            <v>16400</v>
          </cell>
          <cell r="Q1030">
            <v>1</v>
          </cell>
        </row>
        <row r="1031">
          <cell r="F1031">
            <v>79003</v>
          </cell>
          <cell r="Q1031">
            <v>1</v>
          </cell>
        </row>
        <row r="1032">
          <cell r="F1032">
            <v>13400</v>
          </cell>
          <cell r="Q1032">
            <v>1</v>
          </cell>
        </row>
        <row r="1033">
          <cell r="F1033">
            <v>14100</v>
          </cell>
          <cell r="Q1033">
            <v>1</v>
          </cell>
        </row>
        <row r="1034">
          <cell r="F1034">
            <v>14100</v>
          </cell>
          <cell r="Q1034">
            <v>1</v>
          </cell>
        </row>
        <row r="1035">
          <cell r="F1035">
            <v>15520</v>
          </cell>
          <cell r="Q1035">
            <v>1</v>
          </cell>
        </row>
        <row r="1036">
          <cell r="F1036">
            <v>15505</v>
          </cell>
          <cell r="Q1036">
            <v>1</v>
          </cell>
        </row>
        <row r="1037">
          <cell r="F1037">
            <v>15506</v>
          </cell>
          <cell r="Q1037">
            <v>1</v>
          </cell>
        </row>
        <row r="1038">
          <cell r="F1038">
            <v>41020</v>
          </cell>
          <cell r="Q1038">
            <v>1</v>
          </cell>
        </row>
        <row r="1039">
          <cell r="F1039">
            <v>13520</v>
          </cell>
          <cell r="Q1039">
            <v>1</v>
          </cell>
        </row>
        <row r="1040">
          <cell r="F1040">
            <v>14109</v>
          </cell>
          <cell r="Q1040">
            <v>1</v>
          </cell>
        </row>
        <row r="1041">
          <cell r="F1041">
            <v>79002</v>
          </cell>
          <cell r="Q1041">
            <v>1</v>
          </cell>
        </row>
        <row r="1042">
          <cell r="F1042">
            <v>52040</v>
          </cell>
          <cell r="Q1042">
            <v>1</v>
          </cell>
        </row>
        <row r="1043">
          <cell r="F1043">
            <v>15506</v>
          </cell>
          <cell r="Q1043">
            <v>1</v>
          </cell>
        </row>
        <row r="1044">
          <cell r="F1044">
            <v>31100</v>
          </cell>
          <cell r="Q1044">
            <v>1</v>
          </cell>
        </row>
        <row r="1045">
          <cell r="F1045">
            <v>13510</v>
          </cell>
          <cell r="Q1045">
            <v>1</v>
          </cell>
        </row>
        <row r="1046">
          <cell r="F1046">
            <v>15506</v>
          </cell>
          <cell r="Q1046">
            <v>1</v>
          </cell>
        </row>
        <row r="1047">
          <cell r="F1047">
            <v>15100</v>
          </cell>
          <cell r="Q1047">
            <v>1</v>
          </cell>
        </row>
        <row r="1048">
          <cell r="F1048">
            <v>15505</v>
          </cell>
          <cell r="Q1048">
            <v>1</v>
          </cell>
        </row>
        <row r="1049">
          <cell r="F1049">
            <v>11200</v>
          </cell>
          <cell r="Q1049">
            <v>1</v>
          </cell>
        </row>
        <row r="1050">
          <cell r="F1050">
            <v>79002</v>
          </cell>
          <cell r="Q1050">
            <v>1</v>
          </cell>
        </row>
        <row r="1051">
          <cell r="F1051">
            <v>15506</v>
          </cell>
          <cell r="Q1051">
            <v>1</v>
          </cell>
        </row>
        <row r="1052">
          <cell r="F1052">
            <v>15506</v>
          </cell>
          <cell r="Q1052">
            <v>1</v>
          </cell>
        </row>
        <row r="1053">
          <cell r="F1053">
            <v>11200</v>
          </cell>
          <cell r="Q1053">
            <v>1</v>
          </cell>
        </row>
        <row r="1054">
          <cell r="F1054">
            <v>11490</v>
          </cell>
          <cell r="Q1054">
            <v>0.5</v>
          </cell>
        </row>
        <row r="1055">
          <cell r="F1055">
            <v>13510</v>
          </cell>
          <cell r="Q1055">
            <v>1</v>
          </cell>
        </row>
        <row r="1056">
          <cell r="F1056">
            <v>16400</v>
          </cell>
          <cell r="Q1056">
            <v>1</v>
          </cell>
        </row>
        <row r="1057">
          <cell r="F1057">
            <v>13520</v>
          </cell>
          <cell r="Q1057">
            <v>1</v>
          </cell>
        </row>
        <row r="1058">
          <cell r="F1058">
            <v>16400</v>
          </cell>
          <cell r="Q1058">
            <v>1</v>
          </cell>
        </row>
        <row r="1059">
          <cell r="F1059">
            <v>79002</v>
          </cell>
          <cell r="Q1059">
            <v>1</v>
          </cell>
        </row>
        <row r="1060">
          <cell r="F1060">
            <v>51060</v>
          </cell>
          <cell r="Q1060">
            <v>1</v>
          </cell>
        </row>
        <row r="1061">
          <cell r="F1061">
            <v>51045</v>
          </cell>
          <cell r="Q1061">
            <v>1</v>
          </cell>
        </row>
        <row r="1062">
          <cell r="F1062">
            <v>41020</v>
          </cell>
          <cell r="Q1062">
            <v>1</v>
          </cell>
        </row>
        <row r="1063">
          <cell r="F1063">
            <v>13510</v>
          </cell>
          <cell r="Q1063">
            <v>1</v>
          </cell>
        </row>
        <row r="1064">
          <cell r="F1064">
            <v>12013</v>
          </cell>
          <cell r="Q1064">
            <v>1</v>
          </cell>
        </row>
        <row r="1065">
          <cell r="F1065">
            <v>41020</v>
          </cell>
          <cell r="Q1065">
            <v>1</v>
          </cell>
        </row>
        <row r="1066">
          <cell r="F1066">
            <v>15100</v>
          </cell>
          <cell r="Q1066">
            <v>1</v>
          </cell>
        </row>
        <row r="1067">
          <cell r="F1067">
            <v>15100</v>
          </cell>
          <cell r="Q1067">
            <v>1</v>
          </cell>
        </row>
        <row r="1068">
          <cell r="F1068">
            <v>72500</v>
          </cell>
          <cell r="Q1068">
            <v>1</v>
          </cell>
        </row>
        <row r="1069">
          <cell r="F1069">
            <v>15510</v>
          </cell>
          <cell r="Q1069">
            <v>1</v>
          </cell>
        </row>
        <row r="1070">
          <cell r="F1070">
            <v>42010</v>
          </cell>
          <cell r="Q1070">
            <v>1</v>
          </cell>
        </row>
        <row r="1071">
          <cell r="F1071">
            <v>14100</v>
          </cell>
          <cell r="Q1071">
            <v>1</v>
          </cell>
        </row>
        <row r="1072">
          <cell r="F1072">
            <v>15100</v>
          </cell>
          <cell r="Q1072">
            <v>1</v>
          </cell>
        </row>
        <row r="1073">
          <cell r="F1073">
            <v>11150</v>
          </cell>
          <cell r="Q1073">
            <v>1</v>
          </cell>
        </row>
        <row r="1074">
          <cell r="F1074">
            <v>15506</v>
          </cell>
          <cell r="Q1074">
            <v>1</v>
          </cell>
        </row>
        <row r="1075">
          <cell r="F1075">
            <v>51040</v>
          </cell>
          <cell r="Q1075">
            <v>1</v>
          </cell>
        </row>
        <row r="1076">
          <cell r="F1076">
            <v>15520</v>
          </cell>
          <cell r="Q1076">
            <v>1</v>
          </cell>
        </row>
        <row r="1077">
          <cell r="F1077">
            <v>15510</v>
          </cell>
          <cell r="Q1077">
            <v>1</v>
          </cell>
        </row>
        <row r="1078">
          <cell r="F1078">
            <v>41060</v>
          </cell>
          <cell r="Q1078">
            <v>1</v>
          </cell>
        </row>
        <row r="1079">
          <cell r="F1079">
            <v>79002</v>
          </cell>
          <cell r="Q1079">
            <v>1</v>
          </cell>
        </row>
        <row r="1080">
          <cell r="F1080">
            <v>13510</v>
          </cell>
          <cell r="Q1080">
            <v>1</v>
          </cell>
        </row>
        <row r="1081">
          <cell r="F1081">
            <v>14100</v>
          </cell>
          <cell r="Q1081">
            <v>1</v>
          </cell>
        </row>
        <row r="1082">
          <cell r="F1082">
            <v>13510</v>
          </cell>
          <cell r="Q1082">
            <v>1</v>
          </cell>
        </row>
        <row r="1083">
          <cell r="F1083">
            <v>15100</v>
          </cell>
          <cell r="Q1083">
            <v>1</v>
          </cell>
        </row>
        <row r="1084">
          <cell r="F1084">
            <v>13510</v>
          </cell>
          <cell r="Q1084">
            <v>1</v>
          </cell>
        </row>
        <row r="1085">
          <cell r="F1085">
            <v>15506</v>
          </cell>
          <cell r="Q1085">
            <v>1</v>
          </cell>
        </row>
        <row r="1086">
          <cell r="F1086">
            <v>11490</v>
          </cell>
          <cell r="Q1086">
            <v>0.5</v>
          </cell>
        </row>
        <row r="1087">
          <cell r="F1087">
            <v>15100</v>
          </cell>
          <cell r="Q1087">
            <v>1</v>
          </cell>
        </row>
        <row r="1088">
          <cell r="F1088">
            <v>13510</v>
          </cell>
          <cell r="Q1088">
            <v>1</v>
          </cell>
        </row>
        <row r="1089">
          <cell r="F1089">
            <v>51060</v>
          </cell>
          <cell r="Q1089">
            <v>1</v>
          </cell>
        </row>
      </sheetData>
      <sheetData sheetId="17" refreshError="1">
        <row r="2">
          <cell r="F2">
            <v>99023</v>
          </cell>
          <cell r="O2">
            <v>1</v>
          </cell>
        </row>
        <row r="3">
          <cell r="F3">
            <v>99023</v>
          </cell>
          <cell r="O3">
            <v>1</v>
          </cell>
        </row>
        <row r="4">
          <cell r="F4">
            <v>99023</v>
          </cell>
          <cell r="O4">
            <v>1</v>
          </cell>
        </row>
        <row r="5">
          <cell r="F5">
            <v>99023</v>
          </cell>
          <cell r="O5">
            <v>1</v>
          </cell>
        </row>
        <row r="6">
          <cell r="F6">
            <v>99018</v>
          </cell>
          <cell r="O6">
            <v>1</v>
          </cell>
        </row>
        <row r="7">
          <cell r="F7">
            <v>99009</v>
          </cell>
          <cell r="O7">
            <v>1</v>
          </cell>
        </row>
        <row r="8">
          <cell r="F8">
            <v>99023</v>
          </cell>
          <cell r="O8">
            <v>1</v>
          </cell>
        </row>
        <row r="9">
          <cell r="F9">
            <v>99023</v>
          </cell>
          <cell r="O9">
            <v>1</v>
          </cell>
        </row>
        <row r="10">
          <cell r="F10">
            <v>99023</v>
          </cell>
          <cell r="O10">
            <v>1</v>
          </cell>
        </row>
        <row r="11">
          <cell r="F11">
            <v>99007</v>
          </cell>
          <cell r="O11">
            <v>1</v>
          </cell>
        </row>
        <row r="12">
          <cell r="F12">
            <v>99018</v>
          </cell>
          <cell r="O12">
            <v>1</v>
          </cell>
        </row>
        <row r="13">
          <cell r="F13">
            <v>99017</v>
          </cell>
          <cell r="O13">
            <v>1</v>
          </cell>
        </row>
        <row r="14">
          <cell r="F14">
            <v>99023</v>
          </cell>
          <cell r="O14">
            <v>1</v>
          </cell>
        </row>
        <row r="15">
          <cell r="F15">
            <v>99023</v>
          </cell>
          <cell r="O15">
            <v>1</v>
          </cell>
        </row>
        <row r="16">
          <cell r="F16">
            <v>99007</v>
          </cell>
          <cell r="O16">
            <v>1</v>
          </cell>
        </row>
        <row r="17">
          <cell r="F17">
            <v>99018</v>
          </cell>
          <cell r="O17">
            <v>1</v>
          </cell>
        </row>
        <row r="18">
          <cell r="F18">
            <v>99024</v>
          </cell>
          <cell r="O18">
            <v>1</v>
          </cell>
        </row>
        <row r="19">
          <cell r="F19">
            <v>99023</v>
          </cell>
          <cell r="O19">
            <v>1</v>
          </cell>
        </row>
        <row r="20">
          <cell r="F20">
            <v>99013</v>
          </cell>
          <cell r="O20">
            <v>1</v>
          </cell>
        </row>
      </sheetData>
      <sheetData sheetId="18" refreshError="1"/>
      <sheetData sheetId="19" refreshError="1"/>
      <sheetData sheetId="20" refreshError="1">
        <row r="2">
          <cell r="F2">
            <v>13400</v>
          </cell>
          <cell r="Q2">
            <v>1</v>
          </cell>
        </row>
        <row r="3">
          <cell r="F3">
            <v>41060</v>
          </cell>
          <cell r="Q3">
            <v>1</v>
          </cell>
        </row>
        <row r="4">
          <cell r="F4">
            <v>11330</v>
          </cell>
          <cell r="Q4">
            <v>1</v>
          </cell>
        </row>
        <row r="5">
          <cell r="F5">
            <v>13510</v>
          </cell>
          <cell r="Q5">
            <v>1</v>
          </cell>
        </row>
        <row r="6">
          <cell r="F6">
            <v>13400</v>
          </cell>
          <cell r="Q6">
            <v>1</v>
          </cell>
        </row>
        <row r="7">
          <cell r="F7">
            <v>43010</v>
          </cell>
          <cell r="Q7">
            <v>1</v>
          </cell>
        </row>
        <row r="8">
          <cell r="F8">
            <v>13520</v>
          </cell>
          <cell r="Q8">
            <v>1</v>
          </cell>
        </row>
        <row r="9">
          <cell r="F9">
            <v>13510</v>
          </cell>
          <cell r="Q9">
            <v>1</v>
          </cell>
        </row>
        <row r="10">
          <cell r="F10">
            <v>13510</v>
          </cell>
          <cell r="Q10">
            <v>1</v>
          </cell>
        </row>
        <row r="11">
          <cell r="F11">
            <v>42030</v>
          </cell>
          <cell r="Q11">
            <v>1</v>
          </cell>
        </row>
        <row r="12">
          <cell r="F12">
            <v>41060</v>
          </cell>
          <cell r="Q12">
            <v>1</v>
          </cell>
        </row>
        <row r="13">
          <cell r="F13">
            <v>16400</v>
          </cell>
          <cell r="Q13">
            <v>1</v>
          </cell>
        </row>
        <row r="14">
          <cell r="F14">
            <v>15100</v>
          </cell>
          <cell r="Q14">
            <v>1</v>
          </cell>
        </row>
        <row r="15">
          <cell r="F15">
            <v>13400</v>
          </cell>
          <cell r="Q15">
            <v>1</v>
          </cell>
        </row>
        <row r="16">
          <cell r="F16">
            <v>42016</v>
          </cell>
          <cell r="Q16">
            <v>1</v>
          </cell>
        </row>
        <row r="17">
          <cell r="F17">
            <v>52010</v>
          </cell>
          <cell r="Q17">
            <v>1</v>
          </cell>
        </row>
        <row r="18">
          <cell r="F18">
            <v>13510</v>
          </cell>
          <cell r="Q18">
            <v>1</v>
          </cell>
        </row>
        <row r="19">
          <cell r="F19">
            <v>79002</v>
          </cell>
          <cell r="Q19">
            <v>1</v>
          </cell>
        </row>
        <row r="20">
          <cell r="F20">
            <v>13510</v>
          </cell>
          <cell r="Q20">
            <v>1</v>
          </cell>
        </row>
        <row r="21">
          <cell r="F21">
            <v>14109</v>
          </cell>
          <cell r="Q21">
            <v>1</v>
          </cell>
        </row>
        <row r="22">
          <cell r="F22">
            <v>14109</v>
          </cell>
          <cell r="Q22">
            <v>1</v>
          </cell>
        </row>
        <row r="23">
          <cell r="F23">
            <v>13510</v>
          </cell>
          <cell r="Q23">
            <v>1</v>
          </cell>
        </row>
        <row r="24">
          <cell r="F24">
            <v>14100</v>
          </cell>
          <cell r="Q24">
            <v>1</v>
          </cell>
        </row>
        <row r="25">
          <cell r="F25">
            <v>13510</v>
          </cell>
          <cell r="Q25">
            <v>1</v>
          </cell>
        </row>
        <row r="26">
          <cell r="F26">
            <v>13520</v>
          </cell>
          <cell r="Q26">
            <v>1</v>
          </cell>
        </row>
        <row r="27">
          <cell r="F27">
            <v>15100</v>
          </cell>
          <cell r="Q27">
            <v>1</v>
          </cell>
        </row>
        <row r="28">
          <cell r="F28">
            <v>13520</v>
          </cell>
          <cell r="Q28">
            <v>1</v>
          </cell>
        </row>
        <row r="29">
          <cell r="F29">
            <v>11200</v>
          </cell>
          <cell r="Q29">
            <v>1</v>
          </cell>
        </row>
        <row r="30">
          <cell r="F30">
            <v>13510</v>
          </cell>
          <cell r="Q30">
            <v>1</v>
          </cell>
        </row>
        <row r="31">
          <cell r="F31">
            <v>14100</v>
          </cell>
          <cell r="Q31">
            <v>1</v>
          </cell>
        </row>
        <row r="32">
          <cell r="F32">
            <v>15510</v>
          </cell>
          <cell r="Q32">
            <v>1</v>
          </cell>
        </row>
        <row r="33">
          <cell r="F33">
            <v>13510</v>
          </cell>
          <cell r="Q33">
            <v>1</v>
          </cell>
        </row>
        <row r="34">
          <cell r="F34">
            <v>13510</v>
          </cell>
          <cell r="Q34">
            <v>1</v>
          </cell>
        </row>
        <row r="35">
          <cell r="F35">
            <v>13510</v>
          </cell>
          <cell r="Q35">
            <v>1</v>
          </cell>
        </row>
        <row r="36">
          <cell r="F36">
            <v>54010</v>
          </cell>
          <cell r="Q36">
            <v>1</v>
          </cell>
        </row>
        <row r="37">
          <cell r="F37">
            <v>13510</v>
          </cell>
          <cell r="Q37">
            <v>1</v>
          </cell>
        </row>
        <row r="38">
          <cell r="F38">
            <v>42010</v>
          </cell>
          <cell r="Q38">
            <v>1</v>
          </cell>
        </row>
        <row r="39">
          <cell r="F39">
            <v>13100</v>
          </cell>
          <cell r="Q39">
            <v>1</v>
          </cell>
        </row>
        <row r="40">
          <cell r="F40">
            <v>79000</v>
          </cell>
          <cell r="Q40">
            <v>1</v>
          </cell>
        </row>
        <row r="41">
          <cell r="F41">
            <v>14109</v>
          </cell>
          <cell r="Q41">
            <v>1</v>
          </cell>
        </row>
        <row r="42">
          <cell r="F42">
            <v>13510</v>
          </cell>
          <cell r="Q42">
            <v>1</v>
          </cell>
        </row>
        <row r="43">
          <cell r="F43">
            <v>13400</v>
          </cell>
          <cell r="Q43">
            <v>1</v>
          </cell>
        </row>
        <row r="44">
          <cell r="F44">
            <v>52010</v>
          </cell>
          <cell r="Q44">
            <v>1</v>
          </cell>
        </row>
        <row r="45">
          <cell r="F45">
            <v>11330</v>
          </cell>
          <cell r="Q45">
            <v>1</v>
          </cell>
        </row>
        <row r="46">
          <cell r="F46">
            <v>13510</v>
          </cell>
          <cell r="Q46">
            <v>1</v>
          </cell>
        </row>
        <row r="47">
          <cell r="F47">
            <v>14100</v>
          </cell>
          <cell r="Q47">
            <v>1</v>
          </cell>
        </row>
        <row r="48">
          <cell r="F48">
            <v>14100</v>
          </cell>
          <cell r="Q48">
            <v>1</v>
          </cell>
        </row>
        <row r="49">
          <cell r="F49">
            <v>15100</v>
          </cell>
          <cell r="Q49">
            <v>1</v>
          </cell>
        </row>
        <row r="50">
          <cell r="F50">
            <v>15506</v>
          </cell>
          <cell r="Q50">
            <v>1</v>
          </cell>
        </row>
        <row r="51">
          <cell r="F51">
            <v>72500</v>
          </cell>
          <cell r="Q51">
            <v>1</v>
          </cell>
        </row>
        <row r="52">
          <cell r="F52">
            <v>14100</v>
          </cell>
          <cell r="Q52">
            <v>1</v>
          </cell>
        </row>
        <row r="53">
          <cell r="F53">
            <v>13510</v>
          </cell>
          <cell r="Q53">
            <v>1</v>
          </cell>
        </row>
        <row r="54">
          <cell r="F54">
            <v>16400</v>
          </cell>
          <cell r="Q54">
            <v>1</v>
          </cell>
        </row>
        <row r="55">
          <cell r="F55">
            <v>13510</v>
          </cell>
          <cell r="Q55">
            <v>1</v>
          </cell>
        </row>
        <row r="56">
          <cell r="F56">
            <v>51040</v>
          </cell>
          <cell r="Q56">
            <v>1</v>
          </cell>
        </row>
        <row r="57">
          <cell r="F57">
            <v>52010</v>
          </cell>
          <cell r="Q57">
            <v>1</v>
          </cell>
        </row>
        <row r="58">
          <cell r="F58">
            <v>14100</v>
          </cell>
          <cell r="Q58">
            <v>1</v>
          </cell>
        </row>
        <row r="59">
          <cell r="F59">
            <v>15505</v>
          </cell>
          <cell r="Q59">
            <v>1</v>
          </cell>
        </row>
        <row r="60">
          <cell r="F60">
            <v>51020</v>
          </cell>
          <cell r="Q60">
            <v>1</v>
          </cell>
        </row>
        <row r="61">
          <cell r="F61">
            <v>15506</v>
          </cell>
          <cell r="Q61">
            <v>1</v>
          </cell>
        </row>
        <row r="62">
          <cell r="F62">
            <v>13520</v>
          </cell>
          <cell r="Q62">
            <v>1</v>
          </cell>
        </row>
        <row r="63">
          <cell r="F63">
            <v>11550</v>
          </cell>
          <cell r="Q63">
            <v>1</v>
          </cell>
        </row>
        <row r="64">
          <cell r="F64">
            <v>16400</v>
          </cell>
          <cell r="Q64">
            <v>0.5</v>
          </cell>
        </row>
        <row r="65">
          <cell r="F65">
            <v>13510</v>
          </cell>
          <cell r="Q65">
            <v>1</v>
          </cell>
        </row>
        <row r="66">
          <cell r="F66">
            <v>13400</v>
          </cell>
          <cell r="Q66">
            <v>1</v>
          </cell>
        </row>
        <row r="67">
          <cell r="F67">
            <v>13510</v>
          </cell>
          <cell r="Q67">
            <v>1</v>
          </cell>
        </row>
        <row r="68">
          <cell r="F68">
            <v>15506</v>
          </cell>
          <cell r="Q68">
            <v>1</v>
          </cell>
        </row>
        <row r="69">
          <cell r="F69">
            <v>14100</v>
          </cell>
          <cell r="Q69">
            <v>1</v>
          </cell>
        </row>
        <row r="70">
          <cell r="F70">
            <v>15100</v>
          </cell>
          <cell r="Q70">
            <v>1</v>
          </cell>
        </row>
        <row r="71">
          <cell r="F71">
            <v>15506</v>
          </cell>
          <cell r="Q71">
            <v>1</v>
          </cell>
        </row>
        <row r="72">
          <cell r="F72">
            <v>15506</v>
          </cell>
          <cell r="Q72">
            <v>1</v>
          </cell>
        </row>
        <row r="73">
          <cell r="F73">
            <v>11515</v>
          </cell>
          <cell r="Q73">
            <v>1</v>
          </cell>
        </row>
        <row r="74">
          <cell r="F74">
            <v>16200</v>
          </cell>
          <cell r="Q74">
            <v>1</v>
          </cell>
        </row>
        <row r="75">
          <cell r="F75">
            <v>13600</v>
          </cell>
          <cell r="Q75">
            <v>1</v>
          </cell>
        </row>
        <row r="76">
          <cell r="F76">
            <v>14100</v>
          </cell>
          <cell r="Q76">
            <v>1</v>
          </cell>
        </row>
        <row r="77">
          <cell r="F77">
            <v>31300</v>
          </cell>
          <cell r="Q77">
            <v>1</v>
          </cell>
        </row>
        <row r="78">
          <cell r="F78">
            <v>11410</v>
          </cell>
          <cell r="Q78">
            <v>1</v>
          </cell>
        </row>
        <row r="79">
          <cell r="F79">
            <v>13510</v>
          </cell>
          <cell r="Q79">
            <v>1</v>
          </cell>
        </row>
        <row r="80">
          <cell r="F80">
            <v>13400</v>
          </cell>
          <cell r="Q80">
            <v>0.5</v>
          </cell>
        </row>
        <row r="81">
          <cell r="F81">
            <v>41020</v>
          </cell>
          <cell r="Q81">
            <v>1</v>
          </cell>
        </row>
        <row r="82">
          <cell r="F82">
            <v>15506</v>
          </cell>
          <cell r="Q82">
            <v>1</v>
          </cell>
        </row>
        <row r="83">
          <cell r="F83">
            <v>15100</v>
          </cell>
          <cell r="Q83">
            <v>1</v>
          </cell>
        </row>
        <row r="84">
          <cell r="F84">
            <v>14100</v>
          </cell>
          <cell r="Q84">
            <v>1</v>
          </cell>
        </row>
        <row r="85">
          <cell r="F85">
            <v>13400</v>
          </cell>
          <cell r="Q85">
            <v>1</v>
          </cell>
        </row>
        <row r="86">
          <cell r="F86">
            <v>11348</v>
          </cell>
          <cell r="Q86">
            <v>1</v>
          </cell>
        </row>
        <row r="87">
          <cell r="F87">
            <v>13510</v>
          </cell>
          <cell r="Q87">
            <v>1</v>
          </cell>
        </row>
        <row r="88">
          <cell r="F88">
            <v>14109</v>
          </cell>
          <cell r="Q88">
            <v>1</v>
          </cell>
        </row>
        <row r="89">
          <cell r="F89">
            <v>13400</v>
          </cell>
          <cell r="Q89">
            <v>1</v>
          </cell>
        </row>
        <row r="90">
          <cell r="F90">
            <v>14100</v>
          </cell>
          <cell r="Q90">
            <v>1</v>
          </cell>
        </row>
        <row r="91">
          <cell r="F91">
            <v>41040</v>
          </cell>
          <cell r="Q91">
            <v>1</v>
          </cell>
        </row>
        <row r="92">
          <cell r="F92">
            <v>16300</v>
          </cell>
          <cell r="Q92">
            <v>1</v>
          </cell>
        </row>
        <row r="93">
          <cell r="F93">
            <v>13510</v>
          </cell>
          <cell r="Q93">
            <v>1</v>
          </cell>
        </row>
        <row r="94">
          <cell r="F94">
            <v>13510</v>
          </cell>
          <cell r="Q94">
            <v>1</v>
          </cell>
        </row>
        <row r="95">
          <cell r="F95">
            <v>13400</v>
          </cell>
          <cell r="Q95">
            <v>1</v>
          </cell>
        </row>
        <row r="96">
          <cell r="F96">
            <v>13510</v>
          </cell>
          <cell r="Q96">
            <v>1</v>
          </cell>
        </row>
        <row r="97">
          <cell r="F97">
            <v>54010</v>
          </cell>
          <cell r="Q97">
            <v>1</v>
          </cell>
        </row>
        <row r="98">
          <cell r="F98">
            <v>11100</v>
          </cell>
          <cell r="Q98">
            <v>1</v>
          </cell>
        </row>
        <row r="99">
          <cell r="F99">
            <v>15506</v>
          </cell>
          <cell r="Q99">
            <v>0</v>
          </cell>
        </row>
        <row r="100">
          <cell r="F100">
            <v>13520</v>
          </cell>
          <cell r="Q100">
            <v>1</v>
          </cell>
        </row>
        <row r="101">
          <cell r="F101">
            <v>13525</v>
          </cell>
          <cell r="Q101">
            <v>1</v>
          </cell>
        </row>
        <row r="102">
          <cell r="F102">
            <v>12011</v>
          </cell>
          <cell r="Q102">
            <v>1</v>
          </cell>
        </row>
        <row r="103">
          <cell r="F103">
            <v>14100</v>
          </cell>
          <cell r="Q103">
            <v>1</v>
          </cell>
        </row>
        <row r="104">
          <cell r="F104">
            <v>12359</v>
          </cell>
          <cell r="Q104">
            <v>1</v>
          </cell>
        </row>
        <row r="105">
          <cell r="F105">
            <v>13510</v>
          </cell>
          <cell r="Q105">
            <v>1</v>
          </cell>
        </row>
        <row r="106">
          <cell r="F106">
            <v>14100</v>
          </cell>
          <cell r="Q106">
            <v>1</v>
          </cell>
        </row>
        <row r="107">
          <cell r="F107">
            <v>51060</v>
          </cell>
          <cell r="Q107">
            <v>1</v>
          </cell>
        </row>
        <row r="108">
          <cell r="F108">
            <v>16400</v>
          </cell>
          <cell r="Q108">
            <v>1</v>
          </cell>
        </row>
        <row r="109">
          <cell r="F109">
            <v>14100</v>
          </cell>
          <cell r="Q109">
            <v>1</v>
          </cell>
        </row>
        <row r="110">
          <cell r="F110">
            <v>13520</v>
          </cell>
          <cell r="Q110">
            <v>1</v>
          </cell>
        </row>
        <row r="111">
          <cell r="F111">
            <v>15100</v>
          </cell>
          <cell r="Q111">
            <v>1</v>
          </cell>
        </row>
        <row r="112">
          <cell r="F112">
            <v>42016</v>
          </cell>
          <cell r="Q112">
            <v>1</v>
          </cell>
        </row>
        <row r="113">
          <cell r="F113">
            <v>13510</v>
          </cell>
          <cell r="Q113">
            <v>1</v>
          </cell>
        </row>
        <row r="114">
          <cell r="F114">
            <v>11410</v>
          </cell>
          <cell r="Q114">
            <v>1</v>
          </cell>
        </row>
        <row r="115">
          <cell r="F115">
            <v>13510</v>
          </cell>
          <cell r="Q115">
            <v>1</v>
          </cell>
        </row>
        <row r="116">
          <cell r="F116">
            <v>15506</v>
          </cell>
          <cell r="Q116">
            <v>1</v>
          </cell>
        </row>
        <row r="117">
          <cell r="F117">
            <v>13510</v>
          </cell>
          <cell r="Q117">
            <v>1</v>
          </cell>
        </row>
        <row r="118">
          <cell r="F118">
            <v>15100</v>
          </cell>
          <cell r="Q118">
            <v>1</v>
          </cell>
        </row>
        <row r="119">
          <cell r="F119">
            <v>14100</v>
          </cell>
          <cell r="Q119">
            <v>1</v>
          </cell>
        </row>
        <row r="120">
          <cell r="F120">
            <v>13510</v>
          </cell>
          <cell r="Q120">
            <v>1</v>
          </cell>
        </row>
        <row r="121">
          <cell r="F121">
            <v>13400</v>
          </cell>
          <cell r="Q121">
            <v>1</v>
          </cell>
        </row>
        <row r="122">
          <cell r="F122">
            <v>52010</v>
          </cell>
          <cell r="Q122">
            <v>1</v>
          </cell>
        </row>
        <row r="123">
          <cell r="F123">
            <v>41020</v>
          </cell>
          <cell r="Q123">
            <v>1</v>
          </cell>
        </row>
        <row r="124">
          <cell r="F124">
            <v>11515</v>
          </cell>
          <cell r="Q124">
            <v>1</v>
          </cell>
        </row>
        <row r="125">
          <cell r="F125">
            <v>13510</v>
          </cell>
          <cell r="Q125">
            <v>1</v>
          </cell>
        </row>
        <row r="126">
          <cell r="F126">
            <v>13510</v>
          </cell>
          <cell r="Q126">
            <v>1</v>
          </cell>
        </row>
        <row r="127">
          <cell r="F127">
            <v>15100</v>
          </cell>
          <cell r="Q127">
            <v>1</v>
          </cell>
        </row>
        <row r="128">
          <cell r="F128">
            <v>13400</v>
          </cell>
          <cell r="Q128">
            <v>1</v>
          </cell>
        </row>
        <row r="129">
          <cell r="F129">
            <v>15520</v>
          </cell>
          <cell r="Q129">
            <v>1</v>
          </cell>
        </row>
        <row r="130">
          <cell r="F130">
            <v>13510</v>
          </cell>
          <cell r="Q130">
            <v>1</v>
          </cell>
        </row>
        <row r="131">
          <cell r="F131">
            <v>13100</v>
          </cell>
          <cell r="Q131">
            <v>1</v>
          </cell>
        </row>
        <row r="132">
          <cell r="F132">
            <v>11100</v>
          </cell>
          <cell r="Q132">
            <v>1</v>
          </cell>
        </row>
        <row r="133">
          <cell r="F133">
            <v>11200</v>
          </cell>
          <cell r="Q133">
            <v>1</v>
          </cell>
        </row>
        <row r="134">
          <cell r="F134">
            <v>13520</v>
          </cell>
          <cell r="Q134">
            <v>1</v>
          </cell>
        </row>
        <row r="135">
          <cell r="F135">
            <v>15506</v>
          </cell>
          <cell r="Q135">
            <v>1</v>
          </cell>
        </row>
        <row r="136">
          <cell r="F136">
            <v>43010</v>
          </cell>
          <cell r="Q136">
            <v>1</v>
          </cell>
        </row>
        <row r="137">
          <cell r="F137">
            <v>14100</v>
          </cell>
          <cell r="Q137">
            <v>1</v>
          </cell>
        </row>
        <row r="138">
          <cell r="F138">
            <v>15400</v>
          </cell>
          <cell r="Q138">
            <v>1</v>
          </cell>
        </row>
        <row r="139">
          <cell r="F139">
            <v>14100</v>
          </cell>
          <cell r="Q139">
            <v>1</v>
          </cell>
        </row>
        <row r="140">
          <cell r="F140">
            <v>13400</v>
          </cell>
          <cell r="Q140">
            <v>1</v>
          </cell>
        </row>
        <row r="141">
          <cell r="F141">
            <v>12013</v>
          </cell>
          <cell r="Q141">
            <v>1</v>
          </cell>
        </row>
        <row r="142">
          <cell r="F142">
            <v>11100</v>
          </cell>
          <cell r="Q142">
            <v>1</v>
          </cell>
        </row>
        <row r="143">
          <cell r="F143">
            <v>15510</v>
          </cell>
          <cell r="Q143">
            <v>1</v>
          </cell>
        </row>
        <row r="144">
          <cell r="F144">
            <v>44010</v>
          </cell>
          <cell r="Q144">
            <v>1</v>
          </cell>
        </row>
        <row r="145">
          <cell r="F145">
            <v>11420</v>
          </cell>
          <cell r="Q145">
            <v>1</v>
          </cell>
        </row>
        <row r="146">
          <cell r="F146">
            <v>13510</v>
          </cell>
          <cell r="Q146">
            <v>1</v>
          </cell>
        </row>
        <row r="147">
          <cell r="F147">
            <v>15506</v>
          </cell>
          <cell r="Q147">
            <v>1</v>
          </cell>
        </row>
        <row r="148">
          <cell r="F148">
            <v>15506</v>
          </cell>
          <cell r="Q148">
            <v>1</v>
          </cell>
        </row>
        <row r="149">
          <cell r="F149">
            <v>15509</v>
          </cell>
          <cell r="Q149">
            <v>1</v>
          </cell>
        </row>
        <row r="150">
          <cell r="F150">
            <v>13520</v>
          </cell>
          <cell r="Q150">
            <v>1</v>
          </cell>
        </row>
        <row r="151">
          <cell r="F151">
            <v>11430</v>
          </cell>
          <cell r="Q151">
            <v>1</v>
          </cell>
        </row>
        <row r="152">
          <cell r="F152">
            <v>15506</v>
          </cell>
          <cell r="Q152">
            <v>1</v>
          </cell>
        </row>
        <row r="153">
          <cell r="F153">
            <v>11320</v>
          </cell>
          <cell r="Q153">
            <v>1</v>
          </cell>
        </row>
        <row r="154">
          <cell r="F154">
            <v>13510</v>
          </cell>
          <cell r="Q154">
            <v>1</v>
          </cell>
        </row>
        <row r="155">
          <cell r="F155">
            <v>13510</v>
          </cell>
          <cell r="Q155">
            <v>1</v>
          </cell>
        </row>
        <row r="156">
          <cell r="F156">
            <v>12013</v>
          </cell>
          <cell r="Q156">
            <v>1</v>
          </cell>
        </row>
        <row r="157">
          <cell r="F157">
            <v>42010</v>
          </cell>
          <cell r="Q157">
            <v>1</v>
          </cell>
        </row>
        <row r="158">
          <cell r="F158">
            <v>13510</v>
          </cell>
          <cell r="Q158">
            <v>1</v>
          </cell>
        </row>
        <row r="159">
          <cell r="F159">
            <v>15100</v>
          </cell>
          <cell r="Q159">
            <v>1</v>
          </cell>
        </row>
        <row r="160">
          <cell r="F160">
            <v>13510</v>
          </cell>
          <cell r="Q160">
            <v>1</v>
          </cell>
        </row>
        <row r="161">
          <cell r="F161">
            <v>41060</v>
          </cell>
          <cell r="Q161">
            <v>1</v>
          </cell>
        </row>
        <row r="162">
          <cell r="F162">
            <v>15506</v>
          </cell>
          <cell r="Q162">
            <v>1</v>
          </cell>
        </row>
        <row r="163">
          <cell r="F163">
            <v>13520</v>
          </cell>
          <cell r="Q163">
            <v>1</v>
          </cell>
        </row>
        <row r="164">
          <cell r="F164">
            <v>15506</v>
          </cell>
          <cell r="Q164">
            <v>1</v>
          </cell>
        </row>
        <row r="165">
          <cell r="F165">
            <v>13400</v>
          </cell>
          <cell r="Q165">
            <v>1</v>
          </cell>
        </row>
        <row r="166">
          <cell r="F166">
            <v>14100</v>
          </cell>
          <cell r="Q166">
            <v>1</v>
          </cell>
        </row>
        <row r="167">
          <cell r="F167">
            <v>15505</v>
          </cell>
          <cell r="Q167">
            <v>1</v>
          </cell>
        </row>
        <row r="168">
          <cell r="F168">
            <v>12013</v>
          </cell>
          <cell r="Q168">
            <v>1</v>
          </cell>
        </row>
        <row r="169">
          <cell r="F169">
            <v>12011</v>
          </cell>
          <cell r="Q169">
            <v>1</v>
          </cell>
        </row>
        <row r="170">
          <cell r="F170">
            <v>12012</v>
          </cell>
          <cell r="Q170">
            <v>1</v>
          </cell>
        </row>
        <row r="171">
          <cell r="F171">
            <v>54010</v>
          </cell>
          <cell r="Q171">
            <v>1</v>
          </cell>
        </row>
        <row r="172">
          <cell r="F172">
            <v>13510</v>
          </cell>
          <cell r="Q172">
            <v>1</v>
          </cell>
        </row>
        <row r="173">
          <cell r="F173">
            <v>13510</v>
          </cell>
          <cell r="Q173">
            <v>1</v>
          </cell>
        </row>
        <row r="174">
          <cell r="F174">
            <v>11325</v>
          </cell>
          <cell r="Q174">
            <v>1</v>
          </cell>
        </row>
        <row r="175">
          <cell r="F175">
            <v>14100</v>
          </cell>
          <cell r="Q175">
            <v>1</v>
          </cell>
        </row>
        <row r="176">
          <cell r="F176">
            <v>13510</v>
          </cell>
          <cell r="Q176">
            <v>1</v>
          </cell>
        </row>
        <row r="177">
          <cell r="F177">
            <v>13510</v>
          </cell>
          <cell r="Q177">
            <v>1</v>
          </cell>
        </row>
        <row r="178">
          <cell r="F178">
            <v>15100</v>
          </cell>
          <cell r="Q178">
            <v>1</v>
          </cell>
        </row>
        <row r="179">
          <cell r="F179">
            <v>15100</v>
          </cell>
          <cell r="Q179">
            <v>1</v>
          </cell>
        </row>
        <row r="180">
          <cell r="F180">
            <v>13525</v>
          </cell>
          <cell r="Q180">
            <v>1</v>
          </cell>
        </row>
        <row r="181">
          <cell r="F181">
            <v>15506</v>
          </cell>
          <cell r="Q181">
            <v>1</v>
          </cell>
        </row>
        <row r="182">
          <cell r="F182">
            <v>13400</v>
          </cell>
          <cell r="Q182">
            <v>1</v>
          </cell>
        </row>
        <row r="183">
          <cell r="F183">
            <v>16200</v>
          </cell>
          <cell r="Q183">
            <v>1</v>
          </cell>
        </row>
        <row r="184">
          <cell r="F184">
            <v>13400</v>
          </cell>
          <cell r="Q184">
            <v>1</v>
          </cell>
        </row>
        <row r="185">
          <cell r="F185">
            <v>11200</v>
          </cell>
          <cell r="Q185">
            <v>1</v>
          </cell>
        </row>
        <row r="186">
          <cell r="F186">
            <v>13525</v>
          </cell>
          <cell r="Q186">
            <v>1</v>
          </cell>
        </row>
        <row r="187">
          <cell r="F187">
            <v>13520</v>
          </cell>
          <cell r="Q187">
            <v>1</v>
          </cell>
        </row>
        <row r="188">
          <cell r="F188">
            <v>15520</v>
          </cell>
          <cell r="Q188">
            <v>1</v>
          </cell>
        </row>
        <row r="189">
          <cell r="F189">
            <v>12359</v>
          </cell>
          <cell r="Q189">
            <v>1</v>
          </cell>
        </row>
        <row r="190">
          <cell r="F190">
            <v>11490</v>
          </cell>
          <cell r="Q190">
            <v>0.8</v>
          </cell>
        </row>
        <row r="191">
          <cell r="F191">
            <v>14100</v>
          </cell>
          <cell r="Q191">
            <v>1</v>
          </cell>
        </row>
        <row r="192">
          <cell r="F192">
            <v>11100</v>
          </cell>
          <cell r="Q192">
            <v>1</v>
          </cell>
        </row>
        <row r="193">
          <cell r="F193">
            <v>16200</v>
          </cell>
          <cell r="Q193">
            <v>1</v>
          </cell>
        </row>
        <row r="194">
          <cell r="F194">
            <v>15100</v>
          </cell>
          <cell r="Q194">
            <v>1</v>
          </cell>
        </row>
        <row r="195">
          <cell r="F195">
            <v>13510</v>
          </cell>
          <cell r="Q195">
            <v>1</v>
          </cell>
        </row>
        <row r="196">
          <cell r="F196">
            <v>12013</v>
          </cell>
          <cell r="Q196">
            <v>1</v>
          </cell>
        </row>
        <row r="197">
          <cell r="F197">
            <v>11200</v>
          </cell>
          <cell r="Q197">
            <v>1</v>
          </cell>
        </row>
        <row r="198">
          <cell r="F198">
            <v>11200</v>
          </cell>
          <cell r="Q198">
            <v>0.5</v>
          </cell>
        </row>
        <row r="199">
          <cell r="F199">
            <v>13510</v>
          </cell>
          <cell r="Q199">
            <v>1</v>
          </cell>
        </row>
        <row r="200">
          <cell r="F200">
            <v>83024</v>
          </cell>
          <cell r="Q200">
            <v>1</v>
          </cell>
        </row>
        <row r="201">
          <cell r="F201">
            <v>12013</v>
          </cell>
          <cell r="Q201">
            <v>1</v>
          </cell>
        </row>
        <row r="202">
          <cell r="F202">
            <v>11200</v>
          </cell>
          <cell r="Q202">
            <v>1</v>
          </cell>
        </row>
        <row r="203">
          <cell r="F203">
            <v>13600</v>
          </cell>
          <cell r="Q203">
            <v>1</v>
          </cell>
        </row>
        <row r="204">
          <cell r="F204">
            <v>15510</v>
          </cell>
          <cell r="Q204">
            <v>1</v>
          </cell>
        </row>
        <row r="205">
          <cell r="F205">
            <v>14109</v>
          </cell>
          <cell r="Q205">
            <v>1</v>
          </cell>
        </row>
        <row r="206">
          <cell r="F206">
            <v>11100</v>
          </cell>
          <cell r="Q206">
            <v>1</v>
          </cell>
        </row>
        <row r="207">
          <cell r="F207">
            <v>14100</v>
          </cell>
          <cell r="Q207">
            <v>1</v>
          </cell>
        </row>
        <row r="208">
          <cell r="F208">
            <v>13525</v>
          </cell>
          <cell r="Q208">
            <v>1</v>
          </cell>
        </row>
        <row r="209">
          <cell r="F209">
            <v>13510</v>
          </cell>
          <cell r="Q209">
            <v>1</v>
          </cell>
        </row>
        <row r="210">
          <cell r="F210">
            <v>15506</v>
          </cell>
          <cell r="Q210">
            <v>1</v>
          </cell>
        </row>
        <row r="211">
          <cell r="F211">
            <v>13400</v>
          </cell>
          <cell r="Q211">
            <v>1</v>
          </cell>
        </row>
        <row r="212">
          <cell r="F212">
            <v>13510</v>
          </cell>
          <cell r="Q212">
            <v>1</v>
          </cell>
        </row>
        <row r="213">
          <cell r="F213">
            <v>11100</v>
          </cell>
          <cell r="Q213">
            <v>1</v>
          </cell>
        </row>
        <row r="214">
          <cell r="F214">
            <v>13400</v>
          </cell>
          <cell r="Q214">
            <v>1</v>
          </cell>
        </row>
        <row r="215">
          <cell r="F215">
            <v>14100</v>
          </cell>
          <cell r="Q215">
            <v>1</v>
          </cell>
        </row>
        <row r="216">
          <cell r="F216">
            <v>16400</v>
          </cell>
          <cell r="Q216">
            <v>1</v>
          </cell>
        </row>
        <row r="217">
          <cell r="F217">
            <v>15506</v>
          </cell>
          <cell r="Q217">
            <v>1</v>
          </cell>
        </row>
        <row r="218">
          <cell r="F218">
            <v>11200</v>
          </cell>
          <cell r="Q218">
            <v>1</v>
          </cell>
        </row>
        <row r="219">
          <cell r="F219">
            <v>15509</v>
          </cell>
          <cell r="Q219">
            <v>1</v>
          </cell>
        </row>
        <row r="220">
          <cell r="F220">
            <v>42010</v>
          </cell>
          <cell r="Q220">
            <v>1</v>
          </cell>
        </row>
        <row r="221">
          <cell r="F221">
            <v>15100</v>
          </cell>
          <cell r="Q221">
            <v>1</v>
          </cell>
        </row>
        <row r="222">
          <cell r="F222">
            <v>14100</v>
          </cell>
          <cell r="Q222">
            <v>1</v>
          </cell>
        </row>
        <row r="223">
          <cell r="F223">
            <v>14100</v>
          </cell>
          <cell r="Q223">
            <v>1</v>
          </cell>
        </row>
        <row r="224">
          <cell r="F224">
            <v>13510</v>
          </cell>
          <cell r="Q224">
            <v>1</v>
          </cell>
        </row>
        <row r="225">
          <cell r="F225">
            <v>13400</v>
          </cell>
          <cell r="Q225">
            <v>0.8</v>
          </cell>
        </row>
        <row r="226">
          <cell r="F226">
            <v>13510</v>
          </cell>
          <cell r="Q226">
            <v>1</v>
          </cell>
        </row>
        <row r="227">
          <cell r="F227">
            <v>79000</v>
          </cell>
          <cell r="Q227">
            <v>1</v>
          </cell>
        </row>
        <row r="228">
          <cell r="F228">
            <v>11200</v>
          </cell>
          <cell r="Q228">
            <v>1</v>
          </cell>
        </row>
        <row r="229">
          <cell r="F229">
            <v>11100</v>
          </cell>
          <cell r="Q229">
            <v>1</v>
          </cell>
        </row>
        <row r="230">
          <cell r="F230">
            <v>14100</v>
          </cell>
          <cell r="Q230">
            <v>1</v>
          </cell>
        </row>
        <row r="231">
          <cell r="F231">
            <v>44010</v>
          </cell>
          <cell r="Q231">
            <v>1</v>
          </cell>
        </row>
        <row r="232">
          <cell r="F232">
            <v>13400</v>
          </cell>
          <cell r="Q232">
            <v>1</v>
          </cell>
        </row>
        <row r="233">
          <cell r="F233">
            <v>16300</v>
          </cell>
          <cell r="Q233">
            <v>1</v>
          </cell>
        </row>
        <row r="234">
          <cell r="F234">
            <v>14100</v>
          </cell>
          <cell r="Q234">
            <v>1</v>
          </cell>
        </row>
        <row r="235">
          <cell r="F235">
            <v>14100</v>
          </cell>
          <cell r="Q235">
            <v>1</v>
          </cell>
        </row>
        <row r="236">
          <cell r="F236">
            <v>41020</v>
          </cell>
          <cell r="Q236">
            <v>1</v>
          </cell>
        </row>
        <row r="237">
          <cell r="F237">
            <v>14100</v>
          </cell>
          <cell r="Q237">
            <v>1</v>
          </cell>
        </row>
        <row r="238">
          <cell r="F238">
            <v>13400</v>
          </cell>
          <cell r="Q238">
            <v>1</v>
          </cell>
        </row>
        <row r="239">
          <cell r="F239">
            <v>13510</v>
          </cell>
          <cell r="Q239">
            <v>1</v>
          </cell>
        </row>
        <row r="240">
          <cell r="F240">
            <v>13100</v>
          </cell>
          <cell r="Q240">
            <v>1</v>
          </cell>
        </row>
        <row r="241">
          <cell r="F241">
            <v>44010</v>
          </cell>
          <cell r="Q241">
            <v>1</v>
          </cell>
        </row>
        <row r="242">
          <cell r="F242">
            <v>13520</v>
          </cell>
          <cell r="Q242">
            <v>1</v>
          </cell>
        </row>
        <row r="243">
          <cell r="F243">
            <v>15510</v>
          </cell>
          <cell r="Q243">
            <v>1</v>
          </cell>
        </row>
        <row r="244">
          <cell r="F244">
            <v>41060</v>
          </cell>
          <cell r="Q244">
            <v>1</v>
          </cell>
        </row>
        <row r="245">
          <cell r="F245">
            <v>13400</v>
          </cell>
          <cell r="Q245">
            <v>1</v>
          </cell>
        </row>
        <row r="246">
          <cell r="F246">
            <v>13400</v>
          </cell>
          <cell r="Q246">
            <v>1</v>
          </cell>
        </row>
        <row r="247">
          <cell r="F247">
            <v>11200</v>
          </cell>
          <cell r="Q247">
            <v>1</v>
          </cell>
        </row>
        <row r="248">
          <cell r="F248">
            <v>13520</v>
          </cell>
          <cell r="Q248">
            <v>1</v>
          </cell>
        </row>
        <row r="249">
          <cell r="F249">
            <v>11490</v>
          </cell>
          <cell r="Q249">
            <v>1</v>
          </cell>
        </row>
        <row r="250">
          <cell r="F250">
            <v>33000</v>
          </cell>
          <cell r="Q250">
            <v>1</v>
          </cell>
        </row>
        <row r="251">
          <cell r="F251">
            <v>16100</v>
          </cell>
          <cell r="Q251">
            <v>1</v>
          </cell>
        </row>
        <row r="252">
          <cell r="F252">
            <v>13510</v>
          </cell>
          <cell r="Q252">
            <v>1</v>
          </cell>
        </row>
        <row r="253">
          <cell r="F253">
            <v>14100</v>
          </cell>
          <cell r="Q253">
            <v>1</v>
          </cell>
        </row>
        <row r="254">
          <cell r="F254">
            <v>13510</v>
          </cell>
          <cell r="Q254">
            <v>1</v>
          </cell>
        </row>
        <row r="255">
          <cell r="F255">
            <v>11330</v>
          </cell>
          <cell r="Q255">
            <v>1</v>
          </cell>
        </row>
        <row r="256">
          <cell r="F256">
            <v>15100</v>
          </cell>
          <cell r="Q256">
            <v>1</v>
          </cell>
        </row>
        <row r="257">
          <cell r="F257">
            <v>16100</v>
          </cell>
          <cell r="Q257">
            <v>1</v>
          </cell>
        </row>
        <row r="258">
          <cell r="F258">
            <v>15520</v>
          </cell>
          <cell r="Q258">
            <v>1</v>
          </cell>
        </row>
        <row r="259">
          <cell r="F259">
            <v>13525</v>
          </cell>
          <cell r="Q259">
            <v>1</v>
          </cell>
        </row>
        <row r="260">
          <cell r="F260">
            <v>11540</v>
          </cell>
          <cell r="Q260">
            <v>1</v>
          </cell>
        </row>
        <row r="261">
          <cell r="F261">
            <v>41060</v>
          </cell>
          <cell r="Q261">
            <v>1</v>
          </cell>
        </row>
        <row r="262">
          <cell r="F262">
            <v>79002</v>
          </cell>
          <cell r="Q262">
            <v>1</v>
          </cell>
        </row>
        <row r="263">
          <cell r="F263">
            <v>11430</v>
          </cell>
          <cell r="Q263">
            <v>1</v>
          </cell>
        </row>
        <row r="264">
          <cell r="F264">
            <v>15506</v>
          </cell>
          <cell r="Q264">
            <v>1</v>
          </cell>
        </row>
        <row r="265">
          <cell r="F265">
            <v>13400</v>
          </cell>
          <cell r="Q265">
            <v>1</v>
          </cell>
        </row>
        <row r="266">
          <cell r="F266">
            <v>13520</v>
          </cell>
          <cell r="Q266">
            <v>1</v>
          </cell>
        </row>
        <row r="267">
          <cell r="F267">
            <v>11410</v>
          </cell>
          <cell r="Q267">
            <v>1</v>
          </cell>
        </row>
        <row r="268">
          <cell r="F268">
            <v>13400</v>
          </cell>
          <cell r="Q268">
            <v>1</v>
          </cell>
        </row>
        <row r="269">
          <cell r="F269">
            <v>32000</v>
          </cell>
          <cell r="Q269">
            <v>1</v>
          </cell>
        </row>
        <row r="270">
          <cell r="F270">
            <v>11100</v>
          </cell>
          <cell r="Q270">
            <v>1</v>
          </cell>
        </row>
        <row r="271">
          <cell r="F271">
            <v>15506</v>
          </cell>
          <cell r="Q271">
            <v>1</v>
          </cell>
        </row>
        <row r="272">
          <cell r="F272">
            <v>13510</v>
          </cell>
          <cell r="Q272">
            <v>1</v>
          </cell>
        </row>
        <row r="273">
          <cell r="F273">
            <v>15400</v>
          </cell>
          <cell r="Q273">
            <v>1</v>
          </cell>
        </row>
        <row r="274">
          <cell r="F274">
            <v>72500</v>
          </cell>
          <cell r="Q274">
            <v>1</v>
          </cell>
        </row>
        <row r="275">
          <cell r="F275">
            <v>15510</v>
          </cell>
          <cell r="Q275">
            <v>1</v>
          </cell>
        </row>
        <row r="276">
          <cell r="F276">
            <v>51020</v>
          </cell>
          <cell r="Q276">
            <v>1</v>
          </cell>
        </row>
        <row r="277">
          <cell r="F277">
            <v>11200</v>
          </cell>
          <cell r="Q277">
            <v>1</v>
          </cell>
        </row>
        <row r="278">
          <cell r="F278">
            <v>11420</v>
          </cell>
          <cell r="Q278">
            <v>1</v>
          </cell>
        </row>
        <row r="279">
          <cell r="F279">
            <v>13100</v>
          </cell>
          <cell r="Q279">
            <v>1</v>
          </cell>
        </row>
        <row r="280">
          <cell r="F280">
            <v>13400</v>
          </cell>
          <cell r="Q280">
            <v>1</v>
          </cell>
        </row>
        <row r="281">
          <cell r="F281">
            <v>12011</v>
          </cell>
          <cell r="Q281">
            <v>1</v>
          </cell>
        </row>
        <row r="282">
          <cell r="F282">
            <v>13520</v>
          </cell>
          <cell r="Q282">
            <v>1</v>
          </cell>
        </row>
        <row r="283">
          <cell r="F283">
            <v>31300</v>
          </cell>
          <cell r="Q283">
            <v>1</v>
          </cell>
        </row>
        <row r="284">
          <cell r="F284">
            <v>11490</v>
          </cell>
          <cell r="Q284">
            <v>0.5</v>
          </cell>
        </row>
        <row r="285">
          <cell r="F285">
            <v>55010</v>
          </cell>
          <cell r="Q285">
            <v>1</v>
          </cell>
        </row>
        <row r="286">
          <cell r="F286">
            <v>11100</v>
          </cell>
          <cell r="Q286">
            <v>1</v>
          </cell>
        </row>
        <row r="287">
          <cell r="F287">
            <v>32000</v>
          </cell>
          <cell r="Q287">
            <v>1</v>
          </cell>
        </row>
        <row r="288">
          <cell r="F288">
            <v>14100</v>
          </cell>
          <cell r="Q288">
            <v>1</v>
          </cell>
        </row>
        <row r="289">
          <cell r="F289">
            <v>11430</v>
          </cell>
          <cell r="Q289">
            <v>1</v>
          </cell>
        </row>
        <row r="290">
          <cell r="F290">
            <v>15506</v>
          </cell>
          <cell r="Q290">
            <v>0</v>
          </cell>
        </row>
        <row r="291">
          <cell r="F291">
            <v>15100</v>
          </cell>
          <cell r="Q291">
            <v>1</v>
          </cell>
        </row>
        <row r="292">
          <cell r="F292">
            <v>14100</v>
          </cell>
          <cell r="Q292">
            <v>1</v>
          </cell>
        </row>
        <row r="293">
          <cell r="F293">
            <v>13400</v>
          </cell>
          <cell r="Q293">
            <v>1</v>
          </cell>
        </row>
        <row r="294">
          <cell r="F294">
            <v>72500</v>
          </cell>
          <cell r="Q294">
            <v>0.8</v>
          </cell>
        </row>
        <row r="295">
          <cell r="F295">
            <v>15520</v>
          </cell>
          <cell r="Q295">
            <v>1</v>
          </cell>
        </row>
        <row r="296">
          <cell r="F296">
            <v>13520</v>
          </cell>
          <cell r="Q296">
            <v>1</v>
          </cell>
        </row>
        <row r="297">
          <cell r="F297">
            <v>41060</v>
          </cell>
          <cell r="Q297">
            <v>1</v>
          </cell>
        </row>
        <row r="298">
          <cell r="F298">
            <v>51010</v>
          </cell>
          <cell r="Q298">
            <v>1</v>
          </cell>
        </row>
        <row r="299">
          <cell r="F299">
            <v>15100</v>
          </cell>
          <cell r="Q299">
            <v>1</v>
          </cell>
        </row>
        <row r="300">
          <cell r="F300">
            <v>13600</v>
          </cell>
          <cell r="Q300">
            <v>1</v>
          </cell>
        </row>
        <row r="301">
          <cell r="F301">
            <v>42030</v>
          </cell>
          <cell r="Q301">
            <v>1</v>
          </cell>
        </row>
        <row r="302">
          <cell r="F302">
            <v>11100</v>
          </cell>
          <cell r="Q302">
            <v>1</v>
          </cell>
        </row>
        <row r="303">
          <cell r="F303">
            <v>13400</v>
          </cell>
          <cell r="Q303">
            <v>1</v>
          </cell>
        </row>
        <row r="304">
          <cell r="F304">
            <v>15510</v>
          </cell>
          <cell r="Q304">
            <v>1</v>
          </cell>
        </row>
        <row r="305">
          <cell r="F305">
            <v>15100</v>
          </cell>
          <cell r="Q305">
            <v>1</v>
          </cell>
        </row>
        <row r="306">
          <cell r="F306">
            <v>12012</v>
          </cell>
          <cell r="Q306">
            <v>1</v>
          </cell>
        </row>
        <row r="307">
          <cell r="F307">
            <v>14100</v>
          </cell>
          <cell r="Q307">
            <v>1</v>
          </cell>
        </row>
        <row r="308">
          <cell r="F308">
            <v>12011</v>
          </cell>
          <cell r="Q308">
            <v>1</v>
          </cell>
        </row>
        <row r="309">
          <cell r="F309">
            <v>13600</v>
          </cell>
          <cell r="Q309">
            <v>1</v>
          </cell>
        </row>
        <row r="310">
          <cell r="F310">
            <v>12013</v>
          </cell>
          <cell r="Q310">
            <v>1</v>
          </cell>
        </row>
        <row r="311">
          <cell r="F311">
            <v>13510</v>
          </cell>
          <cell r="Q311">
            <v>1</v>
          </cell>
        </row>
        <row r="312">
          <cell r="F312">
            <v>13400</v>
          </cell>
          <cell r="Q312">
            <v>1</v>
          </cell>
        </row>
        <row r="313">
          <cell r="F313">
            <v>15510</v>
          </cell>
          <cell r="Q313">
            <v>1</v>
          </cell>
        </row>
        <row r="314">
          <cell r="F314">
            <v>13510</v>
          </cell>
          <cell r="Q314">
            <v>1</v>
          </cell>
        </row>
        <row r="315">
          <cell r="F315">
            <v>13510</v>
          </cell>
          <cell r="Q315">
            <v>1</v>
          </cell>
        </row>
        <row r="316">
          <cell r="F316">
            <v>15509</v>
          </cell>
          <cell r="Q316">
            <v>1</v>
          </cell>
        </row>
        <row r="317">
          <cell r="F317">
            <v>15510</v>
          </cell>
          <cell r="Q317">
            <v>1</v>
          </cell>
        </row>
        <row r="318">
          <cell r="F318">
            <v>41040</v>
          </cell>
          <cell r="Q318">
            <v>1</v>
          </cell>
        </row>
        <row r="319">
          <cell r="F319">
            <v>14100</v>
          </cell>
          <cell r="Q319">
            <v>1</v>
          </cell>
        </row>
        <row r="320">
          <cell r="F320">
            <v>11515</v>
          </cell>
          <cell r="Q320">
            <v>1</v>
          </cell>
        </row>
        <row r="321">
          <cell r="F321">
            <v>13100</v>
          </cell>
          <cell r="Q321">
            <v>1</v>
          </cell>
        </row>
        <row r="322">
          <cell r="F322">
            <v>42012</v>
          </cell>
          <cell r="Q322">
            <v>1</v>
          </cell>
        </row>
        <row r="323">
          <cell r="F323">
            <v>79002</v>
          </cell>
          <cell r="Q323">
            <v>1</v>
          </cell>
        </row>
        <row r="324">
          <cell r="F324">
            <v>42018</v>
          </cell>
          <cell r="Q324">
            <v>0.5</v>
          </cell>
        </row>
        <row r="325">
          <cell r="F325">
            <v>79000</v>
          </cell>
          <cell r="Q325">
            <v>1</v>
          </cell>
        </row>
        <row r="326">
          <cell r="F326">
            <v>46010</v>
          </cell>
          <cell r="Q326">
            <v>1</v>
          </cell>
        </row>
        <row r="327">
          <cell r="F327">
            <v>41020</v>
          </cell>
          <cell r="Q327">
            <v>1</v>
          </cell>
        </row>
        <row r="328">
          <cell r="F328">
            <v>41020</v>
          </cell>
          <cell r="Q328">
            <v>1</v>
          </cell>
        </row>
        <row r="329">
          <cell r="F329">
            <v>15100</v>
          </cell>
          <cell r="Q329">
            <v>1</v>
          </cell>
        </row>
        <row r="330">
          <cell r="F330">
            <v>14100</v>
          </cell>
          <cell r="Q330">
            <v>1</v>
          </cell>
        </row>
        <row r="331">
          <cell r="F331">
            <v>15510</v>
          </cell>
          <cell r="Q331">
            <v>1</v>
          </cell>
        </row>
        <row r="332">
          <cell r="F332">
            <v>13510</v>
          </cell>
          <cell r="Q332">
            <v>1</v>
          </cell>
        </row>
        <row r="333">
          <cell r="F333">
            <v>49010</v>
          </cell>
          <cell r="Q333">
            <v>1</v>
          </cell>
        </row>
        <row r="334">
          <cell r="F334">
            <v>15506</v>
          </cell>
          <cell r="Q334">
            <v>1</v>
          </cell>
        </row>
        <row r="335">
          <cell r="F335">
            <v>11320</v>
          </cell>
          <cell r="Q335">
            <v>1</v>
          </cell>
        </row>
        <row r="336">
          <cell r="F336">
            <v>15100</v>
          </cell>
          <cell r="Q336">
            <v>1</v>
          </cell>
        </row>
        <row r="337">
          <cell r="F337">
            <v>14100</v>
          </cell>
          <cell r="Q337">
            <v>1</v>
          </cell>
        </row>
        <row r="338">
          <cell r="F338">
            <v>15100</v>
          </cell>
          <cell r="Q338">
            <v>1</v>
          </cell>
        </row>
        <row r="339">
          <cell r="F339">
            <v>33000</v>
          </cell>
          <cell r="Q339">
            <v>1</v>
          </cell>
        </row>
        <row r="340">
          <cell r="F340">
            <v>15100</v>
          </cell>
          <cell r="Q340">
            <v>1</v>
          </cell>
        </row>
        <row r="341">
          <cell r="F341">
            <v>13400</v>
          </cell>
          <cell r="Q341">
            <v>1</v>
          </cell>
        </row>
        <row r="342">
          <cell r="F342">
            <v>11515</v>
          </cell>
          <cell r="Q342">
            <v>1</v>
          </cell>
        </row>
        <row r="343">
          <cell r="F343">
            <v>32000</v>
          </cell>
          <cell r="Q343">
            <v>0.9</v>
          </cell>
        </row>
        <row r="344">
          <cell r="F344">
            <v>11150</v>
          </cell>
          <cell r="Q344">
            <v>1</v>
          </cell>
        </row>
        <row r="345">
          <cell r="F345">
            <v>14100</v>
          </cell>
          <cell r="Q345">
            <v>1</v>
          </cell>
        </row>
        <row r="346">
          <cell r="F346">
            <v>11100</v>
          </cell>
          <cell r="Q346">
            <v>1</v>
          </cell>
        </row>
        <row r="347">
          <cell r="F347">
            <v>13600</v>
          </cell>
          <cell r="Q347">
            <v>1</v>
          </cell>
        </row>
        <row r="348">
          <cell r="F348">
            <v>11100</v>
          </cell>
          <cell r="Q348">
            <v>1</v>
          </cell>
        </row>
        <row r="349">
          <cell r="F349">
            <v>15100</v>
          </cell>
          <cell r="Q349">
            <v>1</v>
          </cell>
        </row>
        <row r="350">
          <cell r="F350">
            <v>42040</v>
          </cell>
          <cell r="Q350">
            <v>1</v>
          </cell>
        </row>
        <row r="351">
          <cell r="F351">
            <v>13400</v>
          </cell>
          <cell r="Q351">
            <v>1</v>
          </cell>
        </row>
        <row r="352">
          <cell r="F352">
            <v>41020</v>
          </cell>
          <cell r="Q352">
            <v>1</v>
          </cell>
        </row>
        <row r="353">
          <cell r="F353">
            <v>16300</v>
          </cell>
          <cell r="Q353">
            <v>1</v>
          </cell>
        </row>
        <row r="354">
          <cell r="F354">
            <v>16300</v>
          </cell>
          <cell r="Q354">
            <v>1</v>
          </cell>
        </row>
        <row r="355">
          <cell r="F355">
            <v>43010</v>
          </cell>
          <cell r="Q355">
            <v>1</v>
          </cell>
        </row>
        <row r="356">
          <cell r="F356">
            <v>15505</v>
          </cell>
          <cell r="Q356">
            <v>1</v>
          </cell>
        </row>
        <row r="357">
          <cell r="F357">
            <v>11513</v>
          </cell>
          <cell r="Q357">
            <v>1</v>
          </cell>
        </row>
        <row r="358">
          <cell r="F358">
            <v>15520</v>
          </cell>
          <cell r="Q358">
            <v>1</v>
          </cell>
        </row>
        <row r="359">
          <cell r="F359">
            <v>15520</v>
          </cell>
          <cell r="Q359">
            <v>1</v>
          </cell>
        </row>
        <row r="360">
          <cell r="F360">
            <v>11150</v>
          </cell>
          <cell r="Q360">
            <v>1</v>
          </cell>
        </row>
        <row r="361">
          <cell r="F361">
            <v>13510</v>
          </cell>
          <cell r="Q361">
            <v>1</v>
          </cell>
        </row>
        <row r="362">
          <cell r="F362">
            <v>14100</v>
          </cell>
          <cell r="Q362">
            <v>1</v>
          </cell>
        </row>
        <row r="363">
          <cell r="F363">
            <v>11100</v>
          </cell>
          <cell r="Q363">
            <v>1</v>
          </cell>
        </row>
        <row r="364">
          <cell r="F364">
            <v>14100</v>
          </cell>
          <cell r="Q364">
            <v>1</v>
          </cell>
        </row>
        <row r="365">
          <cell r="F365">
            <v>14100</v>
          </cell>
          <cell r="Q365">
            <v>1</v>
          </cell>
        </row>
        <row r="366">
          <cell r="F366">
            <v>54010</v>
          </cell>
          <cell r="Q366">
            <v>1</v>
          </cell>
        </row>
        <row r="367">
          <cell r="F367">
            <v>11370</v>
          </cell>
          <cell r="Q367">
            <v>0.6</v>
          </cell>
        </row>
        <row r="368">
          <cell r="F368">
            <v>15506</v>
          </cell>
          <cell r="Q368">
            <v>0</v>
          </cell>
        </row>
        <row r="369">
          <cell r="F369">
            <v>15506</v>
          </cell>
          <cell r="Q369">
            <v>1</v>
          </cell>
        </row>
        <row r="370">
          <cell r="F370">
            <v>42016</v>
          </cell>
          <cell r="Q370">
            <v>1</v>
          </cell>
        </row>
        <row r="371">
          <cell r="F371">
            <v>15100</v>
          </cell>
          <cell r="Q371">
            <v>1</v>
          </cell>
        </row>
        <row r="372">
          <cell r="F372">
            <v>15520</v>
          </cell>
          <cell r="Q372">
            <v>1</v>
          </cell>
        </row>
        <row r="373">
          <cell r="F373">
            <v>41060</v>
          </cell>
          <cell r="Q373">
            <v>1</v>
          </cell>
        </row>
        <row r="374">
          <cell r="F374">
            <v>16200</v>
          </cell>
          <cell r="Q374">
            <v>1</v>
          </cell>
        </row>
        <row r="375">
          <cell r="F375">
            <v>13510</v>
          </cell>
          <cell r="Q375">
            <v>1</v>
          </cell>
        </row>
        <row r="376">
          <cell r="F376">
            <v>13510</v>
          </cell>
          <cell r="Q376">
            <v>1</v>
          </cell>
        </row>
        <row r="377">
          <cell r="F377">
            <v>13510</v>
          </cell>
          <cell r="Q377">
            <v>1</v>
          </cell>
        </row>
        <row r="378">
          <cell r="F378">
            <v>15520</v>
          </cell>
          <cell r="Q378">
            <v>1</v>
          </cell>
        </row>
        <row r="379">
          <cell r="F379">
            <v>15506</v>
          </cell>
          <cell r="Q379">
            <v>1</v>
          </cell>
        </row>
        <row r="380">
          <cell r="F380">
            <v>41040</v>
          </cell>
          <cell r="Q380">
            <v>1</v>
          </cell>
        </row>
        <row r="381">
          <cell r="F381">
            <v>44010</v>
          </cell>
          <cell r="Q381">
            <v>1</v>
          </cell>
        </row>
        <row r="382">
          <cell r="F382">
            <v>13400</v>
          </cell>
          <cell r="Q382">
            <v>1</v>
          </cell>
        </row>
        <row r="383">
          <cell r="F383">
            <v>31100</v>
          </cell>
          <cell r="Q383">
            <v>1</v>
          </cell>
        </row>
        <row r="384">
          <cell r="F384">
            <v>15100</v>
          </cell>
          <cell r="Q384">
            <v>1</v>
          </cell>
        </row>
        <row r="385">
          <cell r="F385">
            <v>41020</v>
          </cell>
          <cell r="Q385">
            <v>1</v>
          </cell>
        </row>
        <row r="386">
          <cell r="F386">
            <v>14109</v>
          </cell>
          <cell r="Q386">
            <v>1</v>
          </cell>
        </row>
        <row r="387">
          <cell r="F387">
            <v>11330</v>
          </cell>
          <cell r="Q387">
            <v>1</v>
          </cell>
        </row>
        <row r="388">
          <cell r="F388">
            <v>11540</v>
          </cell>
          <cell r="Q388">
            <v>1</v>
          </cell>
        </row>
        <row r="389">
          <cell r="F389">
            <v>14100</v>
          </cell>
          <cell r="Q389">
            <v>1</v>
          </cell>
        </row>
        <row r="390">
          <cell r="F390">
            <v>13400</v>
          </cell>
          <cell r="Q390">
            <v>1</v>
          </cell>
        </row>
        <row r="391">
          <cell r="F391">
            <v>11540</v>
          </cell>
          <cell r="Q391">
            <v>1</v>
          </cell>
        </row>
        <row r="392">
          <cell r="F392">
            <v>12013</v>
          </cell>
          <cell r="Q392">
            <v>1</v>
          </cell>
        </row>
        <row r="393">
          <cell r="F393">
            <v>11348</v>
          </cell>
          <cell r="Q393">
            <v>1</v>
          </cell>
        </row>
        <row r="394">
          <cell r="F394">
            <v>15510</v>
          </cell>
          <cell r="Q394">
            <v>1</v>
          </cell>
        </row>
        <row r="395">
          <cell r="F395">
            <v>11430</v>
          </cell>
          <cell r="Q395">
            <v>1</v>
          </cell>
        </row>
        <row r="396">
          <cell r="F396">
            <v>11430</v>
          </cell>
          <cell r="Q396">
            <v>1</v>
          </cell>
        </row>
        <row r="397">
          <cell r="F397">
            <v>34000</v>
          </cell>
          <cell r="Q397">
            <v>1</v>
          </cell>
        </row>
        <row r="398">
          <cell r="F398">
            <v>15520</v>
          </cell>
          <cell r="Q398">
            <v>1</v>
          </cell>
        </row>
        <row r="399">
          <cell r="F399">
            <v>11325</v>
          </cell>
          <cell r="Q399">
            <v>1</v>
          </cell>
        </row>
        <row r="400">
          <cell r="F400">
            <v>14100</v>
          </cell>
          <cell r="Q400">
            <v>1</v>
          </cell>
        </row>
        <row r="401">
          <cell r="F401">
            <v>16200</v>
          </cell>
          <cell r="Q401">
            <v>1</v>
          </cell>
        </row>
        <row r="402">
          <cell r="F402">
            <v>15506</v>
          </cell>
          <cell r="Q402">
            <v>1</v>
          </cell>
        </row>
        <row r="403">
          <cell r="F403">
            <v>53010</v>
          </cell>
          <cell r="Q403">
            <v>1</v>
          </cell>
        </row>
        <row r="404">
          <cell r="F404">
            <v>51020</v>
          </cell>
          <cell r="Q404">
            <v>1</v>
          </cell>
        </row>
        <row r="405">
          <cell r="F405">
            <v>15506</v>
          </cell>
          <cell r="Q405">
            <v>1</v>
          </cell>
        </row>
        <row r="406">
          <cell r="F406">
            <v>15506</v>
          </cell>
          <cell r="Q406">
            <v>1</v>
          </cell>
        </row>
        <row r="407">
          <cell r="F407">
            <v>42018</v>
          </cell>
          <cell r="Q407">
            <v>1</v>
          </cell>
        </row>
        <row r="408">
          <cell r="F408">
            <v>13400</v>
          </cell>
          <cell r="Q408">
            <v>1</v>
          </cell>
        </row>
        <row r="409">
          <cell r="F409">
            <v>13400</v>
          </cell>
          <cell r="Q409">
            <v>1</v>
          </cell>
        </row>
        <row r="410">
          <cell r="F410">
            <v>11348</v>
          </cell>
          <cell r="Q410">
            <v>1</v>
          </cell>
        </row>
        <row r="411">
          <cell r="F411">
            <v>16400</v>
          </cell>
          <cell r="Q411">
            <v>1</v>
          </cell>
        </row>
        <row r="412">
          <cell r="F412">
            <v>11200</v>
          </cell>
          <cell r="Q412">
            <v>1</v>
          </cell>
        </row>
        <row r="413">
          <cell r="F413">
            <v>13400</v>
          </cell>
          <cell r="Q413">
            <v>1</v>
          </cell>
        </row>
        <row r="414">
          <cell r="F414">
            <v>15100</v>
          </cell>
          <cell r="Q414">
            <v>1</v>
          </cell>
        </row>
        <row r="415">
          <cell r="F415">
            <v>13520</v>
          </cell>
          <cell r="Q415">
            <v>1</v>
          </cell>
        </row>
        <row r="416">
          <cell r="F416">
            <v>11200</v>
          </cell>
          <cell r="Q416">
            <v>1</v>
          </cell>
        </row>
        <row r="417">
          <cell r="F417">
            <v>13400</v>
          </cell>
          <cell r="Q417">
            <v>0.5</v>
          </cell>
        </row>
        <row r="418">
          <cell r="F418">
            <v>41040</v>
          </cell>
          <cell r="Q418">
            <v>1</v>
          </cell>
        </row>
        <row r="419">
          <cell r="F419">
            <v>35000</v>
          </cell>
          <cell r="Q419">
            <v>1</v>
          </cell>
        </row>
        <row r="420">
          <cell r="F420">
            <v>13510</v>
          </cell>
          <cell r="Q420">
            <v>1</v>
          </cell>
        </row>
        <row r="421">
          <cell r="F421">
            <v>42010</v>
          </cell>
          <cell r="Q421">
            <v>1</v>
          </cell>
        </row>
        <row r="422">
          <cell r="F422">
            <v>13510</v>
          </cell>
          <cell r="Q422">
            <v>1</v>
          </cell>
        </row>
        <row r="423">
          <cell r="F423">
            <v>41060</v>
          </cell>
          <cell r="Q423">
            <v>1</v>
          </cell>
        </row>
        <row r="424">
          <cell r="F424">
            <v>41040</v>
          </cell>
          <cell r="Q424">
            <v>1</v>
          </cell>
        </row>
        <row r="425">
          <cell r="F425">
            <v>11100</v>
          </cell>
          <cell r="Q425">
            <v>1</v>
          </cell>
        </row>
        <row r="426">
          <cell r="F426">
            <v>14100</v>
          </cell>
          <cell r="Q426">
            <v>1</v>
          </cell>
        </row>
        <row r="427">
          <cell r="F427">
            <v>16200</v>
          </cell>
          <cell r="Q427">
            <v>1</v>
          </cell>
        </row>
        <row r="428">
          <cell r="F428">
            <v>13400</v>
          </cell>
          <cell r="Q428">
            <v>1</v>
          </cell>
        </row>
        <row r="429">
          <cell r="F429">
            <v>11595</v>
          </cell>
          <cell r="Q429">
            <v>1</v>
          </cell>
        </row>
        <row r="430">
          <cell r="F430">
            <v>15506</v>
          </cell>
          <cell r="Q430">
            <v>1</v>
          </cell>
        </row>
        <row r="431">
          <cell r="F431">
            <v>15506</v>
          </cell>
          <cell r="Q431">
            <v>1</v>
          </cell>
        </row>
        <row r="432">
          <cell r="F432">
            <v>15494</v>
          </cell>
          <cell r="Q432">
            <v>1</v>
          </cell>
        </row>
        <row r="433">
          <cell r="F433">
            <v>14100</v>
          </cell>
          <cell r="Q433">
            <v>1</v>
          </cell>
        </row>
        <row r="434">
          <cell r="F434">
            <v>44010</v>
          </cell>
          <cell r="Q434">
            <v>1</v>
          </cell>
        </row>
        <row r="435">
          <cell r="F435">
            <v>11515</v>
          </cell>
          <cell r="Q435">
            <v>1</v>
          </cell>
        </row>
        <row r="436">
          <cell r="F436">
            <v>11430</v>
          </cell>
          <cell r="Q436">
            <v>1</v>
          </cell>
        </row>
        <row r="437">
          <cell r="F437">
            <v>13510</v>
          </cell>
          <cell r="Q437">
            <v>1</v>
          </cell>
        </row>
        <row r="438">
          <cell r="F438">
            <v>15100</v>
          </cell>
          <cell r="Q438">
            <v>1</v>
          </cell>
        </row>
        <row r="439">
          <cell r="F439">
            <v>14100</v>
          </cell>
          <cell r="Q439">
            <v>1</v>
          </cell>
        </row>
        <row r="440">
          <cell r="F440">
            <v>15506</v>
          </cell>
          <cell r="Q440">
            <v>1</v>
          </cell>
        </row>
        <row r="441">
          <cell r="F441">
            <v>15506</v>
          </cell>
          <cell r="Q441">
            <v>1</v>
          </cell>
        </row>
        <row r="442">
          <cell r="F442">
            <v>51040</v>
          </cell>
          <cell r="Q442">
            <v>1</v>
          </cell>
        </row>
        <row r="443">
          <cell r="F443">
            <v>42020</v>
          </cell>
          <cell r="Q443">
            <v>1</v>
          </cell>
        </row>
        <row r="444">
          <cell r="F444">
            <v>15100</v>
          </cell>
          <cell r="Q444">
            <v>1</v>
          </cell>
        </row>
        <row r="445">
          <cell r="F445">
            <v>13510</v>
          </cell>
          <cell r="Q445">
            <v>1</v>
          </cell>
        </row>
        <row r="446">
          <cell r="F446">
            <v>11200</v>
          </cell>
          <cell r="Q446">
            <v>1</v>
          </cell>
        </row>
        <row r="447">
          <cell r="F447">
            <v>11515</v>
          </cell>
          <cell r="Q447">
            <v>1</v>
          </cell>
        </row>
        <row r="448">
          <cell r="F448">
            <v>13510</v>
          </cell>
          <cell r="Q448">
            <v>1</v>
          </cell>
        </row>
        <row r="449">
          <cell r="F449">
            <v>79003</v>
          </cell>
          <cell r="Q449">
            <v>1</v>
          </cell>
        </row>
        <row r="450">
          <cell r="F450">
            <v>16400</v>
          </cell>
          <cell r="Q450">
            <v>1</v>
          </cell>
        </row>
        <row r="451">
          <cell r="F451">
            <v>15506</v>
          </cell>
          <cell r="Q451">
            <v>1</v>
          </cell>
        </row>
        <row r="452">
          <cell r="F452">
            <v>15506</v>
          </cell>
          <cell r="Q452">
            <v>1</v>
          </cell>
        </row>
        <row r="453">
          <cell r="F453">
            <v>13510</v>
          </cell>
          <cell r="Q453">
            <v>1</v>
          </cell>
        </row>
        <row r="454">
          <cell r="F454">
            <v>15491</v>
          </cell>
          <cell r="Q454">
            <v>1</v>
          </cell>
        </row>
        <row r="455">
          <cell r="F455">
            <v>11420</v>
          </cell>
          <cell r="Q455">
            <v>1</v>
          </cell>
        </row>
        <row r="456">
          <cell r="F456">
            <v>13400</v>
          </cell>
          <cell r="Q456">
            <v>1</v>
          </cell>
        </row>
        <row r="457">
          <cell r="F457">
            <v>15506</v>
          </cell>
          <cell r="Q457">
            <v>1</v>
          </cell>
        </row>
        <row r="458">
          <cell r="F458">
            <v>14100</v>
          </cell>
          <cell r="Q458">
            <v>1</v>
          </cell>
        </row>
        <row r="459">
          <cell r="F459">
            <v>41060</v>
          </cell>
          <cell r="Q459">
            <v>1</v>
          </cell>
        </row>
        <row r="460">
          <cell r="F460">
            <v>48010</v>
          </cell>
          <cell r="Q460">
            <v>1</v>
          </cell>
        </row>
        <row r="461">
          <cell r="F461">
            <v>13400</v>
          </cell>
          <cell r="Q461">
            <v>1</v>
          </cell>
        </row>
        <row r="462">
          <cell r="F462">
            <v>41040</v>
          </cell>
          <cell r="Q462">
            <v>1</v>
          </cell>
        </row>
        <row r="463">
          <cell r="F463">
            <v>15508</v>
          </cell>
          <cell r="Q463">
            <v>1</v>
          </cell>
        </row>
        <row r="464">
          <cell r="F464">
            <v>15506</v>
          </cell>
          <cell r="Q464">
            <v>1</v>
          </cell>
        </row>
        <row r="465">
          <cell r="F465">
            <v>13510</v>
          </cell>
          <cell r="Q465">
            <v>1</v>
          </cell>
        </row>
        <row r="466">
          <cell r="F466">
            <v>15506</v>
          </cell>
          <cell r="Q466">
            <v>1</v>
          </cell>
        </row>
        <row r="467">
          <cell r="F467">
            <v>41020</v>
          </cell>
          <cell r="Q467">
            <v>1</v>
          </cell>
        </row>
        <row r="468">
          <cell r="F468">
            <v>41020</v>
          </cell>
          <cell r="Q468">
            <v>1</v>
          </cell>
        </row>
        <row r="469">
          <cell r="F469">
            <v>14100</v>
          </cell>
          <cell r="Q469">
            <v>1</v>
          </cell>
        </row>
        <row r="470">
          <cell r="F470">
            <v>42018</v>
          </cell>
          <cell r="Q470">
            <v>1</v>
          </cell>
        </row>
        <row r="471">
          <cell r="F471">
            <v>13510</v>
          </cell>
          <cell r="Q471">
            <v>1</v>
          </cell>
        </row>
        <row r="472">
          <cell r="F472">
            <v>11200</v>
          </cell>
          <cell r="Q472">
            <v>1</v>
          </cell>
        </row>
        <row r="473">
          <cell r="F473">
            <v>14100</v>
          </cell>
          <cell r="Q473">
            <v>1</v>
          </cell>
        </row>
        <row r="474">
          <cell r="F474">
            <v>13400</v>
          </cell>
          <cell r="Q474">
            <v>1</v>
          </cell>
        </row>
        <row r="475">
          <cell r="F475">
            <v>13520</v>
          </cell>
          <cell r="Q475">
            <v>1</v>
          </cell>
        </row>
        <row r="476">
          <cell r="F476">
            <v>15506</v>
          </cell>
          <cell r="Q476">
            <v>1</v>
          </cell>
        </row>
        <row r="477">
          <cell r="F477">
            <v>15501</v>
          </cell>
          <cell r="Q477">
            <v>1</v>
          </cell>
        </row>
        <row r="478">
          <cell r="F478">
            <v>41040</v>
          </cell>
          <cell r="Q478">
            <v>1</v>
          </cell>
        </row>
        <row r="479">
          <cell r="F479">
            <v>15506</v>
          </cell>
          <cell r="Q479">
            <v>1</v>
          </cell>
        </row>
        <row r="480">
          <cell r="F480">
            <v>13520</v>
          </cell>
          <cell r="Q480">
            <v>1</v>
          </cell>
        </row>
        <row r="481">
          <cell r="F481">
            <v>15100</v>
          </cell>
          <cell r="Q481">
            <v>1</v>
          </cell>
        </row>
        <row r="482">
          <cell r="F482">
            <v>13510</v>
          </cell>
          <cell r="Q482">
            <v>1</v>
          </cell>
        </row>
        <row r="483">
          <cell r="F483">
            <v>11490</v>
          </cell>
          <cell r="Q483">
            <v>0.47499999999999998</v>
          </cell>
        </row>
        <row r="484">
          <cell r="F484">
            <v>13600</v>
          </cell>
          <cell r="Q484">
            <v>1</v>
          </cell>
        </row>
        <row r="485">
          <cell r="F485">
            <v>13400</v>
          </cell>
          <cell r="Q485">
            <v>1</v>
          </cell>
        </row>
        <row r="486">
          <cell r="F486">
            <v>15100</v>
          </cell>
          <cell r="Q486">
            <v>1</v>
          </cell>
        </row>
        <row r="487">
          <cell r="F487">
            <v>15100</v>
          </cell>
          <cell r="Q487">
            <v>1</v>
          </cell>
        </row>
        <row r="488">
          <cell r="F488">
            <v>14109</v>
          </cell>
          <cell r="Q488">
            <v>1</v>
          </cell>
        </row>
        <row r="489">
          <cell r="F489">
            <v>13600</v>
          </cell>
          <cell r="Q489">
            <v>1</v>
          </cell>
        </row>
        <row r="490">
          <cell r="F490">
            <v>41020</v>
          </cell>
          <cell r="Q490">
            <v>1</v>
          </cell>
        </row>
        <row r="491">
          <cell r="F491">
            <v>41020</v>
          </cell>
          <cell r="Q491">
            <v>1</v>
          </cell>
        </row>
        <row r="492">
          <cell r="F492">
            <v>11100</v>
          </cell>
          <cell r="Q492">
            <v>1</v>
          </cell>
        </row>
        <row r="493">
          <cell r="F493">
            <v>15520</v>
          </cell>
          <cell r="Q493">
            <v>1</v>
          </cell>
        </row>
        <row r="494">
          <cell r="F494">
            <v>42018</v>
          </cell>
          <cell r="Q494">
            <v>1</v>
          </cell>
        </row>
        <row r="495">
          <cell r="F495">
            <v>11200</v>
          </cell>
          <cell r="Q495">
            <v>1</v>
          </cell>
        </row>
        <row r="496">
          <cell r="F496">
            <v>15100</v>
          </cell>
          <cell r="Q496">
            <v>1</v>
          </cell>
        </row>
        <row r="497">
          <cell r="F497">
            <v>41020</v>
          </cell>
          <cell r="Q497">
            <v>0.47499999999999998</v>
          </cell>
        </row>
        <row r="498">
          <cell r="F498">
            <v>13400</v>
          </cell>
          <cell r="Q498">
            <v>1</v>
          </cell>
        </row>
        <row r="499">
          <cell r="F499">
            <v>13600</v>
          </cell>
          <cell r="Q499">
            <v>1</v>
          </cell>
        </row>
        <row r="500">
          <cell r="F500">
            <v>11100</v>
          </cell>
          <cell r="Q500">
            <v>1</v>
          </cell>
        </row>
        <row r="501">
          <cell r="F501">
            <v>11550</v>
          </cell>
          <cell r="Q501">
            <v>1</v>
          </cell>
        </row>
        <row r="502">
          <cell r="F502">
            <v>15506</v>
          </cell>
          <cell r="Q502">
            <v>1</v>
          </cell>
        </row>
        <row r="503">
          <cell r="F503">
            <v>42016</v>
          </cell>
          <cell r="Q503">
            <v>1</v>
          </cell>
        </row>
        <row r="504">
          <cell r="F504">
            <v>13510</v>
          </cell>
          <cell r="Q504">
            <v>1</v>
          </cell>
        </row>
        <row r="505">
          <cell r="F505">
            <v>32000</v>
          </cell>
          <cell r="Q505">
            <v>1</v>
          </cell>
        </row>
        <row r="506">
          <cell r="F506">
            <v>13510</v>
          </cell>
          <cell r="Q506">
            <v>1</v>
          </cell>
        </row>
        <row r="507">
          <cell r="F507">
            <v>13520</v>
          </cell>
          <cell r="Q507">
            <v>1</v>
          </cell>
        </row>
        <row r="508">
          <cell r="F508">
            <v>15100</v>
          </cell>
          <cell r="Q508">
            <v>1</v>
          </cell>
        </row>
        <row r="509">
          <cell r="F509">
            <v>13100</v>
          </cell>
          <cell r="Q509">
            <v>1</v>
          </cell>
        </row>
        <row r="510">
          <cell r="F510">
            <v>32000</v>
          </cell>
          <cell r="Q510">
            <v>1</v>
          </cell>
        </row>
        <row r="511">
          <cell r="F511">
            <v>79000</v>
          </cell>
          <cell r="Q511">
            <v>1</v>
          </cell>
        </row>
        <row r="512">
          <cell r="F512">
            <v>14100</v>
          </cell>
          <cell r="Q512">
            <v>1</v>
          </cell>
        </row>
        <row r="513">
          <cell r="F513">
            <v>11200</v>
          </cell>
          <cell r="Q513">
            <v>1</v>
          </cell>
        </row>
        <row r="514">
          <cell r="F514">
            <v>16400</v>
          </cell>
          <cell r="Q514">
            <v>1</v>
          </cell>
        </row>
        <row r="515">
          <cell r="F515">
            <v>14100</v>
          </cell>
          <cell r="Q515">
            <v>1</v>
          </cell>
        </row>
        <row r="516">
          <cell r="F516">
            <v>13400</v>
          </cell>
          <cell r="Q516">
            <v>1</v>
          </cell>
        </row>
        <row r="517">
          <cell r="F517">
            <v>79002</v>
          </cell>
          <cell r="Q517">
            <v>1</v>
          </cell>
        </row>
        <row r="518">
          <cell r="F518">
            <v>51010</v>
          </cell>
          <cell r="Q518">
            <v>1</v>
          </cell>
        </row>
        <row r="519">
          <cell r="F519">
            <v>15506</v>
          </cell>
          <cell r="Q519">
            <v>1</v>
          </cell>
        </row>
        <row r="520">
          <cell r="F520">
            <v>15520</v>
          </cell>
          <cell r="Q520">
            <v>1</v>
          </cell>
        </row>
        <row r="521">
          <cell r="F521">
            <v>15506</v>
          </cell>
          <cell r="Q521">
            <v>1</v>
          </cell>
        </row>
        <row r="522">
          <cell r="F522">
            <v>14100</v>
          </cell>
          <cell r="Q522">
            <v>1</v>
          </cell>
        </row>
        <row r="523">
          <cell r="F523">
            <v>41050</v>
          </cell>
          <cell r="Q523">
            <v>1</v>
          </cell>
        </row>
        <row r="524">
          <cell r="F524">
            <v>11100</v>
          </cell>
          <cell r="Q524">
            <v>1</v>
          </cell>
        </row>
        <row r="525">
          <cell r="F525">
            <v>15100</v>
          </cell>
          <cell r="Q525">
            <v>1</v>
          </cell>
        </row>
        <row r="526">
          <cell r="F526">
            <v>15100</v>
          </cell>
          <cell r="Q526">
            <v>1</v>
          </cell>
        </row>
        <row r="527">
          <cell r="F527">
            <v>53010</v>
          </cell>
          <cell r="Q527">
            <v>1</v>
          </cell>
        </row>
        <row r="528">
          <cell r="F528">
            <v>41060</v>
          </cell>
          <cell r="Q528">
            <v>1</v>
          </cell>
        </row>
        <row r="529">
          <cell r="F529">
            <v>13400</v>
          </cell>
          <cell r="Q529">
            <v>1</v>
          </cell>
        </row>
        <row r="530">
          <cell r="F530">
            <v>11515</v>
          </cell>
          <cell r="Q530">
            <v>1</v>
          </cell>
        </row>
        <row r="531">
          <cell r="F531">
            <v>32000</v>
          </cell>
          <cell r="Q531">
            <v>1</v>
          </cell>
        </row>
        <row r="532">
          <cell r="F532">
            <v>16300</v>
          </cell>
          <cell r="Q532">
            <v>1</v>
          </cell>
        </row>
        <row r="533">
          <cell r="F533">
            <v>13520</v>
          </cell>
          <cell r="Q533">
            <v>1</v>
          </cell>
        </row>
        <row r="534">
          <cell r="F534">
            <v>79000</v>
          </cell>
          <cell r="Q534">
            <v>1</v>
          </cell>
        </row>
        <row r="535">
          <cell r="F535">
            <v>13400</v>
          </cell>
          <cell r="Q535">
            <v>1</v>
          </cell>
        </row>
        <row r="536">
          <cell r="F536">
            <v>13510</v>
          </cell>
          <cell r="Q536">
            <v>1</v>
          </cell>
        </row>
        <row r="537">
          <cell r="F537">
            <v>53010</v>
          </cell>
          <cell r="Q537">
            <v>1</v>
          </cell>
        </row>
        <row r="538">
          <cell r="F538">
            <v>13400</v>
          </cell>
          <cell r="Q538">
            <v>1</v>
          </cell>
        </row>
        <row r="539">
          <cell r="F539">
            <v>41020</v>
          </cell>
          <cell r="Q539">
            <v>1</v>
          </cell>
        </row>
        <row r="540">
          <cell r="F540">
            <v>11200</v>
          </cell>
          <cell r="Q540">
            <v>1</v>
          </cell>
        </row>
        <row r="541">
          <cell r="F541">
            <v>15506</v>
          </cell>
          <cell r="Q541">
            <v>1</v>
          </cell>
        </row>
        <row r="542">
          <cell r="F542">
            <v>79002</v>
          </cell>
          <cell r="Q542">
            <v>1</v>
          </cell>
        </row>
        <row r="543">
          <cell r="F543">
            <v>15100</v>
          </cell>
          <cell r="Q543">
            <v>1</v>
          </cell>
        </row>
        <row r="544">
          <cell r="F544">
            <v>15100</v>
          </cell>
          <cell r="Q544">
            <v>1</v>
          </cell>
        </row>
        <row r="545">
          <cell r="F545">
            <v>41020</v>
          </cell>
          <cell r="Q545">
            <v>1</v>
          </cell>
        </row>
        <row r="546">
          <cell r="F546">
            <v>51020</v>
          </cell>
          <cell r="Q546">
            <v>1</v>
          </cell>
        </row>
        <row r="547">
          <cell r="F547">
            <v>14100</v>
          </cell>
          <cell r="Q547">
            <v>1</v>
          </cell>
        </row>
        <row r="548">
          <cell r="F548">
            <v>13510</v>
          </cell>
          <cell r="Q548">
            <v>1</v>
          </cell>
        </row>
        <row r="549">
          <cell r="F549">
            <v>15506</v>
          </cell>
          <cell r="Q549">
            <v>1</v>
          </cell>
        </row>
        <row r="550">
          <cell r="F550">
            <v>15506</v>
          </cell>
          <cell r="Q550">
            <v>1</v>
          </cell>
        </row>
        <row r="551">
          <cell r="F551">
            <v>13510</v>
          </cell>
          <cell r="Q551">
            <v>1</v>
          </cell>
        </row>
        <row r="552">
          <cell r="F552">
            <v>15100</v>
          </cell>
          <cell r="Q552">
            <v>1</v>
          </cell>
        </row>
        <row r="553">
          <cell r="F553">
            <v>13400</v>
          </cell>
          <cell r="Q553">
            <v>1</v>
          </cell>
        </row>
        <row r="554">
          <cell r="F554">
            <v>14100</v>
          </cell>
          <cell r="Q554">
            <v>1</v>
          </cell>
        </row>
        <row r="555">
          <cell r="F555">
            <v>15505</v>
          </cell>
          <cell r="Q555">
            <v>1</v>
          </cell>
        </row>
        <row r="556">
          <cell r="F556">
            <v>41040</v>
          </cell>
          <cell r="Q556">
            <v>1</v>
          </cell>
        </row>
        <row r="557">
          <cell r="F557">
            <v>51050</v>
          </cell>
          <cell r="Q557">
            <v>1</v>
          </cell>
        </row>
        <row r="558">
          <cell r="F558">
            <v>13510</v>
          </cell>
          <cell r="Q558">
            <v>1</v>
          </cell>
        </row>
        <row r="559">
          <cell r="F559">
            <v>13510</v>
          </cell>
          <cell r="Q559">
            <v>1</v>
          </cell>
        </row>
        <row r="560">
          <cell r="F560">
            <v>41040</v>
          </cell>
          <cell r="Q560">
            <v>1</v>
          </cell>
        </row>
        <row r="561">
          <cell r="F561">
            <v>13400</v>
          </cell>
          <cell r="Q561">
            <v>1</v>
          </cell>
        </row>
        <row r="562">
          <cell r="F562">
            <v>41020</v>
          </cell>
          <cell r="Q562">
            <v>1</v>
          </cell>
        </row>
        <row r="563">
          <cell r="F563">
            <v>15509</v>
          </cell>
          <cell r="Q563">
            <v>1</v>
          </cell>
        </row>
        <row r="564">
          <cell r="F564">
            <v>13400</v>
          </cell>
          <cell r="Q564">
            <v>1</v>
          </cell>
        </row>
        <row r="565">
          <cell r="F565">
            <v>51010</v>
          </cell>
          <cell r="Q565">
            <v>1</v>
          </cell>
        </row>
        <row r="566">
          <cell r="F566">
            <v>41050</v>
          </cell>
          <cell r="Q566">
            <v>1</v>
          </cell>
        </row>
        <row r="567">
          <cell r="F567">
            <v>11325</v>
          </cell>
          <cell r="Q567">
            <v>1</v>
          </cell>
        </row>
        <row r="568">
          <cell r="F568">
            <v>11490</v>
          </cell>
          <cell r="Q568">
            <v>0.8</v>
          </cell>
        </row>
        <row r="569">
          <cell r="F569">
            <v>42010</v>
          </cell>
          <cell r="Q569">
            <v>1</v>
          </cell>
        </row>
        <row r="570">
          <cell r="F570">
            <v>16200</v>
          </cell>
          <cell r="Q570">
            <v>1</v>
          </cell>
        </row>
        <row r="571">
          <cell r="F571">
            <v>51020</v>
          </cell>
          <cell r="Q571">
            <v>1</v>
          </cell>
        </row>
        <row r="572">
          <cell r="F572">
            <v>41060</v>
          </cell>
          <cell r="Q572">
            <v>1</v>
          </cell>
        </row>
        <row r="573">
          <cell r="F573">
            <v>13600</v>
          </cell>
          <cell r="Q573">
            <v>1</v>
          </cell>
        </row>
        <row r="574">
          <cell r="F574">
            <v>15100</v>
          </cell>
          <cell r="Q574">
            <v>1</v>
          </cell>
        </row>
        <row r="575">
          <cell r="F575">
            <v>11100</v>
          </cell>
          <cell r="Q575">
            <v>1</v>
          </cell>
        </row>
        <row r="576">
          <cell r="F576">
            <v>15506</v>
          </cell>
          <cell r="Q576">
            <v>1</v>
          </cell>
        </row>
        <row r="577">
          <cell r="F577">
            <v>83024</v>
          </cell>
          <cell r="Q577">
            <v>1</v>
          </cell>
        </row>
        <row r="578">
          <cell r="F578">
            <v>46010</v>
          </cell>
          <cell r="Q578">
            <v>1</v>
          </cell>
        </row>
        <row r="579">
          <cell r="F579">
            <v>11200</v>
          </cell>
          <cell r="Q579">
            <v>1</v>
          </cell>
        </row>
        <row r="580">
          <cell r="F580">
            <v>13510</v>
          </cell>
          <cell r="Q580">
            <v>1</v>
          </cell>
        </row>
        <row r="581">
          <cell r="F581">
            <v>13520</v>
          </cell>
          <cell r="Q581">
            <v>1</v>
          </cell>
        </row>
        <row r="582">
          <cell r="F582">
            <v>11370</v>
          </cell>
          <cell r="Q582">
            <v>1</v>
          </cell>
        </row>
        <row r="583">
          <cell r="F583">
            <v>11550</v>
          </cell>
          <cell r="Q583">
            <v>1</v>
          </cell>
        </row>
        <row r="584">
          <cell r="F584">
            <v>13510</v>
          </cell>
          <cell r="Q584">
            <v>1</v>
          </cell>
        </row>
        <row r="585">
          <cell r="F585">
            <v>49010</v>
          </cell>
          <cell r="Q585">
            <v>1</v>
          </cell>
        </row>
        <row r="586">
          <cell r="F586">
            <v>15100</v>
          </cell>
          <cell r="Q586">
            <v>1</v>
          </cell>
        </row>
        <row r="587">
          <cell r="F587">
            <v>52040</v>
          </cell>
          <cell r="Q587">
            <v>1</v>
          </cell>
        </row>
        <row r="588">
          <cell r="F588">
            <v>12013</v>
          </cell>
          <cell r="Q588">
            <v>1</v>
          </cell>
        </row>
        <row r="589">
          <cell r="F589">
            <v>15506</v>
          </cell>
          <cell r="Q589">
            <v>0</v>
          </cell>
        </row>
        <row r="590">
          <cell r="F590">
            <v>11320</v>
          </cell>
          <cell r="Q590">
            <v>1</v>
          </cell>
        </row>
        <row r="591">
          <cell r="F591">
            <v>16200</v>
          </cell>
          <cell r="Q591">
            <v>1</v>
          </cell>
        </row>
        <row r="592">
          <cell r="F592">
            <v>13520</v>
          </cell>
          <cell r="Q592">
            <v>1</v>
          </cell>
        </row>
        <row r="593">
          <cell r="F593">
            <v>13510</v>
          </cell>
          <cell r="Q593">
            <v>1</v>
          </cell>
        </row>
        <row r="594">
          <cell r="F594">
            <v>15506</v>
          </cell>
          <cell r="Q594">
            <v>1</v>
          </cell>
        </row>
        <row r="595">
          <cell r="F595">
            <v>15100</v>
          </cell>
          <cell r="Q595">
            <v>1</v>
          </cell>
        </row>
        <row r="596">
          <cell r="F596">
            <v>13510</v>
          </cell>
          <cell r="Q596">
            <v>1</v>
          </cell>
        </row>
        <row r="597">
          <cell r="F597">
            <v>45010</v>
          </cell>
          <cell r="Q597">
            <v>1</v>
          </cell>
        </row>
        <row r="598">
          <cell r="F598">
            <v>14109</v>
          </cell>
          <cell r="Q598">
            <v>1</v>
          </cell>
        </row>
        <row r="599">
          <cell r="F599">
            <v>41020</v>
          </cell>
          <cell r="Q599">
            <v>1</v>
          </cell>
        </row>
        <row r="600">
          <cell r="F600">
            <v>42018</v>
          </cell>
          <cell r="Q600">
            <v>1</v>
          </cell>
        </row>
        <row r="601">
          <cell r="F601">
            <v>33000</v>
          </cell>
          <cell r="Q601">
            <v>1</v>
          </cell>
        </row>
        <row r="602">
          <cell r="F602">
            <v>15400</v>
          </cell>
          <cell r="Q602">
            <v>1</v>
          </cell>
        </row>
        <row r="603">
          <cell r="F603">
            <v>13510</v>
          </cell>
          <cell r="Q603">
            <v>1</v>
          </cell>
        </row>
        <row r="604">
          <cell r="F604">
            <v>51060</v>
          </cell>
          <cell r="Q604">
            <v>1</v>
          </cell>
        </row>
        <row r="605">
          <cell r="F605">
            <v>13520</v>
          </cell>
          <cell r="Q605">
            <v>1</v>
          </cell>
        </row>
        <row r="606">
          <cell r="F606">
            <v>13510</v>
          </cell>
          <cell r="Q606">
            <v>1</v>
          </cell>
        </row>
        <row r="607">
          <cell r="F607">
            <v>41040</v>
          </cell>
          <cell r="Q607">
            <v>1</v>
          </cell>
        </row>
        <row r="608">
          <cell r="F608">
            <v>13100</v>
          </cell>
          <cell r="Q608">
            <v>1</v>
          </cell>
        </row>
        <row r="609">
          <cell r="F609">
            <v>13510</v>
          </cell>
          <cell r="Q609">
            <v>1</v>
          </cell>
        </row>
        <row r="610">
          <cell r="F610">
            <v>15100</v>
          </cell>
          <cell r="Q610">
            <v>1</v>
          </cell>
        </row>
        <row r="611">
          <cell r="F611">
            <v>13400</v>
          </cell>
          <cell r="Q611">
            <v>1</v>
          </cell>
        </row>
        <row r="612">
          <cell r="F612">
            <v>15506</v>
          </cell>
          <cell r="Q612">
            <v>1</v>
          </cell>
        </row>
        <row r="613">
          <cell r="F613">
            <v>15510</v>
          </cell>
          <cell r="Q613">
            <v>1</v>
          </cell>
        </row>
        <row r="614">
          <cell r="F614">
            <v>14100</v>
          </cell>
          <cell r="Q614">
            <v>1</v>
          </cell>
        </row>
        <row r="615">
          <cell r="F615">
            <v>13510</v>
          </cell>
          <cell r="Q615">
            <v>1</v>
          </cell>
        </row>
        <row r="616">
          <cell r="F616">
            <v>42010</v>
          </cell>
          <cell r="Q616">
            <v>1</v>
          </cell>
        </row>
        <row r="617">
          <cell r="F617">
            <v>13400</v>
          </cell>
          <cell r="Q617">
            <v>1</v>
          </cell>
        </row>
        <row r="618">
          <cell r="F618">
            <v>41020</v>
          </cell>
          <cell r="Q618">
            <v>1</v>
          </cell>
        </row>
        <row r="619">
          <cell r="F619">
            <v>14100</v>
          </cell>
          <cell r="Q619">
            <v>1</v>
          </cell>
        </row>
        <row r="620">
          <cell r="F620">
            <v>13600</v>
          </cell>
          <cell r="Q620">
            <v>1</v>
          </cell>
        </row>
        <row r="621">
          <cell r="F621">
            <v>12013</v>
          </cell>
          <cell r="Q621">
            <v>1</v>
          </cell>
        </row>
        <row r="622">
          <cell r="F622">
            <v>15510</v>
          </cell>
          <cell r="Q622">
            <v>1</v>
          </cell>
        </row>
        <row r="623">
          <cell r="F623">
            <v>13525</v>
          </cell>
          <cell r="Q623">
            <v>1</v>
          </cell>
        </row>
        <row r="624">
          <cell r="F624">
            <v>31100</v>
          </cell>
          <cell r="Q624">
            <v>1</v>
          </cell>
        </row>
        <row r="625">
          <cell r="F625">
            <v>42014</v>
          </cell>
          <cell r="Q625">
            <v>1</v>
          </cell>
        </row>
        <row r="626">
          <cell r="F626">
            <v>13520</v>
          </cell>
          <cell r="Q626">
            <v>1</v>
          </cell>
        </row>
        <row r="627">
          <cell r="F627">
            <v>41060</v>
          </cell>
          <cell r="Q627">
            <v>1</v>
          </cell>
        </row>
        <row r="628">
          <cell r="F628">
            <v>15520</v>
          </cell>
          <cell r="Q628">
            <v>1</v>
          </cell>
        </row>
        <row r="629">
          <cell r="F629">
            <v>41060</v>
          </cell>
          <cell r="Q629">
            <v>1</v>
          </cell>
        </row>
        <row r="630">
          <cell r="F630">
            <v>13520</v>
          </cell>
          <cell r="Q630">
            <v>1</v>
          </cell>
        </row>
        <row r="631">
          <cell r="F631">
            <v>15100</v>
          </cell>
          <cell r="Q631">
            <v>1</v>
          </cell>
        </row>
        <row r="632">
          <cell r="F632">
            <v>13510</v>
          </cell>
          <cell r="Q632">
            <v>1</v>
          </cell>
        </row>
        <row r="633">
          <cell r="F633">
            <v>13510</v>
          </cell>
          <cell r="Q633">
            <v>1</v>
          </cell>
        </row>
        <row r="634">
          <cell r="F634">
            <v>16400</v>
          </cell>
          <cell r="Q634">
            <v>1</v>
          </cell>
        </row>
        <row r="635">
          <cell r="F635">
            <v>13400</v>
          </cell>
          <cell r="Q635">
            <v>1</v>
          </cell>
        </row>
        <row r="636">
          <cell r="F636">
            <v>11100</v>
          </cell>
          <cell r="Q636">
            <v>1</v>
          </cell>
        </row>
        <row r="637">
          <cell r="F637">
            <v>14100</v>
          </cell>
          <cell r="Q637">
            <v>1</v>
          </cell>
        </row>
        <row r="638">
          <cell r="F638">
            <v>12011</v>
          </cell>
          <cell r="Q638">
            <v>1</v>
          </cell>
        </row>
        <row r="639">
          <cell r="F639">
            <v>15100</v>
          </cell>
          <cell r="Q639">
            <v>1</v>
          </cell>
        </row>
        <row r="640">
          <cell r="F640">
            <v>13510</v>
          </cell>
          <cell r="Q640">
            <v>1</v>
          </cell>
        </row>
        <row r="641">
          <cell r="F641">
            <v>11150</v>
          </cell>
          <cell r="Q641">
            <v>1</v>
          </cell>
        </row>
        <row r="642">
          <cell r="F642">
            <v>11100</v>
          </cell>
          <cell r="Q642">
            <v>1</v>
          </cell>
        </row>
        <row r="643">
          <cell r="F643">
            <v>13525</v>
          </cell>
          <cell r="Q643">
            <v>1</v>
          </cell>
        </row>
        <row r="644">
          <cell r="F644">
            <v>11100</v>
          </cell>
          <cell r="Q644">
            <v>1</v>
          </cell>
        </row>
        <row r="645">
          <cell r="F645">
            <v>13400</v>
          </cell>
          <cell r="Q645">
            <v>1</v>
          </cell>
        </row>
        <row r="646">
          <cell r="F646">
            <v>13510</v>
          </cell>
          <cell r="Q646">
            <v>1</v>
          </cell>
        </row>
        <row r="647">
          <cell r="F647">
            <v>14109</v>
          </cell>
          <cell r="Q647">
            <v>1</v>
          </cell>
        </row>
        <row r="648">
          <cell r="F648">
            <v>15506</v>
          </cell>
          <cell r="Q648">
            <v>1</v>
          </cell>
        </row>
        <row r="649">
          <cell r="F649">
            <v>79000</v>
          </cell>
          <cell r="Q649">
            <v>1</v>
          </cell>
        </row>
        <row r="650">
          <cell r="F650">
            <v>14100</v>
          </cell>
          <cell r="Q650">
            <v>1</v>
          </cell>
        </row>
        <row r="651">
          <cell r="F651">
            <v>13510</v>
          </cell>
          <cell r="Q651">
            <v>1</v>
          </cell>
        </row>
        <row r="652">
          <cell r="F652">
            <v>51040</v>
          </cell>
          <cell r="Q652">
            <v>1</v>
          </cell>
        </row>
        <row r="653">
          <cell r="F653">
            <v>15510</v>
          </cell>
          <cell r="Q653">
            <v>1</v>
          </cell>
        </row>
        <row r="654">
          <cell r="F654">
            <v>13510</v>
          </cell>
          <cell r="Q654">
            <v>1</v>
          </cell>
        </row>
        <row r="655">
          <cell r="F655">
            <v>13520</v>
          </cell>
          <cell r="Q655">
            <v>1</v>
          </cell>
        </row>
        <row r="656">
          <cell r="F656">
            <v>13510</v>
          </cell>
          <cell r="Q656">
            <v>1</v>
          </cell>
        </row>
        <row r="657">
          <cell r="F657">
            <v>15510</v>
          </cell>
          <cell r="Q657">
            <v>1</v>
          </cell>
        </row>
        <row r="658">
          <cell r="F658">
            <v>13600</v>
          </cell>
          <cell r="Q658">
            <v>1</v>
          </cell>
        </row>
        <row r="659">
          <cell r="F659">
            <v>13400</v>
          </cell>
          <cell r="Q659">
            <v>1</v>
          </cell>
        </row>
        <row r="660">
          <cell r="F660">
            <v>51020</v>
          </cell>
          <cell r="Q660">
            <v>1</v>
          </cell>
        </row>
        <row r="661">
          <cell r="F661">
            <v>15100</v>
          </cell>
          <cell r="Q661">
            <v>1</v>
          </cell>
        </row>
        <row r="662">
          <cell r="F662">
            <v>13510</v>
          </cell>
          <cell r="Q662">
            <v>1</v>
          </cell>
        </row>
        <row r="663">
          <cell r="F663">
            <v>31300</v>
          </cell>
          <cell r="Q663">
            <v>0.2</v>
          </cell>
        </row>
        <row r="664">
          <cell r="F664">
            <v>53010</v>
          </cell>
          <cell r="Q664">
            <v>1</v>
          </cell>
        </row>
        <row r="665">
          <cell r="F665">
            <v>13520</v>
          </cell>
          <cell r="Q665">
            <v>1</v>
          </cell>
        </row>
        <row r="666">
          <cell r="F666">
            <v>13520</v>
          </cell>
          <cell r="Q666">
            <v>1</v>
          </cell>
        </row>
        <row r="667">
          <cell r="F667">
            <v>15506</v>
          </cell>
          <cell r="Q667">
            <v>1</v>
          </cell>
        </row>
        <row r="668">
          <cell r="F668">
            <v>14109</v>
          </cell>
          <cell r="Q668">
            <v>1</v>
          </cell>
        </row>
        <row r="669">
          <cell r="F669">
            <v>11590</v>
          </cell>
          <cell r="Q669">
            <v>1</v>
          </cell>
        </row>
        <row r="670">
          <cell r="F670">
            <v>14100</v>
          </cell>
          <cell r="Q670">
            <v>1</v>
          </cell>
        </row>
        <row r="671">
          <cell r="F671">
            <v>79002</v>
          </cell>
          <cell r="Q671">
            <v>1</v>
          </cell>
        </row>
        <row r="672">
          <cell r="F672">
            <v>13510</v>
          </cell>
          <cell r="Q672">
            <v>1</v>
          </cell>
        </row>
        <row r="673">
          <cell r="F673">
            <v>53010</v>
          </cell>
          <cell r="Q673">
            <v>1</v>
          </cell>
        </row>
        <row r="674">
          <cell r="F674">
            <v>14100</v>
          </cell>
          <cell r="Q674">
            <v>1</v>
          </cell>
        </row>
        <row r="675">
          <cell r="F675">
            <v>11410</v>
          </cell>
          <cell r="Q675">
            <v>1</v>
          </cell>
        </row>
        <row r="676">
          <cell r="F676">
            <v>31100</v>
          </cell>
          <cell r="Q676">
            <v>1</v>
          </cell>
        </row>
        <row r="677">
          <cell r="F677">
            <v>41040</v>
          </cell>
          <cell r="Q677">
            <v>1</v>
          </cell>
        </row>
        <row r="678">
          <cell r="F678">
            <v>13400</v>
          </cell>
          <cell r="Q678">
            <v>1</v>
          </cell>
        </row>
        <row r="679">
          <cell r="F679">
            <v>14100</v>
          </cell>
          <cell r="Q679">
            <v>1</v>
          </cell>
        </row>
        <row r="680">
          <cell r="F680">
            <v>13400</v>
          </cell>
          <cell r="Q680">
            <v>1</v>
          </cell>
        </row>
        <row r="681">
          <cell r="F681">
            <v>13400</v>
          </cell>
          <cell r="Q681">
            <v>1</v>
          </cell>
        </row>
        <row r="682">
          <cell r="F682">
            <v>55010</v>
          </cell>
          <cell r="Q682">
            <v>0.75</v>
          </cell>
        </row>
        <row r="683">
          <cell r="F683">
            <v>15506</v>
          </cell>
          <cell r="Q683">
            <v>1</v>
          </cell>
        </row>
        <row r="684">
          <cell r="F684">
            <v>13510</v>
          </cell>
          <cell r="Q684">
            <v>1</v>
          </cell>
        </row>
        <row r="685">
          <cell r="F685">
            <v>32000</v>
          </cell>
          <cell r="Q685">
            <v>1</v>
          </cell>
        </row>
        <row r="686">
          <cell r="F686">
            <v>13400</v>
          </cell>
          <cell r="Q686">
            <v>1</v>
          </cell>
        </row>
        <row r="687">
          <cell r="F687">
            <v>44010</v>
          </cell>
          <cell r="Q687">
            <v>1</v>
          </cell>
        </row>
        <row r="688">
          <cell r="F688">
            <v>13400</v>
          </cell>
          <cell r="Q688">
            <v>1</v>
          </cell>
        </row>
        <row r="689">
          <cell r="F689">
            <v>13510</v>
          </cell>
          <cell r="Q689">
            <v>1</v>
          </cell>
        </row>
        <row r="690">
          <cell r="F690">
            <v>52040</v>
          </cell>
          <cell r="Q690">
            <v>1</v>
          </cell>
        </row>
        <row r="691">
          <cell r="F691">
            <v>13400</v>
          </cell>
          <cell r="Q691">
            <v>1</v>
          </cell>
        </row>
        <row r="692">
          <cell r="F692">
            <v>13400</v>
          </cell>
          <cell r="Q692">
            <v>1</v>
          </cell>
        </row>
        <row r="693">
          <cell r="F693">
            <v>13400</v>
          </cell>
          <cell r="Q693">
            <v>1</v>
          </cell>
        </row>
        <row r="694">
          <cell r="F694">
            <v>14100</v>
          </cell>
          <cell r="Q694">
            <v>1</v>
          </cell>
        </row>
        <row r="695">
          <cell r="F695">
            <v>11330</v>
          </cell>
          <cell r="Q695">
            <v>1</v>
          </cell>
        </row>
        <row r="696">
          <cell r="F696">
            <v>15506</v>
          </cell>
          <cell r="Q696">
            <v>1</v>
          </cell>
        </row>
        <row r="697">
          <cell r="F697">
            <v>14109</v>
          </cell>
          <cell r="Q697">
            <v>1</v>
          </cell>
        </row>
        <row r="698">
          <cell r="F698">
            <v>34000</v>
          </cell>
          <cell r="Q698">
            <v>1</v>
          </cell>
        </row>
        <row r="699">
          <cell r="F699">
            <v>16100</v>
          </cell>
          <cell r="Q699">
            <v>1</v>
          </cell>
        </row>
        <row r="700">
          <cell r="F700">
            <v>34000</v>
          </cell>
          <cell r="Q700">
            <v>1</v>
          </cell>
        </row>
        <row r="701">
          <cell r="F701">
            <v>41060</v>
          </cell>
          <cell r="Q701">
            <v>1</v>
          </cell>
        </row>
        <row r="702">
          <cell r="F702">
            <v>13510</v>
          </cell>
          <cell r="Q702">
            <v>1</v>
          </cell>
        </row>
        <row r="703">
          <cell r="F703">
            <v>11150</v>
          </cell>
          <cell r="Q703">
            <v>1</v>
          </cell>
        </row>
        <row r="704">
          <cell r="F704">
            <v>14100</v>
          </cell>
          <cell r="Q704">
            <v>1</v>
          </cell>
        </row>
        <row r="705">
          <cell r="F705">
            <v>13510</v>
          </cell>
          <cell r="Q705">
            <v>1</v>
          </cell>
        </row>
        <row r="706">
          <cell r="F706">
            <v>52010</v>
          </cell>
          <cell r="Q706">
            <v>1</v>
          </cell>
        </row>
        <row r="707">
          <cell r="F707">
            <v>13600</v>
          </cell>
          <cell r="Q707">
            <v>1</v>
          </cell>
        </row>
        <row r="708">
          <cell r="F708">
            <v>13510</v>
          </cell>
          <cell r="Q708">
            <v>1</v>
          </cell>
        </row>
        <row r="709">
          <cell r="F709">
            <v>13510</v>
          </cell>
          <cell r="Q709">
            <v>1</v>
          </cell>
        </row>
        <row r="710">
          <cell r="F710">
            <v>42030</v>
          </cell>
          <cell r="Q710">
            <v>1</v>
          </cell>
        </row>
        <row r="711">
          <cell r="F711">
            <v>13400</v>
          </cell>
          <cell r="Q711">
            <v>1</v>
          </cell>
        </row>
        <row r="712">
          <cell r="F712">
            <v>14100</v>
          </cell>
          <cell r="Q712">
            <v>1</v>
          </cell>
        </row>
        <row r="713">
          <cell r="F713">
            <v>11490</v>
          </cell>
          <cell r="Q713">
            <v>0.8</v>
          </cell>
        </row>
        <row r="714">
          <cell r="F714">
            <v>15506</v>
          </cell>
          <cell r="Q714">
            <v>1</v>
          </cell>
        </row>
        <row r="715">
          <cell r="F715">
            <v>12359</v>
          </cell>
          <cell r="Q715">
            <v>1</v>
          </cell>
        </row>
        <row r="716">
          <cell r="F716">
            <v>14109</v>
          </cell>
          <cell r="Q716">
            <v>1</v>
          </cell>
        </row>
        <row r="717">
          <cell r="F717">
            <v>11540</v>
          </cell>
          <cell r="Q717">
            <v>1</v>
          </cell>
        </row>
        <row r="718">
          <cell r="F718">
            <v>11330</v>
          </cell>
          <cell r="Q718">
            <v>1</v>
          </cell>
        </row>
        <row r="719">
          <cell r="F719">
            <v>15100</v>
          </cell>
          <cell r="Q719">
            <v>1</v>
          </cell>
        </row>
        <row r="720">
          <cell r="F720">
            <v>13510</v>
          </cell>
          <cell r="Q720">
            <v>1</v>
          </cell>
        </row>
        <row r="721">
          <cell r="F721">
            <v>11490</v>
          </cell>
          <cell r="Q721">
            <v>1</v>
          </cell>
        </row>
        <row r="722">
          <cell r="F722">
            <v>15100</v>
          </cell>
          <cell r="Q722">
            <v>1</v>
          </cell>
        </row>
        <row r="723">
          <cell r="F723">
            <v>51050</v>
          </cell>
          <cell r="Q723">
            <v>1</v>
          </cell>
        </row>
        <row r="724">
          <cell r="F724">
            <v>41060</v>
          </cell>
          <cell r="Q724">
            <v>1</v>
          </cell>
        </row>
        <row r="725">
          <cell r="F725">
            <v>13510</v>
          </cell>
          <cell r="Q725">
            <v>1</v>
          </cell>
        </row>
        <row r="726">
          <cell r="F726">
            <v>14100</v>
          </cell>
          <cell r="Q726">
            <v>1</v>
          </cell>
        </row>
        <row r="727">
          <cell r="F727">
            <v>15520</v>
          </cell>
          <cell r="Q727">
            <v>1</v>
          </cell>
        </row>
        <row r="728">
          <cell r="F728">
            <v>13400</v>
          </cell>
          <cell r="Q728">
            <v>1</v>
          </cell>
        </row>
        <row r="729">
          <cell r="F729">
            <v>13400</v>
          </cell>
          <cell r="Q729">
            <v>1</v>
          </cell>
        </row>
        <row r="730">
          <cell r="F730">
            <v>15506</v>
          </cell>
          <cell r="Q730">
            <v>0</v>
          </cell>
        </row>
        <row r="731">
          <cell r="F731">
            <v>15100</v>
          </cell>
          <cell r="Q731">
            <v>1</v>
          </cell>
        </row>
        <row r="732">
          <cell r="F732">
            <v>15510</v>
          </cell>
          <cell r="Q732">
            <v>1</v>
          </cell>
        </row>
        <row r="733">
          <cell r="F733">
            <v>15510</v>
          </cell>
          <cell r="Q733">
            <v>1</v>
          </cell>
        </row>
        <row r="734">
          <cell r="F734">
            <v>41020</v>
          </cell>
          <cell r="Q734">
            <v>1</v>
          </cell>
        </row>
        <row r="735">
          <cell r="F735">
            <v>41060</v>
          </cell>
          <cell r="Q735">
            <v>1</v>
          </cell>
        </row>
        <row r="736">
          <cell r="F736">
            <v>12012</v>
          </cell>
          <cell r="Q736">
            <v>1</v>
          </cell>
        </row>
        <row r="737">
          <cell r="F737">
            <v>14100</v>
          </cell>
          <cell r="Q737">
            <v>1</v>
          </cell>
        </row>
        <row r="738">
          <cell r="F738">
            <v>13400</v>
          </cell>
          <cell r="Q738">
            <v>1</v>
          </cell>
        </row>
        <row r="739">
          <cell r="F739">
            <v>12011</v>
          </cell>
          <cell r="Q739">
            <v>1</v>
          </cell>
        </row>
        <row r="740">
          <cell r="F740">
            <v>13510</v>
          </cell>
          <cell r="Q740">
            <v>1</v>
          </cell>
        </row>
        <row r="741">
          <cell r="F741">
            <v>14100</v>
          </cell>
          <cell r="Q741">
            <v>1</v>
          </cell>
        </row>
        <row r="742">
          <cell r="F742">
            <v>14109</v>
          </cell>
          <cell r="Q742">
            <v>1</v>
          </cell>
        </row>
        <row r="743">
          <cell r="F743">
            <v>13520</v>
          </cell>
          <cell r="Q743">
            <v>1</v>
          </cell>
        </row>
        <row r="744">
          <cell r="F744">
            <v>14100</v>
          </cell>
          <cell r="Q744">
            <v>1</v>
          </cell>
        </row>
        <row r="745">
          <cell r="F745">
            <v>41020</v>
          </cell>
          <cell r="Q745">
            <v>1</v>
          </cell>
        </row>
        <row r="746">
          <cell r="F746">
            <v>14100</v>
          </cell>
          <cell r="Q746">
            <v>1</v>
          </cell>
        </row>
        <row r="747">
          <cell r="F747">
            <v>13400</v>
          </cell>
          <cell r="Q747">
            <v>1</v>
          </cell>
        </row>
        <row r="748">
          <cell r="F748">
            <v>13400</v>
          </cell>
          <cell r="Q748">
            <v>0.5</v>
          </cell>
        </row>
        <row r="749">
          <cell r="F749">
            <v>15506</v>
          </cell>
          <cell r="Q749">
            <v>0</v>
          </cell>
        </row>
        <row r="750">
          <cell r="F750">
            <v>41060</v>
          </cell>
          <cell r="Q750">
            <v>1</v>
          </cell>
        </row>
        <row r="751">
          <cell r="F751">
            <v>32000</v>
          </cell>
          <cell r="Q751">
            <v>1</v>
          </cell>
        </row>
        <row r="752">
          <cell r="F752">
            <v>45010</v>
          </cell>
          <cell r="Q752">
            <v>1</v>
          </cell>
        </row>
        <row r="753">
          <cell r="F753">
            <v>15520</v>
          </cell>
          <cell r="Q753">
            <v>1</v>
          </cell>
        </row>
        <row r="754">
          <cell r="F754">
            <v>15520</v>
          </cell>
          <cell r="Q754">
            <v>1</v>
          </cell>
        </row>
        <row r="755">
          <cell r="F755">
            <v>15400</v>
          </cell>
          <cell r="Q755">
            <v>1</v>
          </cell>
        </row>
        <row r="756">
          <cell r="F756">
            <v>13520</v>
          </cell>
          <cell r="Q756">
            <v>1</v>
          </cell>
        </row>
        <row r="757">
          <cell r="F757">
            <v>15505</v>
          </cell>
          <cell r="Q757">
            <v>1</v>
          </cell>
        </row>
        <row r="758">
          <cell r="F758">
            <v>15100</v>
          </cell>
          <cell r="Q758">
            <v>1</v>
          </cell>
        </row>
        <row r="759">
          <cell r="F759">
            <v>13400</v>
          </cell>
          <cell r="Q759">
            <v>1</v>
          </cell>
        </row>
        <row r="760">
          <cell r="F760">
            <v>13510</v>
          </cell>
          <cell r="Q760">
            <v>1</v>
          </cell>
        </row>
        <row r="761">
          <cell r="F761">
            <v>11200</v>
          </cell>
          <cell r="Q761">
            <v>1</v>
          </cell>
        </row>
        <row r="762">
          <cell r="F762">
            <v>11320</v>
          </cell>
          <cell r="Q762">
            <v>1</v>
          </cell>
        </row>
        <row r="763">
          <cell r="F763">
            <v>15100</v>
          </cell>
          <cell r="Q763">
            <v>1</v>
          </cell>
        </row>
        <row r="764">
          <cell r="F764">
            <v>14100</v>
          </cell>
          <cell r="Q764">
            <v>1</v>
          </cell>
        </row>
        <row r="765">
          <cell r="F765">
            <v>15506</v>
          </cell>
          <cell r="Q765">
            <v>0</v>
          </cell>
        </row>
        <row r="766">
          <cell r="F766">
            <v>14100</v>
          </cell>
          <cell r="Q766">
            <v>1</v>
          </cell>
        </row>
        <row r="767">
          <cell r="F767">
            <v>15100</v>
          </cell>
          <cell r="Q767">
            <v>1</v>
          </cell>
        </row>
        <row r="768">
          <cell r="F768">
            <v>11100</v>
          </cell>
          <cell r="Q768">
            <v>1</v>
          </cell>
        </row>
        <row r="769">
          <cell r="F769">
            <v>15506</v>
          </cell>
          <cell r="Q769">
            <v>1</v>
          </cell>
        </row>
        <row r="770">
          <cell r="F770">
            <v>11200</v>
          </cell>
          <cell r="Q770">
            <v>1</v>
          </cell>
        </row>
        <row r="771">
          <cell r="F771">
            <v>15510</v>
          </cell>
          <cell r="Q771">
            <v>1</v>
          </cell>
        </row>
        <row r="772">
          <cell r="F772">
            <v>13510</v>
          </cell>
          <cell r="Q772">
            <v>1</v>
          </cell>
        </row>
        <row r="773">
          <cell r="F773">
            <v>15506</v>
          </cell>
          <cell r="Q773">
            <v>1</v>
          </cell>
        </row>
        <row r="774">
          <cell r="F774">
            <v>15505</v>
          </cell>
          <cell r="Q774">
            <v>1</v>
          </cell>
        </row>
        <row r="775">
          <cell r="F775">
            <v>13400</v>
          </cell>
          <cell r="Q775">
            <v>1</v>
          </cell>
        </row>
        <row r="776">
          <cell r="F776">
            <v>13400</v>
          </cell>
          <cell r="Q776">
            <v>1</v>
          </cell>
        </row>
        <row r="777">
          <cell r="F777">
            <v>13510</v>
          </cell>
          <cell r="Q777">
            <v>1</v>
          </cell>
        </row>
        <row r="778">
          <cell r="F778">
            <v>11100</v>
          </cell>
          <cell r="Q778">
            <v>1</v>
          </cell>
        </row>
        <row r="779">
          <cell r="F779">
            <v>41020</v>
          </cell>
          <cell r="Q779">
            <v>1</v>
          </cell>
        </row>
        <row r="780">
          <cell r="F780">
            <v>13400</v>
          </cell>
          <cell r="Q780">
            <v>1</v>
          </cell>
        </row>
        <row r="781">
          <cell r="F781">
            <v>13510</v>
          </cell>
          <cell r="Q781">
            <v>1</v>
          </cell>
        </row>
        <row r="782">
          <cell r="F782">
            <v>15100</v>
          </cell>
          <cell r="Q782">
            <v>1</v>
          </cell>
        </row>
        <row r="783">
          <cell r="F783">
            <v>13400</v>
          </cell>
          <cell r="Q783">
            <v>1</v>
          </cell>
        </row>
        <row r="784">
          <cell r="F784">
            <v>13400</v>
          </cell>
          <cell r="Q784">
            <v>1</v>
          </cell>
        </row>
        <row r="785">
          <cell r="F785">
            <v>15506</v>
          </cell>
          <cell r="Q785">
            <v>1</v>
          </cell>
        </row>
        <row r="786">
          <cell r="F786">
            <v>11200</v>
          </cell>
          <cell r="Q786">
            <v>1</v>
          </cell>
        </row>
        <row r="787">
          <cell r="F787">
            <v>14100</v>
          </cell>
          <cell r="Q787">
            <v>1</v>
          </cell>
        </row>
        <row r="788">
          <cell r="F788">
            <v>13510</v>
          </cell>
          <cell r="Q788">
            <v>1</v>
          </cell>
        </row>
        <row r="789">
          <cell r="F789">
            <v>13525</v>
          </cell>
          <cell r="Q789">
            <v>1</v>
          </cell>
        </row>
        <row r="790">
          <cell r="F790">
            <v>15100</v>
          </cell>
          <cell r="Q790">
            <v>1</v>
          </cell>
        </row>
        <row r="791">
          <cell r="F791">
            <v>15506</v>
          </cell>
          <cell r="Q791">
            <v>1</v>
          </cell>
        </row>
        <row r="792">
          <cell r="F792">
            <v>51060</v>
          </cell>
          <cell r="Q792">
            <v>1</v>
          </cell>
        </row>
        <row r="793">
          <cell r="F793">
            <v>15100</v>
          </cell>
          <cell r="Q793">
            <v>1</v>
          </cell>
        </row>
        <row r="794">
          <cell r="F794">
            <v>14100</v>
          </cell>
          <cell r="Q794">
            <v>1</v>
          </cell>
        </row>
        <row r="795">
          <cell r="F795">
            <v>13510</v>
          </cell>
          <cell r="Q795">
            <v>1</v>
          </cell>
        </row>
        <row r="796">
          <cell r="F796">
            <v>14100</v>
          </cell>
          <cell r="Q796">
            <v>1</v>
          </cell>
        </row>
        <row r="797">
          <cell r="F797">
            <v>13400</v>
          </cell>
          <cell r="Q797">
            <v>1</v>
          </cell>
        </row>
        <row r="798">
          <cell r="F798">
            <v>13510</v>
          </cell>
          <cell r="Q798">
            <v>1</v>
          </cell>
        </row>
        <row r="799">
          <cell r="F799">
            <v>13510</v>
          </cell>
          <cell r="Q799">
            <v>1</v>
          </cell>
        </row>
        <row r="800">
          <cell r="F800">
            <v>51020</v>
          </cell>
          <cell r="Q800">
            <v>1</v>
          </cell>
        </row>
        <row r="801">
          <cell r="F801">
            <v>16300</v>
          </cell>
          <cell r="Q801">
            <v>1</v>
          </cell>
        </row>
        <row r="802">
          <cell r="F802">
            <v>11200</v>
          </cell>
          <cell r="Q802">
            <v>1</v>
          </cell>
        </row>
        <row r="803">
          <cell r="F803">
            <v>16100</v>
          </cell>
          <cell r="Q803">
            <v>1</v>
          </cell>
        </row>
        <row r="804">
          <cell r="F804">
            <v>11100</v>
          </cell>
          <cell r="Q804">
            <v>1</v>
          </cell>
        </row>
        <row r="805">
          <cell r="F805">
            <v>15510</v>
          </cell>
          <cell r="Q805">
            <v>1</v>
          </cell>
        </row>
        <row r="806">
          <cell r="F806">
            <v>13510</v>
          </cell>
          <cell r="Q806">
            <v>1</v>
          </cell>
        </row>
        <row r="807">
          <cell r="F807">
            <v>51020</v>
          </cell>
          <cell r="Q807">
            <v>1</v>
          </cell>
        </row>
        <row r="808">
          <cell r="F808">
            <v>42018</v>
          </cell>
          <cell r="Q808">
            <v>1</v>
          </cell>
        </row>
        <row r="809">
          <cell r="F809">
            <v>13520</v>
          </cell>
          <cell r="Q809">
            <v>1</v>
          </cell>
        </row>
        <row r="810">
          <cell r="F810">
            <v>15508</v>
          </cell>
          <cell r="Q810">
            <v>1</v>
          </cell>
        </row>
        <row r="811">
          <cell r="F811">
            <v>14109</v>
          </cell>
          <cell r="Q811">
            <v>1</v>
          </cell>
        </row>
        <row r="812">
          <cell r="F812">
            <v>15510</v>
          </cell>
          <cell r="Q812">
            <v>1</v>
          </cell>
        </row>
        <row r="813">
          <cell r="F813">
            <v>41050</v>
          </cell>
          <cell r="Q813">
            <v>1</v>
          </cell>
        </row>
        <row r="814">
          <cell r="F814">
            <v>15520</v>
          </cell>
          <cell r="Q814">
            <v>1</v>
          </cell>
        </row>
        <row r="815">
          <cell r="F815">
            <v>12012</v>
          </cell>
          <cell r="Q815">
            <v>1</v>
          </cell>
        </row>
        <row r="816">
          <cell r="F816">
            <v>15506</v>
          </cell>
          <cell r="Q816">
            <v>1</v>
          </cell>
        </row>
        <row r="817">
          <cell r="F817">
            <v>11348</v>
          </cell>
          <cell r="Q817">
            <v>1</v>
          </cell>
        </row>
        <row r="818">
          <cell r="F818">
            <v>11490</v>
          </cell>
          <cell r="Q818">
            <v>0.8</v>
          </cell>
        </row>
        <row r="819">
          <cell r="F819">
            <v>11100</v>
          </cell>
          <cell r="Q819">
            <v>1</v>
          </cell>
        </row>
        <row r="820">
          <cell r="F820">
            <v>13400</v>
          </cell>
          <cell r="Q820">
            <v>1</v>
          </cell>
        </row>
        <row r="821">
          <cell r="F821">
            <v>14100</v>
          </cell>
          <cell r="Q821">
            <v>1</v>
          </cell>
        </row>
        <row r="822">
          <cell r="F822">
            <v>13510</v>
          </cell>
          <cell r="Q822">
            <v>1</v>
          </cell>
        </row>
        <row r="823">
          <cell r="F823">
            <v>15100</v>
          </cell>
          <cell r="Q823">
            <v>1</v>
          </cell>
        </row>
        <row r="824">
          <cell r="F824">
            <v>13400</v>
          </cell>
          <cell r="Q824">
            <v>1</v>
          </cell>
        </row>
        <row r="825">
          <cell r="F825">
            <v>11430</v>
          </cell>
          <cell r="Q825">
            <v>1</v>
          </cell>
        </row>
        <row r="826">
          <cell r="F826">
            <v>13510</v>
          </cell>
          <cell r="Q826">
            <v>1</v>
          </cell>
        </row>
        <row r="827">
          <cell r="F827">
            <v>15506</v>
          </cell>
          <cell r="Q827">
            <v>1</v>
          </cell>
        </row>
        <row r="828">
          <cell r="F828">
            <v>15506</v>
          </cell>
          <cell r="Q828">
            <v>1</v>
          </cell>
        </row>
        <row r="829">
          <cell r="F829">
            <v>14100</v>
          </cell>
          <cell r="Q829">
            <v>1</v>
          </cell>
        </row>
        <row r="830">
          <cell r="F830">
            <v>13400</v>
          </cell>
          <cell r="Q830">
            <v>1</v>
          </cell>
        </row>
        <row r="831">
          <cell r="F831">
            <v>54010</v>
          </cell>
          <cell r="Q831">
            <v>1</v>
          </cell>
        </row>
        <row r="832">
          <cell r="F832">
            <v>15100</v>
          </cell>
          <cell r="Q832">
            <v>1</v>
          </cell>
        </row>
        <row r="833">
          <cell r="F833">
            <v>13510</v>
          </cell>
          <cell r="Q833">
            <v>1</v>
          </cell>
        </row>
        <row r="834">
          <cell r="F834">
            <v>13510</v>
          </cell>
          <cell r="Q834">
            <v>1</v>
          </cell>
        </row>
        <row r="835">
          <cell r="F835">
            <v>14100</v>
          </cell>
          <cell r="Q835">
            <v>1</v>
          </cell>
        </row>
        <row r="836">
          <cell r="F836">
            <v>13600</v>
          </cell>
          <cell r="Q836">
            <v>1</v>
          </cell>
        </row>
        <row r="837">
          <cell r="F837">
            <v>15492</v>
          </cell>
          <cell r="Q837">
            <v>1</v>
          </cell>
        </row>
        <row r="838">
          <cell r="F838">
            <v>79002</v>
          </cell>
          <cell r="Q838">
            <v>1</v>
          </cell>
        </row>
        <row r="839">
          <cell r="F839">
            <v>11430</v>
          </cell>
          <cell r="Q839">
            <v>1</v>
          </cell>
        </row>
        <row r="840">
          <cell r="F840">
            <v>72500</v>
          </cell>
          <cell r="Q840">
            <v>1</v>
          </cell>
        </row>
        <row r="841">
          <cell r="F841">
            <v>15100</v>
          </cell>
          <cell r="Q841">
            <v>1</v>
          </cell>
        </row>
        <row r="842">
          <cell r="F842">
            <v>14100</v>
          </cell>
          <cell r="Q842">
            <v>1</v>
          </cell>
        </row>
        <row r="843">
          <cell r="F843">
            <v>11410</v>
          </cell>
          <cell r="Q843">
            <v>1</v>
          </cell>
        </row>
        <row r="844">
          <cell r="F844">
            <v>13510</v>
          </cell>
          <cell r="Q844">
            <v>1</v>
          </cell>
        </row>
        <row r="845">
          <cell r="F845">
            <v>34000</v>
          </cell>
          <cell r="Q845">
            <v>1</v>
          </cell>
        </row>
        <row r="846">
          <cell r="F846">
            <v>13510</v>
          </cell>
          <cell r="Q846">
            <v>1</v>
          </cell>
        </row>
        <row r="847">
          <cell r="F847">
            <v>13510</v>
          </cell>
          <cell r="Q847">
            <v>1</v>
          </cell>
        </row>
        <row r="848">
          <cell r="F848">
            <v>13400</v>
          </cell>
          <cell r="Q848">
            <v>1</v>
          </cell>
        </row>
        <row r="849">
          <cell r="F849">
            <v>14100</v>
          </cell>
          <cell r="Q849">
            <v>1</v>
          </cell>
        </row>
        <row r="850">
          <cell r="F850">
            <v>15506</v>
          </cell>
          <cell r="Q850">
            <v>1</v>
          </cell>
        </row>
        <row r="851">
          <cell r="F851">
            <v>13510</v>
          </cell>
          <cell r="Q851">
            <v>1</v>
          </cell>
        </row>
        <row r="852">
          <cell r="F852">
            <v>13510</v>
          </cell>
          <cell r="Q852">
            <v>1</v>
          </cell>
        </row>
        <row r="853">
          <cell r="F853">
            <v>15510</v>
          </cell>
          <cell r="Q853">
            <v>1</v>
          </cell>
        </row>
        <row r="854">
          <cell r="F854">
            <v>11200</v>
          </cell>
          <cell r="Q854">
            <v>1</v>
          </cell>
        </row>
        <row r="855">
          <cell r="F855">
            <v>13400</v>
          </cell>
          <cell r="Q855">
            <v>1</v>
          </cell>
        </row>
        <row r="856">
          <cell r="F856">
            <v>13510</v>
          </cell>
          <cell r="Q856">
            <v>1</v>
          </cell>
        </row>
        <row r="857">
          <cell r="F857">
            <v>42012</v>
          </cell>
          <cell r="Q857">
            <v>1</v>
          </cell>
        </row>
        <row r="858">
          <cell r="F858">
            <v>15510</v>
          </cell>
          <cell r="Q858">
            <v>1</v>
          </cell>
        </row>
        <row r="859">
          <cell r="F859">
            <v>13510</v>
          </cell>
          <cell r="Q859">
            <v>1</v>
          </cell>
        </row>
        <row r="860">
          <cell r="F860">
            <v>13510</v>
          </cell>
          <cell r="Q860">
            <v>1</v>
          </cell>
        </row>
        <row r="861">
          <cell r="F861">
            <v>52040</v>
          </cell>
          <cell r="Q861">
            <v>1</v>
          </cell>
        </row>
        <row r="862">
          <cell r="F862">
            <v>13100</v>
          </cell>
          <cell r="Q862">
            <v>1</v>
          </cell>
        </row>
        <row r="863">
          <cell r="F863">
            <v>41040</v>
          </cell>
          <cell r="Q863">
            <v>1</v>
          </cell>
        </row>
        <row r="864">
          <cell r="F864">
            <v>15506</v>
          </cell>
          <cell r="Q864">
            <v>1</v>
          </cell>
        </row>
        <row r="865">
          <cell r="F865">
            <v>15400</v>
          </cell>
          <cell r="Q865">
            <v>1</v>
          </cell>
        </row>
        <row r="866">
          <cell r="F866">
            <v>41060</v>
          </cell>
          <cell r="Q866">
            <v>1</v>
          </cell>
        </row>
        <row r="867">
          <cell r="F867">
            <v>13400</v>
          </cell>
          <cell r="Q867">
            <v>1</v>
          </cell>
        </row>
        <row r="868">
          <cell r="F868">
            <v>13510</v>
          </cell>
          <cell r="Q868">
            <v>1</v>
          </cell>
        </row>
        <row r="869">
          <cell r="F869">
            <v>51010</v>
          </cell>
          <cell r="Q869">
            <v>1</v>
          </cell>
        </row>
        <row r="870">
          <cell r="F870">
            <v>12013</v>
          </cell>
          <cell r="Q870">
            <v>1</v>
          </cell>
        </row>
        <row r="871">
          <cell r="F871">
            <v>11410</v>
          </cell>
          <cell r="Q871">
            <v>1</v>
          </cell>
        </row>
        <row r="872">
          <cell r="F872">
            <v>13520</v>
          </cell>
          <cell r="Q872">
            <v>1</v>
          </cell>
        </row>
        <row r="873">
          <cell r="F873">
            <v>15400</v>
          </cell>
          <cell r="Q873">
            <v>1</v>
          </cell>
        </row>
        <row r="874">
          <cell r="F874">
            <v>12013</v>
          </cell>
          <cell r="Q874">
            <v>1</v>
          </cell>
        </row>
        <row r="875">
          <cell r="F875">
            <v>13400</v>
          </cell>
          <cell r="Q875">
            <v>1</v>
          </cell>
        </row>
        <row r="876">
          <cell r="F876">
            <v>32000</v>
          </cell>
          <cell r="Q876">
            <v>0.8</v>
          </cell>
        </row>
        <row r="877">
          <cell r="F877">
            <v>14100</v>
          </cell>
          <cell r="Q877">
            <v>1</v>
          </cell>
        </row>
        <row r="878">
          <cell r="F878">
            <v>13400</v>
          </cell>
          <cell r="Q878">
            <v>1</v>
          </cell>
        </row>
        <row r="879">
          <cell r="F879">
            <v>41020</v>
          </cell>
          <cell r="Q879">
            <v>1</v>
          </cell>
        </row>
        <row r="880">
          <cell r="F880">
            <v>13525</v>
          </cell>
          <cell r="Q880">
            <v>1</v>
          </cell>
        </row>
        <row r="881">
          <cell r="F881">
            <v>13400</v>
          </cell>
          <cell r="Q881">
            <v>1</v>
          </cell>
        </row>
        <row r="882">
          <cell r="F882">
            <v>13400</v>
          </cell>
          <cell r="Q882">
            <v>0.5</v>
          </cell>
        </row>
        <row r="883">
          <cell r="F883">
            <v>15506</v>
          </cell>
          <cell r="Q883">
            <v>1</v>
          </cell>
        </row>
        <row r="884">
          <cell r="F884">
            <v>13510</v>
          </cell>
          <cell r="Q884">
            <v>1</v>
          </cell>
        </row>
        <row r="885">
          <cell r="F885">
            <v>15100</v>
          </cell>
          <cell r="Q885">
            <v>1</v>
          </cell>
        </row>
        <row r="886">
          <cell r="F886">
            <v>13520</v>
          </cell>
          <cell r="Q886">
            <v>1</v>
          </cell>
        </row>
        <row r="887">
          <cell r="F887">
            <v>13510</v>
          </cell>
          <cell r="Q887">
            <v>1</v>
          </cell>
        </row>
        <row r="888">
          <cell r="F888">
            <v>13400</v>
          </cell>
          <cell r="Q888">
            <v>1</v>
          </cell>
        </row>
        <row r="889">
          <cell r="F889">
            <v>15509</v>
          </cell>
          <cell r="Q889">
            <v>1</v>
          </cell>
        </row>
        <row r="890">
          <cell r="F890">
            <v>13600</v>
          </cell>
          <cell r="Q890">
            <v>1</v>
          </cell>
        </row>
        <row r="891">
          <cell r="F891">
            <v>11325</v>
          </cell>
          <cell r="Q891">
            <v>1</v>
          </cell>
        </row>
        <row r="892">
          <cell r="F892">
            <v>41040</v>
          </cell>
          <cell r="Q892">
            <v>1</v>
          </cell>
        </row>
        <row r="893">
          <cell r="F893">
            <v>13400</v>
          </cell>
          <cell r="Q893">
            <v>1</v>
          </cell>
        </row>
        <row r="894">
          <cell r="F894">
            <v>14100</v>
          </cell>
          <cell r="Q894">
            <v>1</v>
          </cell>
        </row>
        <row r="895">
          <cell r="F895">
            <v>16300</v>
          </cell>
          <cell r="Q895">
            <v>1</v>
          </cell>
        </row>
        <row r="896">
          <cell r="F896">
            <v>14100</v>
          </cell>
          <cell r="Q896">
            <v>1</v>
          </cell>
        </row>
        <row r="897">
          <cell r="F897">
            <v>12013</v>
          </cell>
          <cell r="Q897">
            <v>1</v>
          </cell>
        </row>
        <row r="898">
          <cell r="F898">
            <v>13400</v>
          </cell>
          <cell r="Q898">
            <v>1</v>
          </cell>
        </row>
        <row r="899">
          <cell r="F899">
            <v>15100</v>
          </cell>
          <cell r="Q899">
            <v>1</v>
          </cell>
        </row>
        <row r="900">
          <cell r="F900">
            <v>15100</v>
          </cell>
          <cell r="Q900">
            <v>1</v>
          </cell>
        </row>
        <row r="901">
          <cell r="F901">
            <v>13510</v>
          </cell>
          <cell r="Q901">
            <v>1</v>
          </cell>
        </row>
        <row r="902">
          <cell r="F902">
            <v>13400</v>
          </cell>
          <cell r="Q902">
            <v>1</v>
          </cell>
        </row>
        <row r="903">
          <cell r="F903">
            <v>15509</v>
          </cell>
          <cell r="Q903">
            <v>1</v>
          </cell>
        </row>
        <row r="904">
          <cell r="F904">
            <v>41020</v>
          </cell>
          <cell r="Q904">
            <v>1</v>
          </cell>
        </row>
        <row r="905">
          <cell r="F905">
            <v>13510</v>
          </cell>
          <cell r="Q905">
            <v>1</v>
          </cell>
        </row>
        <row r="906">
          <cell r="F906">
            <v>15508</v>
          </cell>
          <cell r="Q906">
            <v>1</v>
          </cell>
        </row>
        <row r="907">
          <cell r="F907">
            <v>12013</v>
          </cell>
          <cell r="Q907">
            <v>1</v>
          </cell>
        </row>
        <row r="908">
          <cell r="F908">
            <v>12013</v>
          </cell>
          <cell r="Q908">
            <v>1</v>
          </cell>
        </row>
        <row r="909">
          <cell r="F909">
            <v>42014</v>
          </cell>
          <cell r="Q909">
            <v>1</v>
          </cell>
        </row>
        <row r="910">
          <cell r="F910">
            <v>11550</v>
          </cell>
          <cell r="Q910">
            <v>1</v>
          </cell>
        </row>
        <row r="911">
          <cell r="F911">
            <v>15520</v>
          </cell>
          <cell r="Q911">
            <v>1</v>
          </cell>
        </row>
        <row r="912">
          <cell r="F912">
            <v>11420</v>
          </cell>
          <cell r="Q912">
            <v>1</v>
          </cell>
        </row>
        <row r="913">
          <cell r="F913">
            <v>13400</v>
          </cell>
          <cell r="Q913">
            <v>1</v>
          </cell>
        </row>
        <row r="914">
          <cell r="F914">
            <v>13400</v>
          </cell>
          <cell r="Q914">
            <v>1</v>
          </cell>
        </row>
        <row r="915">
          <cell r="F915">
            <v>42040</v>
          </cell>
          <cell r="Q915">
            <v>1</v>
          </cell>
        </row>
        <row r="916">
          <cell r="F916">
            <v>15100</v>
          </cell>
          <cell r="Q916">
            <v>1</v>
          </cell>
        </row>
        <row r="917">
          <cell r="F917">
            <v>41060</v>
          </cell>
          <cell r="Q917">
            <v>1</v>
          </cell>
        </row>
        <row r="918">
          <cell r="F918">
            <v>42016</v>
          </cell>
          <cell r="Q918">
            <v>1</v>
          </cell>
        </row>
        <row r="919">
          <cell r="F919">
            <v>15520</v>
          </cell>
          <cell r="Q919">
            <v>1</v>
          </cell>
        </row>
        <row r="920">
          <cell r="F920">
            <v>15506</v>
          </cell>
          <cell r="Q920">
            <v>1</v>
          </cell>
        </row>
        <row r="921">
          <cell r="F921">
            <v>15100</v>
          </cell>
          <cell r="Q921">
            <v>1</v>
          </cell>
        </row>
        <row r="922">
          <cell r="F922">
            <v>13510</v>
          </cell>
          <cell r="Q922">
            <v>1</v>
          </cell>
        </row>
        <row r="923">
          <cell r="F923">
            <v>15520</v>
          </cell>
          <cell r="Q923">
            <v>1</v>
          </cell>
        </row>
        <row r="924">
          <cell r="F924">
            <v>13400</v>
          </cell>
          <cell r="Q924">
            <v>1</v>
          </cell>
        </row>
        <row r="925">
          <cell r="F925">
            <v>11200</v>
          </cell>
          <cell r="Q925">
            <v>1</v>
          </cell>
        </row>
        <row r="926">
          <cell r="F926">
            <v>14100</v>
          </cell>
          <cell r="Q926">
            <v>1</v>
          </cell>
        </row>
        <row r="927">
          <cell r="F927">
            <v>42016</v>
          </cell>
          <cell r="Q927">
            <v>1</v>
          </cell>
        </row>
        <row r="928">
          <cell r="F928">
            <v>13510</v>
          </cell>
          <cell r="Q928">
            <v>1</v>
          </cell>
        </row>
        <row r="929">
          <cell r="F929">
            <v>11370</v>
          </cell>
          <cell r="Q929">
            <v>1</v>
          </cell>
        </row>
        <row r="930">
          <cell r="F930">
            <v>12012</v>
          </cell>
          <cell r="Q930">
            <v>1</v>
          </cell>
        </row>
        <row r="931">
          <cell r="F931">
            <v>15506</v>
          </cell>
          <cell r="Q931">
            <v>0</v>
          </cell>
        </row>
        <row r="932">
          <cell r="F932">
            <v>13400</v>
          </cell>
          <cell r="Q932">
            <v>1</v>
          </cell>
        </row>
        <row r="933">
          <cell r="F933">
            <v>13510</v>
          </cell>
          <cell r="Q933">
            <v>1</v>
          </cell>
        </row>
        <row r="934">
          <cell r="F934">
            <v>11100</v>
          </cell>
          <cell r="Q934">
            <v>1</v>
          </cell>
        </row>
        <row r="935">
          <cell r="F935">
            <v>41020</v>
          </cell>
          <cell r="Q935">
            <v>1</v>
          </cell>
        </row>
        <row r="936">
          <cell r="F936">
            <v>43010</v>
          </cell>
          <cell r="Q936">
            <v>1</v>
          </cell>
        </row>
        <row r="937">
          <cell r="F937">
            <v>14100</v>
          </cell>
          <cell r="Q937">
            <v>1</v>
          </cell>
        </row>
        <row r="938">
          <cell r="F938">
            <v>52020</v>
          </cell>
          <cell r="Q938">
            <v>1</v>
          </cell>
        </row>
        <row r="939">
          <cell r="F939">
            <v>13510</v>
          </cell>
          <cell r="Q939">
            <v>1</v>
          </cell>
        </row>
        <row r="940">
          <cell r="F940">
            <v>15520</v>
          </cell>
          <cell r="Q940">
            <v>1</v>
          </cell>
        </row>
        <row r="941">
          <cell r="F941">
            <v>11490</v>
          </cell>
          <cell r="Q941">
            <v>1</v>
          </cell>
        </row>
        <row r="942">
          <cell r="F942">
            <v>14100</v>
          </cell>
          <cell r="Q942">
            <v>1</v>
          </cell>
        </row>
        <row r="943">
          <cell r="F943">
            <v>11100</v>
          </cell>
          <cell r="Q943">
            <v>1</v>
          </cell>
        </row>
        <row r="944">
          <cell r="F944">
            <v>12013</v>
          </cell>
          <cell r="Q944">
            <v>1</v>
          </cell>
        </row>
        <row r="945">
          <cell r="F945">
            <v>13510</v>
          </cell>
          <cell r="Q945">
            <v>1</v>
          </cell>
        </row>
        <row r="946">
          <cell r="F946">
            <v>15506</v>
          </cell>
          <cell r="Q946">
            <v>1</v>
          </cell>
        </row>
        <row r="947">
          <cell r="F947">
            <v>15100</v>
          </cell>
          <cell r="Q947">
            <v>1</v>
          </cell>
        </row>
        <row r="948">
          <cell r="F948">
            <v>41040</v>
          </cell>
          <cell r="Q948">
            <v>1</v>
          </cell>
        </row>
        <row r="949">
          <cell r="F949">
            <v>12013</v>
          </cell>
          <cell r="Q949">
            <v>1</v>
          </cell>
        </row>
        <row r="950">
          <cell r="F950">
            <v>15506</v>
          </cell>
          <cell r="Q950">
            <v>1</v>
          </cell>
        </row>
        <row r="951">
          <cell r="F951">
            <v>13510</v>
          </cell>
          <cell r="Q951">
            <v>1</v>
          </cell>
        </row>
        <row r="952">
          <cell r="F952">
            <v>42010</v>
          </cell>
          <cell r="Q952">
            <v>1</v>
          </cell>
        </row>
        <row r="953">
          <cell r="F953">
            <v>15506</v>
          </cell>
          <cell r="Q953">
            <v>0</v>
          </cell>
        </row>
        <row r="954">
          <cell r="F954">
            <v>15506</v>
          </cell>
          <cell r="Q954">
            <v>1</v>
          </cell>
        </row>
        <row r="955">
          <cell r="F955">
            <v>41050</v>
          </cell>
          <cell r="Q955">
            <v>1</v>
          </cell>
        </row>
        <row r="956">
          <cell r="F956">
            <v>12013</v>
          </cell>
          <cell r="Q956">
            <v>1</v>
          </cell>
        </row>
        <row r="957">
          <cell r="F957">
            <v>53010</v>
          </cell>
          <cell r="Q957">
            <v>1</v>
          </cell>
        </row>
        <row r="958">
          <cell r="F958">
            <v>15506</v>
          </cell>
          <cell r="Q958">
            <v>1</v>
          </cell>
        </row>
        <row r="959">
          <cell r="F959">
            <v>13400</v>
          </cell>
          <cell r="Q959">
            <v>1</v>
          </cell>
        </row>
        <row r="960">
          <cell r="F960">
            <v>33000</v>
          </cell>
          <cell r="Q960">
            <v>1</v>
          </cell>
        </row>
        <row r="961">
          <cell r="F961">
            <v>11200</v>
          </cell>
          <cell r="Q961">
            <v>1</v>
          </cell>
        </row>
        <row r="962">
          <cell r="F962">
            <v>16200</v>
          </cell>
          <cell r="Q962">
            <v>1</v>
          </cell>
        </row>
        <row r="963">
          <cell r="F963">
            <v>13510</v>
          </cell>
          <cell r="Q963">
            <v>1</v>
          </cell>
        </row>
        <row r="964">
          <cell r="F964">
            <v>11200</v>
          </cell>
          <cell r="Q964">
            <v>1</v>
          </cell>
        </row>
        <row r="965">
          <cell r="F965">
            <v>13510</v>
          </cell>
          <cell r="Q965">
            <v>1</v>
          </cell>
        </row>
        <row r="966">
          <cell r="F966">
            <v>13510</v>
          </cell>
          <cell r="Q966">
            <v>1</v>
          </cell>
        </row>
        <row r="967">
          <cell r="F967">
            <v>51010</v>
          </cell>
          <cell r="Q967">
            <v>1</v>
          </cell>
        </row>
        <row r="968">
          <cell r="F968">
            <v>13400</v>
          </cell>
          <cell r="Q968">
            <v>1</v>
          </cell>
        </row>
        <row r="969">
          <cell r="F969">
            <v>13400</v>
          </cell>
          <cell r="Q969">
            <v>1</v>
          </cell>
        </row>
        <row r="970">
          <cell r="F970">
            <v>41040</v>
          </cell>
          <cell r="Q970">
            <v>1</v>
          </cell>
        </row>
        <row r="971">
          <cell r="F971">
            <v>15100</v>
          </cell>
          <cell r="Q971">
            <v>1</v>
          </cell>
        </row>
        <row r="972">
          <cell r="F972">
            <v>13520</v>
          </cell>
          <cell r="Q972">
            <v>1</v>
          </cell>
        </row>
        <row r="973">
          <cell r="F973">
            <v>15509</v>
          </cell>
          <cell r="Q973">
            <v>1</v>
          </cell>
        </row>
        <row r="974">
          <cell r="F974">
            <v>15505</v>
          </cell>
          <cell r="Q974">
            <v>1</v>
          </cell>
        </row>
        <row r="975">
          <cell r="F975">
            <v>13400</v>
          </cell>
          <cell r="Q975">
            <v>1</v>
          </cell>
        </row>
        <row r="976">
          <cell r="F976">
            <v>15100</v>
          </cell>
          <cell r="Q976">
            <v>1</v>
          </cell>
        </row>
        <row r="977">
          <cell r="F977">
            <v>15520</v>
          </cell>
          <cell r="Q977">
            <v>1</v>
          </cell>
        </row>
        <row r="978">
          <cell r="F978">
            <v>41060</v>
          </cell>
          <cell r="Q978">
            <v>1</v>
          </cell>
        </row>
        <row r="979">
          <cell r="F979">
            <v>42018</v>
          </cell>
          <cell r="Q979">
            <v>1</v>
          </cell>
        </row>
        <row r="980">
          <cell r="F980">
            <v>13400</v>
          </cell>
          <cell r="Q980">
            <v>1</v>
          </cell>
        </row>
        <row r="981">
          <cell r="F981">
            <v>13400</v>
          </cell>
          <cell r="Q981">
            <v>1</v>
          </cell>
        </row>
        <row r="982">
          <cell r="F982">
            <v>16100</v>
          </cell>
          <cell r="Q982">
            <v>1</v>
          </cell>
        </row>
        <row r="983">
          <cell r="F983">
            <v>41060</v>
          </cell>
          <cell r="Q983">
            <v>1</v>
          </cell>
        </row>
        <row r="984">
          <cell r="F984">
            <v>14100</v>
          </cell>
          <cell r="Q984">
            <v>1</v>
          </cell>
        </row>
        <row r="985">
          <cell r="F985">
            <v>13100</v>
          </cell>
          <cell r="Q985">
            <v>1</v>
          </cell>
        </row>
        <row r="986">
          <cell r="F986">
            <v>15100</v>
          </cell>
          <cell r="Q986">
            <v>1</v>
          </cell>
        </row>
        <row r="987">
          <cell r="F987">
            <v>11200</v>
          </cell>
          <cell r="Q987">
            <v>1</v>
          </cell>
        </row>
        <row r="988">
          <cell r="F988">
            <v>11490</v>
          </cell>
          <cell r="Q988">
            <v>0.8</v>
          </cell>
        </row>
        <row r="989">
          <cell r="F989">
            <v>13400</v>
          </cell>
          <cell r="Q989">
            <v>1</v>
          </cell>
        </row>
        <row r="990">
          <cell r="F990">
            <v>11200</v>
          </cell>
          <cell r="Q990">
            <v>1</v>
          </cell>
        </row>
        <row r="991">
          <cell r="F991">
            <v>14100</v>
          </cell>
          <cell r="Q991">
            <v>1</v>
          </cell>
        </row>
        <row r="992">
          <cell r="F992">
            <v>12013</v>
          </cell>
          <cell r="Q992">
            <v>1</v>
          </cell>
        </row>
        <row r="993">
          <cell r="F993">
            <v>15100</v>
          </cell>
          <cell r="Q993">
            <v>1</v>
          </cell>
        </row>
        <row r="994">
          <cell r="F994">
            <v>15505</v>
          </cell>
          <cell r="Q994">
            <v>1</v>
          </cell>
        </row>
        <row r="995">
          <cell r="F995">
            <v>41040</v>
          </cell>
          <cell r="Q995">
            <v>1</v>
          </cell>
        </row>
        <row r="996">
          <cell r="F996">
            <v>13400</v>
          </cell>
          <cell r="Q996">
            <v>1</v>
          </cell>
        </row>
        <row r="997">
          <cell r="F997">
            <v>15508</v>
          </cell>
          <cell r="Q997">
            <v>1</v>
          </cell>
        </row>
        <row r="998">
          <cell r="F998">
            <v>15520</v>
          </cell>
          <cell r="Q998">
            <v>1</v>
          </cell>
        </row>
        <row r="999">
          <cell r="F999">
            <v>15506</v>
          </cell>
          <cell r="Q999">
            <v>1</v>
          </cell>
        </row>
        <row r="1000">
          <cell r="F1000">
            <v>13510</v>
          </cell>
          <cell r="Q1000">
            <v>1</v>
          </cell>
        </row>
        <row r="1001">
          <cell r="F1001">
            <v>13510</v>
          </cell>
          <cell r="Q1001">
            <v>1</v>
          </cell>
        </row>
        <row r="1002">
          <cell r="F1002">
            <v>79000</v>
          </cell>
          <cell r="Q1002">
            <v>1</v>
          </cell>
        </row>
        <row r="1003">
          <cell r="F1003">
            <v>15506</v>
          </cell>
          <cell r="Q1003">
            <v>1</v>
          </cell>
        </row>
        <row r="1004">
          <cell r="F1004">
            <v>79003</v>
          </cell>
          <cell r="Q1004">
            <v>1</v>
          </cell>
        </row>
        <row r="1005">
          <cell r="F1005">
            <v>15100</v>
          </cell>
          <cell r="Q1005">
            <v>1</v>
          </cell>
        </row>
        <row r="1006">
          <cell r="F1006">
            <v>15508</v>
          </cell>
          <cell r="Q1006">
            <v>1</v>
          </cell>
        </row>
        <row r="1007">
          <cell r="F1007">
            <v>13510</v>
          </cell>
          <cell r="Q1007">
            <v>1</v>
          </cell>
        </row>
        <row r="1008">
          <cell r="F1008">
            <v>14100</v>
          </cell>
          <cell r="Q1008">
            <v>1</v>
          </cell>
        </row>
        <row r="1009">
          <cell r="F1009">
            <v>13400</v>
          </cell>
          <cell r="Q1009">
            <v>1</v>
          </cell>
        </row>
        <row r="1010">
          <cell r="F1010">
            <v>14100</v>
          </cell>
          <cell r="Q1010">
            <v>1</v>
          </cell>
        </row>
        <row r="1011">
          <cell r="F1011">
            <v>15506</v>
          </cell>
          <cell r="Q1011">
            <v>0</v>
          </cell>
        </row>
        <row r="1012">
          <cell r="F1012">
            <v>16200</v>
          </cell>
          <cell r="Q1012">
            <v>1</v>
          </cell>
        </row>
        <row r="1013">
          <cell r="F1013">
            <v>51010</v>
          </cell>
          <cell r="Q1013">
            <v>1</v>
          </cell>
        </row>
        <row r="1014">
          <cell r="F1014">
            <v>14100</v>
          </cell>
          <cell r="Q1014">
            <v>1</v>
          </cell>
        </row>
        <row r="1015">
          <cell r="F1015">
            <v>11200</v>
          </cell>
          <cell r="Q1015">
            <v>1</v>
          </cell>
        </row>
        <row r="1016">
          <cell r="F1016">
            <v>51020</v>
          </cell>
          <cell r="Q1016">
            <v>1</v>
          </cell>
        </row>
        <row r="1017">
          <cell r="F1017">
            <v>13510</v>
          </cell>
          <cell r="Q1017">
            <v>1</v>
          </cell>
        </row>
        <row r="1018">
          <cell r="F1018">
            <v>51020</v>
          </cell>
          <cell r="Q1018">
            <v>1</v>
          </cell>
        </row>
        <row r="1019">
          <cell r="F1019">
            <v>14100</v>
          </cell>
          <cell r="Q1019">
            <v>1</v>
          </cell>
        </row>
        <row r="1020">
          <cell r="F1020">
            <v>13600</v>
          </cell>
          <cell r="Q1020">
            <v>1</v>
          </cell>
        </row>
        <row r="1021">
          <cell r="F1021">
            <v>15506</v>
          </cell>
          <cell r="Q1021">
            <v>1</v>
          </cell>
        </row>
        <row r="1022">
          <cell r="F1022">
            <v>13400</v>
          </cell>
          <cell r="Q1022">
            <v>1</v>
          </cell>
        </row>
        <row r="1023">
          <cell r="F1023">
            <v>13400</v>
          </cell>
          <cell r="Q1023">
            <v>1</v>
          </cell>
        </row>
        <row r="1024">
          <cell r="F1024">
            <v>13400</v>
          </cell>
          <cell r="Q1024">
            <v>1</v>
          </cell>
        </row>
        <row r="1025">
          <cell r="F1025">
            <v>14100</v>
          </cell>
          <cell r="Q1025">
            <v>1</v>
          </cell>
        </row>
        <row r="1026">
          <cell r="F1026">
            <v>13520</v>
          </cell>
          <cell r="Q1026">
            <v>1</v>
          </cell>
        </row>
        <row r="1027">
          <cell r="F1027">
            <v>16400</v>
          </cell>
          <cell r="Q1027">
            <v>1</v>
          </cell>
        </row>
        <row r="1028">
          <cell r="F1028">
            <v>79003</v>
          </cell>
          <cell r="Q1028">
            <v>1</v>
          </cell>
        </row>
        <row r="1029">
          <cell r="F1029">
            <v>13400</v>
          </cell>
          <cell r="Q1029">
            <v>1</v>
          </cell>
        </row>
        <row r="1030">
          <cell r="F1030">
            <v>14100</v>
          </cell>
          <cell r="Q1030">
            <v>0</v>
          </cell>
        </row>
        <row r="1031">
          <cell r="F1031">
            <v>14100</v>
          </cell>
          <cell r="Q1031">
            <v>1</v>
          </cell>
        </row>
        <row r="1032">
          <cell r="F1032">
            <v>15520</v>
          </cell>
          <cell r="Q1032">
            <v>1</v>
          </cell>
        </row>
        <row r="1033">
          <cell r="F1033">
            <v>15505</v>
          </cell>
          <cell r="Q1033">
            <v>1</v>
          </cell>
        </row>
        <row r="1034">
          <cell r="F1034">
            <v>15506</v>
          </cell>
          <cell r="Q1034">
            <v>1</v>
          </cell>
        </row>
        <row r="1035">
          <cell r="F1035">
            <v>41020</v>
          </cell>
          <cell r="Q1035">
            <v>1</v>
          </cell>
        </row>
        <row r="1036">
          <cell r="F1036">
            <v>13520</v>
          </cell>
          <cell r="Q1036">
            <v>1</v>
          </cell>
        </row>
        <row r="1037">
          <cell r="F1037">
            <v>14109</v>
          </cell>
          <cell r="Q1037">
            <v>1</v>
          </cell>
        </row>
        <row r="1038">
          <cell r="F1038">
            <v>79002</v>
          </cell>
          <cell r="Q1038">
            <v>1</v>
          </cell>
        </row>
        <row r="1039">
          <cell r="F1039">
            <v>52040</v>
          </cell>
          <cell r="Q1039">
            <v>1</v>
          </cell>
        </row>
        <row r="1040">
          <cell r="F1040">
            <v>15506</v>
          </cell>
          <cell r="Q1040">
            <v>1</v>
          </cell>
        </row>
        <row r="1041">
          <cell r="F1041">
            <v>31100</v>
          </cell>
          <cell r="Q1041">
            <v>1</v>
          </cell>
        </row>
        <row r="1042">
          <cell r="F1042">
            <v>13510</v>
          </cell>
          <cell r="Q1042">
            <v>1</v>
          </cell>
        </row>
        <row r="1043">
          <cell r="F1043">
            <v>15506</v>
          </cell>
          <cell r="Q1043">
            <v>1</v>
          </cell>
        </row>
        <row r="1044">
          <cell r="F1044">
            <v>15100</v>
          </cell>
          <cell r="Q1044">
            <v>1</v>
          </cell>
        </row>
        <row r="1045">
          <cell r="F1045">
            <v>15505</v>
          </cell>
          <cell r="Q1045">
            <v>1</v>
          </cell>
        </row>
        <row r="1046">
          <cell r="F1046">
            <v>11200</v>
          </cell>
          <cell r="Q1046">
            <v>1</v>
          </cell>
        </row>
        <row r="1047">
          <cell r="F1047">
            <v>79002</v>
          </cell>
          <cell r="Q1047">
            <v>1</v>
          </cell>
        </row>
        <row r="1048">
          <cell r="F1048">
            <v>15506</v>
          </cell>
          <cell r="Q1048">
            <v>1</v>
          </cell>
        </row>
        <row r="1049">
          <cell r="F1049">
            <v>15506</v>
          </cell>
          <cell r="Q1049">
            <v>1</v>
          </cell>
        </row>
        <row r="1050">
          <cell r="F1050">
            <v>11200</v>
          </cell>
          <cell r="Q1050">
            <v>1</v>
          </cell>
        </row>
        <row r="1051">
          <cell r="F1051">
            <v>11490</v>
          </cell>
          <cell r="Q1051">
            <v>0.5</v>
          </cell>
        </row>
        <row r="1052">
          <cell r="F1052">
            <v>13510</v>
          </cell>
          <cell r="Q1052">
            <v>1</v>
          </cell>
        </row>
        <row r="1053">
          <cell r="F1053">
            <v>16400</v>
          </cell>
          <cell r="Q1053">
            <v>1</v>
          </cell>
        </row>
        <row r="1054">
          <cell r="F1054">
            <v>13520</v>
          </cell>
          <cell r="Q1054">
            <v>1</v>
          </cell>
        </row>
        <row r="1055">
          <cell r="F1055">
            <v>16400</v>
          </cell>
          <cell r="Q1055">
            <v>1</v>
          </cell>
        </row>
        <row r="1056">
          <cell r="F1056">
            <v>79002</v>
          </cell>
          <cell r="Q1056">
            <v>1</v>
          </cell>
        </row>
        <row r="1057">
          <cell r="F1057">
            <v>51060</v>
          </cell>
          <cell r="Q1057">
            <v>1</v>
          </cell>
        </row>
        <row r="1058">
          <cell r="F1058">
            <v>51045</v>
          </cell>
          <cell r="Q1058">
            <v>1</v>
          </cell>
        </row>
        <row r="1059">
          <cell r="F1059">
            <v>41020</v>
          </cell>
          <cell r="Q1059">
            <v>1</v>
          </cell>
        </row>
        <row r="1060">
          <cell r="F1060">
            <v>13510</v>
          </cell>
          <cell r="Q1060">
            <v>1</v>
          </cell>
        </row>
        <row r="1061">
          <cell r="F1061">
            <v>12013</v>
          </cell>
          <cell r="Q1061">
            <v>1</v>
          </cell>
        </row>
        <row r="1062">
          <cell r="F1062">
            <v>41020</v>
          </cell>
          <cell r="Q1062">
            <v>1</v>
          </cell>
        </row>
        <row r="1063">
          <cell r="F1063">
            <v>15100</v>
          </cell>
          <cell r="Q1063">
            <v>1</v>
          </cell>
        </row>
        <row r="1064">
          <cell r="F1064">
            <v>15100</v>
          </cell>
          <cell r="Q1064">
            <v>1</v>
          </cell>
        </row>
        <row r="1065">
          <cell r="F1065">
            <v>72500</v>
          </cell>
          <cell r="Q1065">
            <v>1</v>
          </cell>
        </row>
        <row r="1066">
          <cell r="F1066">
            <v>15510</v>
          </cell>
          <cell r="Q1066">
            <v>1</v>
          </cell>
        </row>
        <row r="1067">
          <cell r="F1067">
            <v>42010</v>
          </cell>
          <cell r="Q1067">
            <v>1</v>
          </cell>
        </row>
        <row r="1068">
          <cell r="F1068">
            <v>14100</v>
          </cell>
          <cell r="Q1068">
            <v>1</v>
          </cell>
        </row>
        <row r="1069">
          <cell r="F1069">
            <v>15100</v>
          </cell>
          <cell r="Q1069">
            <v>1</v>
          </cell>
        </row>
        <row r="1070">
          <cell r="F1070">
            <v>11150</v>
          </cell>
          <cell r="Q1070">
            <v>1</v>
          </cell>
        </row>
        <row r="1071">
          <cell r="F1071">
            <v>15506</v>
          </cell>
          <cell r="Q1071">
            <v>1</v>
          </cell>
        </row>
        <row r="1072">
          <cell r="F1072">
            <v>51040</v>
          </cell>
          <cell r="Q1072">
            <v>1</v>
          </cell>
        </row>
        <row r="1073">
          <cell r="F1073">
            <v>15520</v>
          </cell>
          <cell r="Q1073">
            <v>1</v>
          </cell>
        </row>
        <row r="1074">
          <cell r="F1074">
            <v>15510</v>
          </cell>
          <cell r="Q1074">
            <v>1</v>
          </cell>
        </row>
        <row r="1075">
          <cell r="F1075">
            <v>41060</v>
          </cell>
          <cell r="Q1075">
            <v>1</v>
          </cell>
        </row>
        <row r="1076">
          <cell r="F1076">
            <v>79002</v>
          </cell>
          <cell r="Q1076">
            <v>1</v>
          </cell>
        </row>
        <row r="1077">
          <cell r="F1077">
            <v>13510</v>
          </cell>
          <cell r="Q1077">
            <v>1</v>
          </cell>
        </row>
        <row r="1078">
          <cell r="F1078">
            <v>14100</v>
          </cell>
          <cell r="Q1078">
            <v>1</v>
          </cell>
        </row>
        <row r="1079">
          <cell r="F1079">
            <v>13510</v>
          </cell>
          <cell r="Q1079">
            <v>1</v>
          </cell>
        </row>
        <row r="1080">
          <cell r="F1080">
            <v>15100</v>
          </cell>
          <cell r="Q1080">
            <v>0</v>
          </cell>
        </row>
        <row r="1081">
          <cell r="F1081">
            <v>13510</v>
          </cell>
          <cell r="Q1081">
            <v>1</v>
          </cell>
        </row>
        <row r="1082">
          <cell r="F1082">
            <v>15506</v>
          </cell>
          <cell r="Q1082">
            <v>1</v>
          </cell>
        </row>
        <row r="1083">
          <cell r="F1083">
            <v>11490</v>
          </cell>
          <cell r="Q1083">
            <v>0.5</v>
          </cell>
        </row>
        <row r="1084">
          <cell r="F1084">
            <v>15100</v>
          </cell>
          <cell r="Q1084">
            <v>1</v>
          </cell>
        </row>
        <row r="1085">
          <cell r="F1085">
            <v>13510</v>
          </cell>
          <cell r="Q1085">
            <v>1</v>
          </cell>
        </row>
        <row r="1086">
          <cell r="F1086">
            <v>51060</v>
          </cell>
          <cell r="Q1086">
            <v>1</v>
          </cell>
        </row>
      </sheetData>
      <sheetData sheetId="21" refreshError="1">
        <row r="2">
          <cell r="F2">
            <v>99023</v>
          </cell>
          <cell r="O2">
            <v>1</v>
          </cell>
        </row>
        <row r="3">
          <cell r="F3">
            <v>99023</v>
          </cell>
          <cell r="O3">
            <v>1</v>
          </cell>
        </row>
        <row r="4">
          <cell r="F4">
            <v>99023</v>
          </cell>
          <cell r="O4">
            <v>1</v>
          </cell>
        </row>
        <row r="5">
          <cell r="F5">
            <v>99023</v>
          </cell>
          <cell r="O5">
            <v>1</v>
          </cell>
        </row>
        <row r="6">
          <cell r="F6">
            <v>99018</v>
          </cell>
          <cell r="O6">
            <v>1</v>
          </cell>
        </row>
        <row r="7">
          <cell r="F7">
            <v>99009</v>
          </cell>
          <cell r="O7">
            <v>1</v>
          </cell>
        </row>
        <row r="8">
          <cell r="F8">
            <v>99023</v>
          </cell>
          <cell r="O8">
            <v>1</v>
          </cell>
        </row>
        <row r="9">
          <cell r="F9">
            <v>99023</v>
          </cell>
          <cell r="O9">
            <v>1</v>
          </cell>
        </row>
        <row r="10">
          <cell r="F10">
            <v>99023</v>
          </cell>
          <cell r="O10">
            <v>1</v>
          </cell>
        </row>
        <row r="11">
          <cell r="F11">
            <v>99007</v>
          </cell>
          <cell r="O11">
            <v>1</v>
          </cell>
        </row>
        <row r="12">
          <cell r="F12">
            <v>99018</v>
          </cell>
          <cell r="O12">
            <v>1</v>
          </cell>
        </row>
        <row r="13">
          <cell r="F13">
            <v>99017</v>
          </cell>
          <cell r="O13">
            <v>1</v>
          </cell>
        </row>
        <row r="14">
          <cell r="F14">
            <v>99023</v>
          </cell>
          <cell r="O14">
            <v>1</v>
          </cell>
        </row>
        <row r="15">
          <cell r="F15">
            <v>99007</v>
          </cell>
          <cell r="O15">
            <v>1</v>
          </cell>
        </row>
        <row r="16">
          <cell r="F16">
            <v>99018</v>
          </cell>
          <cell r="O16">
            <v>1</v>
          </cell>
        </row>
        <row r="17">
          <cell r="F17">
            <v>99024</v>
          </cell>
          <cell r="O17">
            <v>1</v>
          </cell>
        </row>
        <row r="18">
          <cell r="F18">
            <v>99023</v>
          </cell>
          <cell r="O18">
            <v>1</v>
          </cell>
        </row>
        <row r="19">
          <cell r="F19">
            <v>99013</v>
          </cell>
          <cell r="O19">
            <v>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4">
          <cell r="B4">
            <v>5000</v>
          </cell>
        </row>
      </sheetData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Budget FTE"/>
      <sheetName val="NWN EE Listing 3-1-2015"/>
      <sheetName val="NWNGS EE Listing 3-1-2015"/>
      <sheetName val="NWN EE Listing 2-1-2015"/>
      <sheetName val="Footprint"/>
      <sheetName val="Input"/>
    </sheetNames>
    <sheetDataSet>
      <sheetData sheetId="0"/>
      <sheetData sheetId="1"/>
      <sheetData sheetId="2"/>
      <sheetData sheetId="3">
        <row r="2">
          <cell r="F2">
            <v>13400</v>
          </cell>
          <cell r="N2">
            <v>1</v>
          </cell>
        </row>
        <row r="3">
          <cell r="F3">
            <v>41040</v>
          </cell>
          <cell r="N3">
            <v>1</v>
          </cell>
        </row>
        <row r="4">
          <cell r="F4">
            <v>13510</v>
          </cell>
          <cell r="N4">
            <v>1</v>
          </cell>
        </row>
        <row r="5">
          <cell r="F5">
            <v>13510</v>
          </cell>
          <cell r="N5">
            <v>1</v>
          </cell>
        </row>
        <row r="6">
          <cell r="F6">
            <v>13400</v>
          </cell>
          <cell r="N6">
            <v>1</v>
          </cell>
        </row>
        <row r="7">
          <cell r="F7">
            <v>41020</v>
          </cell>
          <cell r="N7">
            <v>1</v>
          </cell>
        </row>
        <row r="8">
          <cell r="F8">
            <v>43010</v>
          </cell>
          <cell r="N8">
            <v>1</v>
          </cell>
        </row>
        <row r="9">
          <cell r="F9">
            <v>13520</v>
          </cell>
          <cell r="N9">
            <v>1</v>
          </cell>
        </row>
        <row r="10">
          <cell r="F10">
            <v>13510</v>
          </cell>
          <cell r="N10">
            <v>1</v>
          </cell>
        </row>
        <row r="11">
          <cell r="F11">
            <v>14100</v>
          </cell>
          <cell r="N11">
            <v>1</v>
          </cell>
        </row>
        <row r="12">
          <cell r="F12">
            <v>42030</v>
          </cell>
          <cell r="N12">
            <v>1</v>
          </cell>
        </row>
        <row r="13">
          <cell r="F13">
            <v>41040</v>
          </cell>
          <cell r="N13">
            <v>1</v>
          </cell>
        </row>
        <row r="14">
          <cell r="F14">
            <v>16400</v>
          </cell>
          <cell r="N14">
            <v>1</v>
          </cell>
        </row>
        <row r="15">
          <cell r="F15">
            <v>15100</v>
          </cell>
          <cell r="N15">
            <v>1</v>
          </cell>
        </row>
        <row r="16">
          <cell r="F16">
            <v>13400</v>
          </cell>
          <cell r="N16">
            <v>1</v>
          </cell>
        </row>
        <row r="17">
          <cell r="F17">
            <v>42016</v>
          </cell>
          <cell r="N17">
            <v>1</v>
          </cell>
        </row>
        <row r="18">
          <cell r="F18">
            <v>52010</v>
          </cell>
          <cell r="N18">
            <v>1</v>
          </cell>
        </row>
        <row r="19">
          <cell r="F19">
            <v>13510</v>
          </cell>
          <cell r="N19">
            <v>1</v>
          </cell>
        </row>
        <row r="20">
          <cell r="F20">
            <v>79002</v>
          </cell>
          <cell r="N20">
            <v>1</v>
          </cell>
        </row>
        <row r="21">
          <cell r="F21">
            <v>13510</v>
          </cell>
          <cell r="N21">
            <v>1</v>
          </cell>
        </row>
        <row r="22">
          <cell r="F22">
            <v>14109</v>
          </cell>
          <cell r="N22">
            <v>1</v>
          </cell>
        </row>
        <row r="23">
          <cell r="F23">
            <v>14109</v>
          </cell>
          <cell r="N23">
            <v>1</v>
          </cell>
        </row>
        <row r="24">
          <cell r="F24">
            <v>13510</v>
          </cell>
          <cell r="N24">
            <v>1</v>
          </cell>
        </row>
        <row r="25">
          <cell r="F25">
            <v>14100</v>
          </cell>
          <cell r="N25">
            <v>1</v>
          </cell>
        </row>
        <row r="26">
          <cell r="F26">
            <v>13525</v>
          </cell>
          <cell r="N26">
            <v>1</v>
          </cell>
        </row>
        <row r="27">
          <cell r="F27">
            <v>13520</v>
          </cell>
          <cell r="N27">
            <v>1</v>
          </cell>
        </row>
        <row r="28">
          <cell r="F28">
            <v>13520</v>
          </cell>
          <cell r="N28">
            <v>1</v>
          </cell>
        </row>
        <row r="29">
          <cell r="F29">
            <v>11200</v>
          </cell>
          <cell r="N29">
            <v>1</v>
          </cell>
        </row>
        <row r="30">
          <cell r="F30">
            <v>13510</v>
          </cell>
          <cell r="N30">
            <v>1</v>
          </cell>
        </row>
        <row r="31">
          <cell r="F31">
            <v>14100</v>
          </cell>
          <cell r="N31">
            <v>1</v>
          </cell>
        </row>
        <row r="32">
          <cell r="F32">
            <v>15510</v>
          </cell>
          <cell r="N32">
            <v>1</v>
          </cell>
        </row>
        <row r="33">
          <cell r="F33">
            <v>13510</v>
          </cell>
          <cell r="N33">
            <v>1</v>
          </cell>
        </row>
        <row r="34">
          <cell r="F34">
            <v>11100</v>
          </cell>
          <cell r="N34">
            <v>1</v>
          </cell>
        </row>
        <row r="35">
          <cell r="F35">
            <v>11200</v>
          </cell>
          <cell r="N35">
            <v>1</v>
          </cell>
        </row>
        <row r="36">
          <cell r="F36">
            <v>54010</v>
          </cell>
          <cell r="N36">
            <v>1</v>
          </cell>
        </row>
        <row r="37">
          <cell r="F37">
            <v>13510</v>
          </cell>
          <cell r="N37">
            <v>1</v>
          </cell>
        </row>
        <row r="38">
          <cell r="F38">
            <v>42010</v>
          </cell>
          <cell r="N38">
            <v>1</v>
          </cell>
        </row>
        <row r="39">
          <cell r="F39">
            <v>13100</v>
          </cell>
          <cell r="N39">
            <v>1</v>
          </cell>
        </row>
        <row r="40">
          <cell r="F40">
            <v>79000</v>
          </cell>
          <cell r="N40">
            <v>1</v>
          </cell>
        </row>
        <row r="41">
          <cell r="F41">
            <v>14109</v>
          </cell>
          <cell r="N41">
            <v>1</v>
          </cell>
        </row>
        <row r="42">
          <cell r="F42">
            <v>15520</v>
          </cell>
          <cell r="N42">
            <v>1</v>
          </cell>
        </row>
        <row r="43">
          <cell r="F43">
            <v>13400</v>
          </cell>
          <cell r="N43">
            <v>1</v>
          </cell>
        </row>
        <row r="44">
          <cell r="F44">
            <v>43010</v>
          </cell>
          <cell r="N44">
            <v>1</v>
          </cell>
        </row>
        <row r="45">
          <cell r="F45">
            <v>11330</v>
          </cell>
          <cell r="N45">
            <v>1</v>
          </cell>
        </row>
        <row r="46">
          <cell r="F46">
            <v>13510</v>
          </cell>
          <cell r="N46">
            <v>1</v>
          </cell>
        </row>
        <row r="47">
          <cell r="F47">
            <v>14100</v>
          </cell>
          <cell r="N47">
            <v>1</v>
          </cell>
        </row>
        <row r="48">
          <cell r="F48">
            <v>15520</v>
          </cell>
          <cell r="N48">
            <v>1</v>
          </cell>
        </row>
        <row r="49">
          <cell r="F49">
            <v>15100</v>
          </cell>
          <cell r="N49">
            <v>1</v>
          </cell>
        </row>
        <row r="50">
          <cell r="F50">
            <v>72500</v>
          </cell>
          <cell r="N50">
            <v>1</v>
          </cell>
        </row>
        <row r="51">
          <cell r="F51">
            <v>13510</v>
          </cell>
          <cell r="N51">
            <v>1</v>
          </cell>
        </row>
        <row r="52">
          <cell r="F52">
            <v>16400</v>
          </cell>
          <cell r="N52">
            <v>1</v>
          </cell>
        </row>
        <row r="53">
          <cell r="F53">
            <v>13510</v>
          </cell>
          <cell r="N53">
            <v>1</v>
          </cell>
        </row>
        <row r="54">
          <cell r="F54">
            <v>51040</v>
          </cell>
          <cell r="N54">
            <v>1</v>
          </cell>
        </row>
        <row r="55">
          <cell r="F55">
            <v>52010</v>
          </cell>
          <cell r="N55">
            <v>1</v>
          </cell>
        </row>
        <row r="56">
          <cell r="F56">
            <v>14100</v>
          </cell>
          <cell r="N56">
            <v>1</v>
          </cell>
        </row>
        <row r="57">
          <cell r="F57">
            <v>15505</v>
          </cell>
          <cell r="N57">
            <v>1</v>
          </cell>
        </row>
        <row r="58">
          <cell r="F58">
            <v>51020</v>
          </cell>
          <cell r="N58">
            <v>1</v>
          </cell>
        </row>
        <row r="59">
          <cell r="F59">
            <v>15506</v>
          </cell>
          <cell r="N59">
            <v>1</v>
          </cell>
        </row>
        <row r="60">
          <cell r="F60">
            <v>13520</v>
          </cell>
          <cell r="N60">
            <v>1</v>
          </cell>
        </row>
        <row r="61">
          <cell r="F61">
            <v>11550</v>
          </cell>
          <cell r="N61">
            <v>1</v>
          </cell>
        </row>
        <row r="62">
          <cell r="F62">
            <v>13510</v>
          </cell>
          <cell r="N62">
            <v>1</v>
          </cell>
        </row>
        <row r="63">
          <cell r="F63">
            <v>13400</v>
          </cell>
          <cell r="N63">
            <v>1</v>
          </cell>
        </row>
        <row r="64">
          <cell r="F64">
            <v>13510</v>
          </cell>
          <cell r="N64">
            <v>1</v>
          </cell>
        </row>
        <row r="65">
          <cell r="F65">
            <v>15506</v>
          </cell>
          <cell r="N65">
            <v>1</v>
          </cell>
        </row>
        <row r="66">
          <cell r="F66">
            <v>14100</v>
          </cell>
          <cell r="N66">
            <v>1</v>
          </cell>
        </row>
        <row r="67">
          <cell r="F67">
            <v>15100</v>
          </cell>
          <cell r="N67">
            <v>1</v>
          </cell>
        </row>
        <row r="68">
          <cell r="F68">
            <v>15506</v>
          </cell>
          <cell r="N68">
            <v>1</v>
          </cell>
        </row>
        <row r="69">
          <cell r="F69">
            <v>15506</v>
          </cell>
          <cell r="N69">
            <v>1</v>
          </cell>
        </row>
        <row r="70">
          <cell r="F70">
            <v>11515</v>
          </cell>
          <cell r="N70">
            <v>1</v>
          </cell>
        </row>
        <row r="71">
          <cell r="F71">
            <v>16200</v>
          </cell>
          <cell r="N71">
            <v>1</v>
          </cell>
        </row>
        <row r="72">
          <cell r="F72">
            <v>13600</v>
          </cell>
          <cell r="N72">
            <v>1</v>
          </cell>
        </row>
        <row r="73">
          <cell r="F73">
            <v>31300</v>
          </cell>
          <cell r="N73">
            <v>1</v>
          </cell>
        </row>
        <row r="74">
          <cell r="F74">
            <v>11410</v>
          </cell>
          <cell r="N74">
            <v>1</v>
          </cell>
        </row>
        <row r="75">
          <cell r="F75">
            <v>41020</v>
          </cell>
          <cell r="N75">
            <v>1</v>
          </cell>
        </row>
        <row r="76">
          <cell r="F76">
            <v>13510</v>
          </cell>
          <cell r="N76">
            <v>1</v>
          </cell>
        </row>
        <row r="77">
          <cell r="F77">
            <v>13400</v>
          </cell>
          <cell r="N77">
            <v>0.5</v>
          </cell>
        </row>
        <row r="78">
          <cell r="F78">
            <v>41020</v>
          </cell>
          <cell r="N78">
            <v>1</v>
          </cell>
        </row>
        <row r="79">
          <cell r="F79">
            <v>15506</v>
          </cell>
          <cell r="N79">
            <v>1</v>
          </cell>
        </row>
        <row r="80">
          <cell r="F80">
            <v>15100</v>
          </cell>
          <cell r="N80">
            <v>1</v>
          </cell>
        </row>
        <row r="81">
          <cell r="F81">
            <v>14100</v>
          </cell>
          <cell r="N81">
            <v>1</v>
          </cell>
        </row>
        <row r="82">
          <cell r="F82">
            <v>13400</v>
          </cell>
          <cell r="N82">
            <v>1</v>
          </cell>
        </row>
        <row r="83">
          <cell r="F83">
            <v>11348</v>
          </cell>
          <cell r="N83">
            <v>1</v>
          </cell>
        </row>
        <row r="84">
          <cell r="F84">
            <v>13510</v>
          </cell>
          <cell r="N84">
            <v>1</v>
          </cell>
        </row>
        <row r="85">
          <cell r="F85">
            <v>14109</v>
          </cell>
          <cell r="N85">
            <v>1</v>
          </cell>
        </row>
        <row r="86">
          <cell r="F86">
            <v>16400</v>
          </cell>
          <cell r="N86">
            <v>1</v>
          </cell>
        </row>
        <row r="87">
          <cell r="F87">
            <v>13400</v>
          </cell>
          <cell r="N87">
            <v>1</v>
          </cell>
        </row>
        <row r="88">
          <cell r="F88">
            <v>14100</v>
          </cell>
          <cell r="N88">
            <v>1</v>
          </cell>
        </row>
        <row r="89">
          <cell r="F89">
            <v>42020</v>
          </cell>
          <cell r="N89">
            <v>1</v>
          </cell>
        </row>
        <row r="90">
          <cell r="F90">
            <v>41070</v>
          </cell>
          <cell r="N90">
            <v>1</v>
          </cell>
        </row>
        <row r="91">
          <cell r="F91">
            <v>16300</v>
          </cell>
          <cell r="N91">
            <v>1</v>
          </cell>
        </row>
        <row r="92">
          <cell r="F92">
            <v>13510</v>
          </cell>
          <cell r="N92">
            <v>1</v>
          </cell>
        </row>
        <row r="93">
          <cell r="F93">
            <v>16100</v>
          </cell>
          <cell r="N93">
            <v>1</v>
          </cell>
        </row>
        <row r="94">
          <cell r="F94">
            <v>13400</v>
          </cell>
          <cell r="N94">
            <v>1</v>
          </cell>
        </row>
        <row r="95">
          <cell r="F95">
            <v>13510</v>
          </cell>
          <cell r="N95">
            <v>1</v>
          </cell>
        </row>
        <row r="96">
          <cell r="F96">
            <v>54010</v>
          </cell>
          <cell r="N96">
            <v>1</v>
          </cell>
        </row>
        <row r="97">
          <cell r="F97">
            <v>11370</v>
          </cell>
          <cell r="N97">
            <v>1</v>
          </cell>
        </row>
        <row r="98">
          <cell r="F98">
            <v>11100</v>
          </cell>
          <cell r="N98">
            <v>1</v>
          </cell>
        </row>
        <row r="99">
          <cell r="F99">
            <v>14100</v>
          </cell>
          <cell r="N99">
            <v>1</v>
          </cell>
        </row>
        <row r="100">
          <cell r="F100">
            <v>13520</v>
          </cell>
          <cell r="N100">
            <v>1</v>
          </cell>
        </row>
        <row r="101">
          <cell r="F101">
            <v>13525</v>
          </cell>
          <cell r="N101">
            <v>1</v>
          </cell>
        </row>
        <row r="102">
          <cell r="F102">
            <v>11100</v>
          </cell>
          <cell r="N102">
            <v>1</v>
          </cell>
        </row>
        <row r="103">
          <cell r="F103">
            <v>31300</v>
          </cell>
          <cell r="N103">
            <v>1</v>
          </cell>
        </row>
        <row r="104">
          <cell r="F104">
            <v>14100</v>
          </cell>
          <cell r="N104">
            <v>1</v>
          </cell>
        </row>
        <row r="105">
          <cell r="F105">
            <v>12359</v>
          </cell>
          <cell r="N105">
            <v>1</v>
          </cell>
        </row>
        <row r="106">
          <cell r="F106">
            <v>14100</v>
          </cell>
          <cell r="N106">
            <v>1</v>
          </cell>
        </row>
        <row r="107">
          <cell r="F107">
            <v>42018</v>
          </cell>
          <cell r="N107">
            <v>1</v>
          </cell>
        </row>
        <row r="108">
          <cell r="F108">
            <v>14100</v>
          </cell>
          <cell r="N108">
            <v>1</v>
          </cell>
        </row>
        <row r="109">
          <cell r="F109">
            <v>13520</v>
          </cell>
          <cell r="N109">
            <v>1</v>
          </cell>
        </row>
        <row r="110">
          <cell r="F110">
            <v>15100</v>
          </cell>
          <cell r="N110">
            <v>1</v>
          </cell>
        </row>
        <row r="111">
          <cell r="F111">
            <v>42016</v>
          </cell>
          <cell r="N111">
            <v>1</v>
          </cell>
        </row>
        <row r="112">
          <cell r="F112">
            <v>13510</v>
          </cell>
          <cell r="N112">
            <v>1</v>
          </cell>
        </row>
        <row r="113">
          <cell r="F113">
            <v>11410</v>
          </cell>
          <cell r="N113">
            <v>1</v>
          </cell>
        </row>
        <row r="114">
          <cell r="F114">
            <v>13510</v>
          </cell>
          <cell r="N114">
            <v>1</v>
          </cell>
        </row>
        <row r="115">
          <cell r="F115">
            <v>15506</v>
          </cell>
          <cell r="N115">
            <v>1</v>
          </cell>
        </row>
        <row r="116">
          <cell r="F116">
            <v>13510</v>
          </cell>
          <cell r="N116">
            <v>1</v>
          </cell>
        </row>
        <row r="117">
          <cell r="F117">
            <v>15100</v>
          </cell>
          <cell r="N117">
            <v>1</v>
          </cell>
        </row>
        <row r="118">
          <cell r="F118">
            <v>14100</v>
          </cell>
          <cell r="N118">
            <v>1</v>
          </cell>
        </row>
        <row r="119">
          <cell r="F119">
            <v>13510</v>
          </cell>
          <cell r="N119">
            <v>1</v>
          </cell>
        </row>
        <row r="120">
          <cell r="F120">
            <v>13400</v>
          </cell>
          <cell r="N120">
            <v>1</v>
          </cell>
        </row>
        <row r="121">
          <cell r="F121">
            <v>11330</v>
          </cell>
          <cell r="N121">
            <v>1</v>
          </cell>
        </row>
        <row r="122">
          <cell r="F122">
            <v>52010</v>
          </cell>
          <cell r="N122">
            <v>1</v>
          </cell>
        </row>
        <row r="123">
          <cell r="F123">
            <v>41020</v>
          </cell>
          <cell r="N123">
            <v>1</v>
          </cell>
        </row>
        <row r="124">
          <cell r="F124">
            <v>11515</v>
          </cell>
          <cell r="N124">
            <v>1</v>
          </cell>
        </row>
        <row r="125">
          <cell r="F125">
            <v>11320</v>
          </cell>
          <cell r="N125">
            <v>1</v>
          </cell>
        </row>
        <row r="126">
          <cell r="F126">
            <v>13510</v>
          </cell>
          <cell r="N126">
            <v>1</v>
          </cell>
        </row>
        <row r="127">
          <cell r="F127">
            <v>15100</v>
          </cell>
          <cell r="N127">
            <v>1</v>
          </cell>
        </row>
        <row r="128">
          <cell r="F128">
            <v>13400</v>
          </cell>
          <cell r="N128">
            <v>1</v>
          </cell>
        </row>
        <row r="129">
          <cell r="F129">
            <v>13510</v>
          </cell>
          <cell r="N129">
            <v>1</v>
          </cell>
        </row>
        <row r="130">
          <cell r="F130">
            <v>13100</v>
          </cell>
          <cell r="N130">
            <v>1</v>
          </cell>
        </row>
        <row r="131">
          <cell r="F131">
            <v>15100</v>
          </cell>
          <cell r="N131">
            <v>1</v>
          </cell>
        </row>
        <row r="132">
          <cell r="F132">
            <v>11200</v>
          </cell>
          <cell r="N132">
            <v>1</v>
          </cell>
        </row>
        <row r="133">
          <cell r="F133">
            <v>13520</v>
          </cell>
          <cell r="N133">
            <v>1</v>
          </cell>
        </row>
        <row r="134">
          <cell r="F134">
            <v>15506</v>
          </cell>
          <cell r="N134">
            <v>1</v>
          </cell>
        </row>
        <row r="135">
          <cell r="F135">
            <v>11330</v>
          </cell>
          <cell r="N135">
            <v>1</v>
          </cell>
        </row>
        <row r="136">
          <cell r="F136">
            <v>14100</v>
          </cell>
          <cell r="N136">
            <v>1</v>
          </cell>
        </row>
        <row r="137">
          <cell r="F137">
            <v>15400</v>
          </cell>
          <cell r="N137">
            <v>1</v>
          </cell>
        </row>
        <row r="138">
          <cell r="F138">
            <v>14100</v>
          </cell>
          <cell r="N138">
            <v>1</v>
          </cell>
        </row>
        <row r="139">
          <cell r="F139">
            <v>13400</v>
          </cell>
          <cell r="N139">
            <v>1</v>
          </cell>
        </row>
        <row r="140">
          <cell r="F140">
            <v>12013</v>
          </cell>
          <cell r="N140">
            <v>1</v>
          </cell>
        </row>
        <row r="141">
          <cell r="F141">
            <v>11100</v>
          </cell>
          <cell r="N141">
            <v>1</v>
          </cell>
        </row>
        <row r="142">
          <cell r="F142">
            <v>15510</v>
          </cell>
          <cell r="N142">
            <v>1</v>
          </cell>
        </row>
        <row r="143">
          <cell r="F143">
            <v>44010</v>
          </cell>
          <cell r="N143">
            <v>1</v>
          </cell>
        </row>
        <row r="144">
          <cell r="F144">
            <v>11420</v>
          </cell>
          <cell r="N144">
            <v>1</v>
          </cell>
        </row>
        <row r="145">
          <cell r="F145">
            <v>13510</v>
          </cell>
          <cell r="N145">
            <v>1</v>
          </cell>
        </row>
        <row r="146">
          <cell r="F146">
            <v>15506</v>
          </cell>
          <cell r="N146">
            <v>1</v>
          </cell>
        </row>
        <row r="147">
          <cell r="F147">
            <v>15506</v>
          </cell>
          <cell r="N147">
            <v>1</v>
          </cell>
        </row>
        <row r="148">
          <cell r="F148">
            <v>15509</v>
          </cell>
          <cell r="N148">
            <v>1</v>
          </cell>
        </row>
        <row r="149">
          <cell r="F149">
            <v>13520</v>
          </cell>
          <cell r="N149">
            <v>1</v>
          </cell>
        </row>
        <row r="150">
          <cell r="F150">
            <v>11430</v>
          </cell>
          <cell r="N150">
            <v>1</v>
          </cell>
        </row>
        <row r="151">
          <cell r="F151">
            <v>15506</v>
          </cell>
          <cell r="N151">
            <v>1</v>
          </cell>
        </row>
        <row r="152">
          <cell r="F152">
            <v>11320</v>
          </cell>
          <cell r="N152">
            <v>1</v>
          </cell>
        </row>
        <row r="153">
          <cell r="F153">
            <v>13510</v>
          </cell>
          <cell r="N153">
            <v>1</v>
          </cell>
        </row>
        <row r="154">
          <cell r="F154">
            <v>13510</v>
          </cell>
          <cell r="N154">
            <v>1</v>
          </cell>
        </row>
        <row r="155">
          <cell r="F155">
            <v>13510</v>
          </cell>
          <cell r="N155">
            <v>1</v>
          </cell>
        </row>
        <row r="156">
          <cell r="F156">
            <v>42010</v>
          </cell>
          <cell r="N156">
            <v>1</v>
          </cell>
        </row>
        <row r="157">
          <cell r="F157">
            <v>13510</v>
          </cell>
          <cell r="N157">
            <v>1</v>
          </cell>
        </row>
        <row r="158">
          <cell r="F158">
            <v>15100</v>
          </cell>
          <cell r="N158">
            <v>1</v>
          </cell>
        </row>
        <row r="159">
          <cell r="F159">
            <v>13510</v>
          </cell>
          <cell r="N159">
            <v>1</v>
          </cell>
        </row>
        <row r="160">
          <cell r="F160">
            <v>41040</v>
          </cell>
          <cell r="N160">
            <v>1</v>
          </cell>
        </row>
        <row r="161">
          <cell r="F161">
            <v>15506</v>
          </cell>
          <cell r="N161">
            <v>1</v>
          </cell>
        </row>
        <row r="162">
          <cell r="F162">
            <v>13520</v>
          </cell>
          <cell r="N162">
            <v>1</v>
          </cell>
        </row>
        <row r="163">
          <cell r="F163">
            <v>15506</v>
          </cell>
          <cell r="N163">
            <v>1</v>
          </cell>
        </row>
        <row r="164">
          <cell r="F164">
            <v>13400</v>
          </cell>
          <cell r="N164">
            <v>1</v>
          </cell>
        </row>
        <row r="165">
          <cell r="F165">
            <v>11200</v>
          </cell>
          <cell r="N165">
            <v>1</v>
          </cell>
        </row>
        <row r="166">
          <cell r="F166">
            <v>14100</v>
          </cell>
          <cell r="N166">
            <v>1</v>
          </cell>
        </row>
        <row r="167">
          <cell r="F167">
            <v>15505</v>
          </cell>
          <cell r="N167">
            <v>1</v>
          </cell>
        </row>
        <row r="168">
          <cell r="F168">
            <v>12013</v>
          </cell>
          <cell r="N168">
            <v>1</v>
          </cell>
        </row>
        <row r="169">
          <cell r="F169">
            <v>12011</v>
          </cell>
          <cell r="N169">
            <v>1</v>
          </cell>
        </row>
        <row r="170">
          <cell r="F170">
            <v>12012</v>
          </cell>
          <cell r="N170">
            <v>1</v>
          </cell>
        </row>
        <row r="171">
          <cell r="F171">
            <v>54010</v>
          </cell>
          <cell r="N171">
            <v>1</v>
          </cell>
        </row>
        <row r="172">
          <cell r="F172">
            <v>13510</v>
          </cell>
          <cell r="N172">
            <v>1</v>
          </cell>
        </row>
        <row r="173">
          <cell r="F173">
            <v>13510</v>
          </cell>
          <cell r="N173">
            <v>1</v>
          </cell>
        </row>
        <row r="174">
          <cell r="F174">
            <v>11325</v>
          </cell>
          <cell r="N174">
            <v>1</v>
          </cell>
        </row>
        <row r="175">
          <cell r="F175">
            <v>14100</v>
          </cell>
          <cell r="N175">
            <v>1</v>
          </cell>
        </row>
        <row r="176">
          <cell r="F176">
            <v>13510</v>
          </cell>
          <cell r="N176">
            <v>1</v>
          </cell>
        </row>
        <row r="177">
          <cell r="F177">
            <v>13510</v>
          </cell>
          <cell r="N177">
            <v>1</v>
          </cell>
        </row>
        <row r="178">
          <cell r="F178">
            <v>15100</v>
          </cell>
          <cell r="N178">
            <v>1</v>
          </cell>
        </row>
        <row r="179">
          <cell r="F179">
            <v>15100</v>
          </cell>
          <cell r="N179">
            <v>1</v>
          </cell>
        </row>
        <row r="180">
          <cell r="F180">
            <v>13525</v>
          </cell>
          <cell r="N180">
            <v>1</v>
          </cell>
        </row>
        <row r="181">
          <cell r="F181">
            <v>41040</v>
          </cell>
          <cell r="N181">
            <v>1</v>
          </cell>
        </row>
        <row r="182">
          <cell r="F182">
            <v>41070</v>
          </cell>
          <cell r="N182">
            <v>1</v>
          </cell>
        </row>
        <row r="183">
          <cell r="F183">
            <v>15506</v>
          </cell>
          <cell r="N183">
            <v>1</v>
          </cell>
        </row>
        <row r="184">
          <cell r="F184">
            <v>13400</v>
          </cell>
          <cell r="N184">
            <v>1</v>
          </cell>
        </row>
        <row r="185">
          <cell r="F185">
            <v>16200</v>
          </cell>
          <cell r="N185">
            <v>1</v>
          </cell>
        </row>
        <row r="186">
          <cell r="F186">
            <v>13400</v>
          </cell>
          <cell r="N186">
            <v>1</v>
          </cell>
        </row>
        <row r="187">
          <cell r="F187">
            <v>11200</v>
          </cell>
          <cell r="N187">
            <v>1</v>
          </cell>
        </row>
        <row r="188">
          <cell r="F188">
            <v>13525</v>
          </cell>
          <cell r="N188">
            <v>1</v>
          </cell>
        </row>
        <row r="189">
          <cell r="F189">
            <v>13520</v>
          </cell>
          <cell r="N189">
            <v>1</v>
          </cell>
        </row>
        <row r="190">
          <cell r="F190">
            <v>12359</v>
          </cell>
          <cell r="N190">
            <v>1</v>
          </cell>
        </row>
        <row r="191">
          <cell r="F191">
            <v>11490</v>
          </cell>
          <cell r="N191">
            <v>0.8</v>
          </cell>
        </row>
        <row r="192">
          <cell r="F192">
            <v>14100</v>
          </cell>
          <cell r="N192">
            <v>1</v>
          </cell>
        </row>
        <row r="193">
          <cell r="F193">
            <v>11100</v>
          </cell>
          <cell r="N193">
            <v>1</v>
          </cell>
        </row>
        <row r="194">
          <cell r="F194">
            <v>16200</v>
          </cell>
          <cell r="N194">
            <v>1</v>
          </cell>
        </row>
        <row r="195">
          <cell r="F195">
            <v>15100</v>
          </cell>
          <cell r="N195">
            <v>1</v>
          </cell>
        </row>
        <row r="196">
          <cell r="F196">
            <v>13510</v>
          </cell>
          <cell r="N196">
            <v>1</v>
          </cell>
        </row>
        <row r="197">
          <cell r="F197">
            <v>12013</v>
          </cell>
          <cell r="N197">
            <v>1</v>
          </cell>
        </row>
        <row r="198">
          <cell r="F198">
            <v>13100</v>
          </cell>
          <cell r="N198">
            <v>1</v>
          </cell>
        </row>
        <row r="199">
          <cell r="F199">
            <v>11200</v>
          </cell>
          <cell r="N199">
            <v>0.5</v>
          </cell>
        </row>
        <row r="200">
          <cell r="F200">
            <v>11100</v>
          </cell>
          <cell r="N200">
            <v>1</v>
          </cell>
        </row>
        <row r="201">
          <cell r="F201">
            <v>12013</v>
          </cell>
          <cell r="N201">
            <v>1</v>
          </cell>
        </row>
        <row r="202">
          <cell r="F202">
            <v>11200</v>
          </cell>
          <cell r="N202">
            <v>1</v>
          </cell>
        </row>
        <row r="203">
          <cell r="F203">
            <v>11200</v>
          </cell>
          <cell r="N203">
            <v>1</v>
          </cell>
        </row>
        <row r="204">
          <cell r="F204">
            <v>13600</v>
          </cell>
          <cell r="N204">
            <v>1</v>
          </cell>
        </row>
        <row r="205">
          <cell r="F205">
            <v>15510</v>
          </cell>
          <cell r="N205">
            <v>1</v>
          </cell>
        </row>
        <row r="206">
          <cell r="F206">
            <v>14109</v>
          </cell>
          <cell r="N206">
            <v>1</v>
          </cell>
        </row>
        <row r="207">
          <cell r="F207">
            <v>15100</v>
          </cell>
          <cell r="N207">
            <v>1</v>
          </cell>
        </row>
        <row r="208">
          <cell r="F208">
            <v>15100</v>
          </cell>
          <cell r="N208">
            <v>1</v>
          </cell>
        </row>
        <row r="209">
          <cell r="F209">
            <v>42014</v>
          </cell>
          <cell r="N209">
            <v>1</v>
          </cell>
        </row>
        <row r="210">
          <cell r="F210">
            <v>13525</v>
          </cell>
          <cell r="N210">
            <v>1</v>
          </cell>
        </row>
        <row r="211">
          <cell r="F211">
            <v>13510</v>
          </cell>
          <cell r="N211">
            <v>1</v>
          </cell>
        </row>
        <row r="212">
          <cell r="F212">
            <v>15506</v>
          </cell>
          <cell r="N212">
            <v>1</v>
          </cell>
        </row>
        <row r="213">
          <cell r="F213">
            <v>13400</v>
          </cell>
          <cell r="N213">
            <v>1</v>
          </cell>
        </row>
        <row r="214">
          <cell r="F214">
            <v>13510</v>
          </cell>
          <cell r="N214">
            <v>1</v>
          </cell>
        </row>
        <row r="215">
          <cell r="F215">
            <v>13400</v>
          </cell>
          <cell r="N215">
            <v>1</v>
          </cell>
        </row>
        <row r="216">
          <cell r="F216">
            <v>14100</v>
          </cell>
          <cell r="N216">
            <v>1</v>
          </cell>
        </row>
        <row r="217">
          <cell r="F217">
            <v>16400</v>
          </cell>
          <cell r="N217">
            <v>1</v>
          </cell>
        </row>
        <row r="218">
          <cell r="F218">
            <v>15506</v>
          </cell>
          <cell r="N218">
            <v>1</v>
          </cell>
        </row>
        <row r="219">
          <cell r="F219">
            <v>11200</v>
          </cell>
          <cell r="N219">
            <v>1</v>
          </cell>
        </row>
        <row r="220">
          <cell r="F220">
            <v>15509</v>
          </cell>
          <cell r="N220">
            <v>1</v>
          </cell>
        </row>
        <row r="221">
          <cell r="F221">
            <v>13510</v>
          </cell>
          <cell r="N221">
            <v>1</v>
          </cell>
        </row>
        <row r="222">
          <cell r="F222">
            <v>42010</v>
          </cell>
          <cell r="N222">
            <v>1</v>
          </cell>
        </row>
        <row r="223">
          <cell r="F223">
            <v>15100</v>
          </cell>
          <cell r="N223">
            <v>1</v>
          </cell>
        </row>
        <row r="224">
          <cell r="F224">
            <v>14100</v>
          </cell>
          <cell r="N224">
            <v>1</v>
          </cell>
        </row>
        <row r="225">
          <cell r="F225">
            <v>13400</v>
          </cell>
          <cell r="N225">
            <v>1</v>
          </cell>
        </row>
        <row r="226">
          <cell r="F226">
            <v>14100</v>
          </cell>
          <cell r="N226">
            <v>1</v>
          </cell>
        </row>
        <row r="227">
          <cell r="F227">
            <v>44010</v>
          </cell>
          <cell r="N227">
            <v>1</v>
          </cell>
        </row>
        <row r="228">
          <cell r="F228">
            <v>13510</v>
          </cell>
          <cell r="N228">
            <v>1</v>
          </cell>
        </row>
        <row r="229">
          <cell r="F229">
            <v>13400</v>
          </cell>
          <cell r="N229">
            <v>1</v>
          </cell>
        </row>
        <row r="230">
          <cell r="F230">
            <v>13400</v>
          </cell>
          <cell r="N230">
            <v>1</v>
          </cell>
        </row>
        <row r="231">
          <cell r="F231">
            <v>13510</v>
          </cell>
          <cell r="N231">
            <v>1</v>
          </cell>
        </row>
        <row r="232">
          <cell r="F232">
            <v>79000</v>
          </cell>
          <cell r="N232">
            <v>1</v>
          </cell>
        </row>
        <row r="233">
          <cell r="F233">
            <v>11200</v>
          </cell>
          <cell r="N233">
            <v>1</v>
          </cell>
        </row>
        <row r="234">
          <cell r="F234">
            <v>11100</v>
          </cell>
          <cell r="N234">
            <v>1</v>
          </cell>
        </row>
        <row r="235">
          <cell r="F235">
            <v>14100</v>
          </cell>
          <cell r="N235">
            <v>1</v>
          </cell>
        </row>
        <row r="236">
          <cell r="F236">
            <v>44010</v>
          </cell>
          <cell r="N236">
            <v>1</v>
          </cell>
        </row>
        <row r="237">
          <cell r="F237">
            <v>13400</v>
          </cell>
          <cell r="N237">
            <v>1</v>
          </cell>
        </row>
        <row r="238">
          <cell r="F238">
            <v>16300</v>
          </cell>
          <cell r="N238">
            <v>1</v>
          </cell>
        </row>
        <row r="239">
          <cell r="F239">
            <v>14100</v>
          </cell>
          <cell r="N239">
            <v>1</v>
          </cell>
        </row>
        <row r="240">
          <cell r="F240">
            <v>14100</v>
          </cell>
          <cell r="N240">
            <v>1</v>
          </cell>
        </row>
        <row r="241">
          <cell r="F241">
            <v>41020</v>
          </cell>
          <cell r="N241">
            <v>1</v>
          </cell>
        </row>
        <row r="242">
          <cell r="F242">
            <v>14100</v>
          </cell>
          <cell r="N242">
            <v>1</v>
          </cell>
        </row>
        <row r="243">
          <cell r="F243">
            <v>13400</v>
          </cell>
          <cell r="N243">
            <v>1</v>
          </cell>
        </row>
        <row r="244">
          <cell r="F244">
            <v>13510</v>
          </cell>
          <cell r="N244">
            <v>1</v>
          </cell>
        </row>
        <row r="245">
          <cell r="F245">
            <v>13100</v>
          </cell>
          <cell r="N245">
            <v>1</v>
          </cell>
        </row>
        <row r="246">
          <cell r="F246">
            <v>42012</v>
          </cell>
          <cell r="N246">
            <v>1</v>
          </cell>
        </row>
        <row r="247">
          <cell r="F247">
            <v>13520</v>
          </cell>
          <cell r="N247">
            <v>1</v>
          </cell>
        </row>
        <row r="248">
          <cell r="F248">
            <v>15510</v>
          </cell>
          <cell r="N248">
            <v>1</v>
          </cell>
        </row>
        <row r="249">
          <cell r="F249">
            <v>41040</v>
          </cell>
          <cell r="N249">
            <v>1</v>
          </cell>
        </row>
        <row r="250">
          <cell r="F250">
            <v>13400</v>
          </cell>
          <cell r="N250">
            <v>1</v>
          </cell>
        </row>
        <row r="251">
          <cell r="F251">
            <v>11200</v>
          </cell>
          <cell r="N251">
            <v>1</v>
          </cell>
        </row>
        <row r="252">
          <cell r="F252">
            <v>33000</v>
          </cell>
          <cell r="N252">
            <v>1</v>
          </cell>
        </row>
        <row r="253">
          <cell r="F253">
            <v>16100</v>
          </cell>
          <cell r="N253">
            <v>1</v>
          </cell>
        </row>
        <row r="254">
          <cell r="F254">
            <v>13510</v>
          </cell>
          <cell r="N254">
            <v>1</v>
          </cell>
        </row>
        <row r="255">
          <cell r="F255">
            <v>14100</v>
          </cell>
          <cell r="N255">
            <v>1</v>
          </cell>
        </row>
        <row r="256">
          <cell r="F256">
            <v>13510</v>
          </cell>
          <cell r="N256">
            <v>1</v>
          </cell>
        </row>
        <row r="257">
          <cell r="F257">
            <v>11330</v>
          </cell>
          <cell r="N257">
            <v>1</v>
          </cell>
        </row>
        <row r="258">
          <cell r="F258">
            <v>16100</v>
          </cell>
          <cell r="N258">
            <v>1</v>
          </cell>
        </row>
        <row r="259">
          <cell r="F259">
            <v>15520</v>
          </cell>
          <cell r="N259">
            <v>1</v>
          </cell>
        </row>
        <row r="260">
          <cell r="F260">
            <v>13525</v>
          </cell>
          <cell r="N260">
            <v>1</v>
          </cell>
        </row>
        <row r="261">
          <cell r="F261">
            <v>11540</v>
          </cell>
          <cell r="N261">
            <v>1</v>
          </cell>
        </row>
        <row r="262">
          <cell r="F262">
            <v>41040</v>
          </cell>
          <cell r="N262">
            <v>1</v>
          </cell>
        </row>
        <row r="263">
          <cell r="F263">
            <v>79002</v>
          </cell>
          <cell r="N263">
            <v>1</v>
          </cell>
        </row>
        <row r="264">
          <cell r="F264">
            <v>11430</v>
          </cell>
          <cell r="N264">
            <v>1</v>
          </cell>
        </row>
        <row r="265">
          <cell r="F265">
            <v>15506</v>
          </cell>
          <cell r="N265">
            <v>1</v>
          </cell>
        </row>
        <row r="266">
          <cell r="F266">
            <v>13400</v>
          </cell>
          <cell r="N266">
            <v>1</v>
          </cell>
        </row>
        <row r="267">
          <cell r="F267">
            <v>13520</v>
          </cell>
          <cell r="N267">
            <v>1</v>
          </cell>
        </row>
        <row r="268">
          <cell r="F268">
            <v>11410</v>
          </cell>
          <cell r="N268">
            <v>1</v>
          </cell>
        </row>
        <row r="269">
          <cell r="F269">
            <v>13400</v>
          </cell>
          <cell r="N269">
            <v>1</v>
          </cell>
        </row>
        <row r="270">
          <cell r="F270">
            <v>32000</v>
          </cell>
          <cell r="N270">
            <v>1</v>
          </cell>
        </row>
        <row r="271">
          <cell r="F271">
            <v>11100</v>
          </cell>
          <cell r="N271">
            <v>1</v>
          </cell>
        </row>
        <row r="272">
          <cell r="F272">
            <v>15506</v>
          </cell>
          <cell r="N272">
            <v>1</v>
          </cell>
        </row>
        <row r="273">
          <cell r="F273">
            <v>13510</v>
          </cell>
          <cell r="N273">
            <v>1</v>
          </cell>
        </row>
        <row r="274">
          <cell r="F274">
            <v>15400</v>
          </cell>
          <cell r="N274">
            <v>1</v>
          </cell>
        </row>
        <row r="275">
          <cell r="F275">
            <v>15510</v>
          </cell>
          <cell r="N275">
            <v>1</v>
          </cell>
        </row>
        <row r="276">
          <cell r="F276">
            <v>51020</v>
          </cell>
          <cell r="N276">
            <v>1</v>
          </cell>
        </row>
        <row r="277">
          <cell r="F277">
            <v>11200</v>
          </cell>
          <cell r="N277">
            <v>1</v>
          </cell>
        </row>
        <row r="278">
          <cell r="F278">
            <v>11420</v>
          </cell>
          <cell r="N278">
            <v>1</v>
          </cell>
        </row>
        <row r="279">
          <cell r="F279">
            <v>13400</v>
          </cell>
          <cell r="N279">
            <v>1</v>
          </cell>
        </row>
        <row r="280">
          <cell r="F280">
            <v>13510</v>
          </cell>
          <cell r="N280">
            <v>1</v>
          </cell>
        </row>
        <row r="281">
          <cell r="F281">
            <v>12011</v>
          </cell>
          <cell r="N281">
            <v>1</v>
          </cell>
        </row>
        <row r="282">
          <cell r="F282">
            <v>13520</v>
          </cell>
          <cell r="N282">
            <v>1</v>
          </cell>
        </row>
        <row r="283">
          <cell r="F283">
            <v>31300</v>
          </cell>
          <cell r="N283">
            <v>1</v>
          </cell>
        </row>
        <row r="284">
          <cell r="F284">
            <v>11490</v>
          </cell>
          <cell r="N284">
            <v>0.5</v>
          </cell>
        </row>
        <row r="285">
          <cell r="F285">
            <v>55010</v>
          </cell>
          <cell r="N285">
            <v>1</v>
          </cell>
        </row>
        <row r="286">
          <cell r="F286">
            <v>11100</v>
          </cell>
          <cell r="N286">
            <v>1</v>
          </cell>
        </row>
        <row r="287">
          <cell r="F287">
            <v>32000</v>
          </cell>
          <cell r="N287">
            <v>1</v>
          </cell>
        </row>
        <row r="288">
          <cell r="F288">
            <v>13400</v>
          </cell>
          <cell r="N288">
            <v>1</v>
          </cell>
        </row>
        <row r="289">
          <cell r="F289">
            <v>14100</v>
          </cell>
          <cell r="N289">
            <v>1</v>
          </cell>
        </row>
        <row r="290">
          <cell r="F290">
            <v>11430</v>
          </cell>
          <cell r="N290">
            <v>1</v>
          </cell>
        </row>
        <row r="291">
          <cell r="F291">
            <v>14100</v>
          </cell>
          <cell r="N291">
            <v>1</v>
          </cell>
        </row>
        <row r="292">
          <cell r="F292">
            <v>15100</v>
          </cell>
          <cell r="N292">
            <v>1</v>
          </cell>
        </row>
        <row r="293">
          <cell r="F293">
            <v>14100</v>
          </cell>
          <cell r="N293">
            <v>1</v>
          </cell>
        </row>
        <row r="294">
          <cell r="F294">
            <v>13400</v>
          </cell>
          <cell r="N294">
            <v>1</v>
          </cell>
        </row>
        <row r="295">
          <cell r="F295">
            <v>72500</v>
          </cell>
          <cell r="N295">
            <v>0.8</v>
          </cell>
        </row>
        <row r="296">
          <cell r="F296">
            <v>15520</v>
          </cell>
          <cell r="N296">
            <v>1</v>
          </cell>
        </row>
        <row r="297">
          <cell r="F297">
            <v>41040</v>
          </cell>
          <cell r="N297">
            <v>1</v>
          </cell>
        </row>
        <row r="298">
          <cell r="F298">
            <v>51010</v>
          </cell>
          <cell r="N298">
            <v>1</v>
          </cell>
        </row>
        <row r="299">
          <cell r="F299">
            <v>15100</v>
          </cell>
          <cell r="N299">
            <v>1</v>
          </cell>
        </row>
        <row r="300">
          <cell r="F300">
            <v>13600</v>
          </cell>
          <cell r="N300">
            <v>1</v>
          </cell>
        </row>
        <row r="301">
          <cell r="F301">
            <v>42030</v>
          </cell>
          <cell r="N301">
            <v>1</v>
          </cell>
        </row>
        <row r="302">
          <cell r="F302">
            <v>11100</v>
          </cell>
          <cell r="N302">
            <v>1</v>
          </cell>
        </row>
        <row r="303">
          <cell r="F303">
            <v>13400</v>
          </cell>
          <cell r="N303">
            <v>1</v>
          </cell>
        </row>
        <row r="304">
          <cell r="F304">
            <v>15510</v>
          </cell>
          <cell r="N304">
            <v>1</v>
          </cell>
        </row>
        <row r="305">
          <cell r="F305">
            <v>15100</v>
          </cell>
          <cell r="N305">
            <v>1</v>
          </cell>
        </row>
        <row r="306">
          <cell r="F306">
            <v>12012</v>
          </cell>
          <cell r="N306">
            <v>1</v>
          </cell>
        </row>
        <row r="307">
          <cell r="F307">
            <v>14100</v>
          </cell>
          <cell r="N307">
            <v>1</v>
          </cell>
        </row>
        <row r="308">
          <cell r="F308">
            <v>12011</v>
          </cell>
          <cell r="N308">
            <v>1</v>
          </cell>
        </row>
        <row r="309">
          <cell r="F309">
            <v>13600</v>
          </cell>
          <cell r="N309">
            <v>1</v>
          </cell>
        </row>
        <row r="310">
          <cell r="F310">
            <v>12013</v>
          </cell>
          <cell r="N310">
            <v>1</v>
          </cell>
        </row>
        <row r="311">
          <cell r="F311">
            <v>13510</v>
          </cell>
          <cell r="N311">
            <v>1</v>
          </cell>
        </row>
        <row r="312">
          <cell r="F312">
            <v>13400</v>
          </cell>
          <cell r="N312">
            <v>1</v>
          </cell>
        </row>
        <row r="313">
          <cell r="F313">
            <v>15510</v>
          </cell>
          <cell r="N313">
            <v>1</v>
          </cell>
        </row>
        <row r="314">
          <cell r="F314">
            <v>13510</v>
          </cell>
          <cell r="N314">
            <v>1</v>
          </cell>
        </row>
        <row r="315">
          <cell r="F315">
            <v>13510</v>
          </cell>
          <cell r="N315">
            <v>1</v>
          </cell>
        </row>
        <row r="316">
          <cell r="F316">
            <v>15509</v>
          </cell>
          <cell r="N316">
            <v>1</v>
          </cell>
        </row>
        <row r="317">
          <cell r="F317">
            <v>15510</v>
          </cell>
          <cell r="N317">
            <v>1</v>
          </cell>
        </row>
        <row r="318">
          <cell r="F318">
            <v>41040</v>
          </cell>
          <cell r="N318">
            <v>1</v>
          </cell>
        </row>
        <row r="319">
          <cell r="F319">
            <v>14100</v>
          </cell>
          <cell r="N319">
            <v>1</v>
          </cell>
        </row>
        <row r="320">
          <cell r="F320">
            <v>11515</v>
          </cell>
          <cell r="N320">
            <v>1</v>
          </cell>
        </row>
        <row r="321">
          <cell r="F321">
            <v>13100</v>
          </cell>
          <cell r="N321">
            <v>1</v>
          </cell>
        </row>
        <row r="322">
          <cell r="F322">
            <v>42012</v>
          </cell>
          <cell r="N322">
            <v>1</v>
          </cell>
        </row>
        <row r="323">
          <cell r="F323">
            <v>79002</v>
          </cell>
          <cell r="N323">
            <v>1</v>
          </cell>
        </row>
        <row r="324">
          <cell r="F324">
            <v>79002</v>
          </cell>
          <cell r="N324">
            <v>1</v>
          </cell>
        </row>
        <row r="325">
          <cell r="F325">
            <v>41020</v>
          </cell>
          <cell r="N325">
            <v>1</v>
          </cell>
        </row>
        <row r="326">
          <cell r="F326">
            <v>15100</v>
          </cell>
          <cell r="N326">
            <v>1</v>
          </cell>
        </row>
        <row r="327">
          <cell r="F327">
            <v>15510</v>
          </cell>
          <cell r="N327">
            <v>1</v>
          </cell>
        </row>
        <row r="328">
          <cell r="F328">
            <v>13510</v>
          </cell>
          <cell r="N328">
            <v>1</v>
          </cell>
        </row>
        <row r="329">
          <cell r="F329">
            <v>41070</v>
          </cell>
          <cell r="N329">
            <v>1</v>
          </cell>
        </row>
        <row r="330">
          <cell r="F330">
            <v>15506</v>
          </cell>
          <cell r="N330">
            <v>1</v>
          </cell>
        </row>
        <row r="331">
          <cell r="F331">
            <v>11320</v>
          </cell>
          <cell r="N331">
            <v>1</v>
          </cell>
        </row>
        <row r="332">
          <cell r="F332">
            <v>15100</v>
          </cell>
          <cell r="N332">
            <v>1</v>
          </cell>
        </row>
        <row r="333">
          <cell r="F333">
            <v>14100</v>
          </cell>
          <cell r="N333">
            <v>1</v>
          </cell>
        </row>
        <row r="334">
          <cell r="F334">
            <v>15100</v>
          </cell>
          <cell r="N334">
            <v>1</v>
          </cell>
        </row>
        <row r="335">
          <cell r="F335">
            <v>13510</v>
          </cell>
          <cell r="N335">
            <v>1</v>
          </cell>
        </row>
        <row r="336">
          <cell r="F336">
            <v>33000</v>
          </cell>
          <cell r="N336">
            <v>1</v>
          </cell>
        </row>
        <row r="337">
          <cell r="F337">
            <v>13400</v>
          </cell>
          <cell r="N337">
            <v>1</v>
          </cell>
        </row>
        <row r="338">
          <cell r="F338">
            <v>11515</v>
          </cell>
          <cell r="N338">
            <v>1</v>
          </cell>
        </row>
        <row r="339">
          <cell r="F339">
            <v>32000</v>
          </cell>
          <cell r="N339">
            <v>1</v>
          </cell>
        </row>
        <row r="340">
          <cell r="F340">
            <v>13400</v>
          </cell>
          <cell r="N340">
            <v>1</v>
          </cell>
        </row>
        <row r="341">
          <cell r="F341">
            <v>11150</v>
          </cell>
          <cell r="N341">
            <v>1</v>
          </cell>
        </row>
        <row r="342">
          <cell r="F342">
            <v>14100</v>
          </cell>
          <cell r="N342">
            <v>1</v>
          </cell>
        </row>
        <row r="343">
          <cell r="F343">
            <v>11100</v>
          </cell>
          <cell r="N343">
            <v>1</v>
          </cell>
        </row>
        <row r="344">
          <cell r="F344">
            <v>13600</v>
          </cell>
          <cell r="N344">
            <v>1</v>
          </cell>
        </row>
        <row r="345">
          <cell r="F345">
            <v>11100</v>
          </cell>
          <cell r="N345">
            <v>1</v>
          </cell>
        </row>
        <row r="346">
          <cell r="F346">
            <v>15100</v>
          </cell>
          <cell r="N346">
            <v>1</v>
          </cell>
        </row>
        <row r="347">
          <cell r="F347">
            <v>42040</v>
          </cell>
          <cell r="N347">
            <v>1</v>
          </cell>
        </row>
        <row r="348">
          <cell r="F348">
            <v>13400</v>
          </cell>
          <cell r="N348">
            <v>1</v>
          </cell>
        </row>
        <row r="349">
          <cell r="F349">
            <v>41020</v>
          </cell>
          <cell r="N349">
            <v>1</v>
          </cell>
        </row>
        <row r="350">
          <cell r="F350">
            <v>16300</v>
          </cell>
          <cell r="N350">
            <v>1</v>
          </cell>
        </row>
        <row r="351">
          <cell r="F351">
            <v>16300</v>
          </cell>
          <cell r="N351">
            <v>1</v>
          </cell>
        </row>
        <row r="352">
          <cell r="F352">
            <v>43010</v>
          </cell>
          <cell r="N352">
            <v>1</v>
          </cell>
        </row>
        <row r="353">
          <cell r="F353">
            <v>15505</v>
          </cell>
          <cell r="N353">
            <v>1</v>
          </cell>
        </row>
        <row r="354">
          <cell r="F354">
            <v>13510</v>
          </cell>
          <cell r="N354">
            <v>1</v>
          </cell>
        </row>
        <row r="355">
          <cell r="F355">
            <v>11513</v>
          </cell>
          <cell r="N355">
            <v>1</v>
          </cell>
        </row>
        <row r="356">
          <cell r="F356">
            <v>15520</v>
          </cell>
          <cell r="N356">
            <v>1</v>
          </cell>
        </row>
        <row r="357">
          <cell r="F357">
            <v>11150</v>
          </cell>
          <cell r="N357">
            <v>1</v>
          </cell>
        </row>
        <row r="358">
          <cell r="F358">
            <v>13510</v>
          </cell>
          <cell r="N358">
            <v>1</v>
          </cell>
        </row>
        <row r="359">
          <cell r="F359">
            <v>14100</v>
          </cell>
          <cell r="N359">
            <v>1</v>
          </cell>
        </row>
        <row r="360">
          <cell r="F360">
            <v>11100</v>
          </cell>
          <cell r="N360">
            <v>1</v>
          </cell>
        </row>
        <row r="361">
          <cell r="F361">
            <v>14100</v>
          </cell>
          <cell r="N361">
            <v>1</v>
          </cell>
        </row>
        <row r="362">
          <cell r="F362">
            <v>14100</v>
          </cell>
          <cell r="N362">
            <v>1</v>
          </cell>
        </row>
        <row r="363">
          <cell r="F363">
            <v>42014</v>
          </cell>
          <cell r="N363">
            <v>1</v>
          </cell>
        </row>
        <row r="364">
          <cell r="F364">
            <v>14100</v>
          </cell>
          <cell r="N364">
            <v>1</v>
          </cell>
        </row>
        <row r="365">
          <cell r="F365">
            <v>42016</v>
          </cell>
          <cell r="N365">
            <v>1</v>
          </cell>
        </row>
        <row r="366">
          <cell r="F366">
            <v>15505</v>
          </cell>
          <cell r="N366">
            <v>1</v>
          </cell>
        </row>
        <row r="367">
          <cell r="F367">
            <v>15520</v>
          </cell>
          <cell r="N367">
            <v>1</v>
          </cell>
        </row>
        <row r="368">
          <cell r="F368">
            <v>41040</v>
          </cell>
          <cell r="N368">
            <v>1</v>
          </cell>
        </row>
        <row r="369">
          <cell r="F369">
            <v>16200</v>
          </cell>
          <cell r="N369">
            <v>1</v>
          </cell>
        </row>
        <row r="370">
          <cell r="F370">
            <v>13510</v>
          </cell>
          <cell r="N370">
            <v>1</v>
          </cell>
        </row>
        <row r="371">
          <cell r="F371">
            <v>13510</v>
          </cell>
          <cell r="N371">
            <v>1</v>
          </cell>
        </row>
        <row r="372">
          <cell r="F372">
            <v>13510</v>
          </cell>
          <cell r="N372">
            <v>1</v>
          </cell>
        </row>
        <row r="373">
          <cell r="F373">
            <v>15520</v>
          </cell>
          <cell r="N373">
            <v>1</v>
          </cell>
        </row>
        <row r="374">
          <cell r="F374">
            <v>41040</v>
          </cell>
          <cell r="N374">
            <v>1</v>
          </cell>
        </row>
        <row r="375">
          <cell r="F375">
            <v>15508</v>
          </cell>
          <cell r="N375">
            <v>1</v>
          </cell>
        </row>
        <row r="376">
          <cell r="F376">
            <v>13400</v>
          </cell>
          <cell r="N376">
            <v>1</v>
          </cell>
        </row>
        <row r="377">
          <cell r="F377">
            <v>31100</v>
          </cell>
          <cell r="N377">
            <v>1</v>
          </cell>
        </row>
        <row r="378">
          <cell r="F378">
            <v>15100</v>
          </cell>
          <cell r="N378">
            <v>1</v>
          </cell>
        </row>
        <row r="379">
          <cell r="F379">
            <v>41020</v>
          </cell>
          <cell r="N379">
            <v>1</v>
          </cell>
        </row>
        <row r="380">
          <cell r="F380">
            <v>14109</v>
          </cell>
          <cell r="N380">
            <v>1</v>
          </cell>
        </row>
        <row r="381">
          <cell r="F381">
            <v>11330</v>
          </cell>
          <cell r="N381">
            <v>1</v>
          </cell>
        </row>
        <row r="382">
          <cell r="F382">
            <v>11540</v>
          </cell>
          <cell r="N382">
            <v>1</v>
          </cell>
        </row>
        <row r="383">
          <cell r="F383">
            <v>14100</v>
          </cell>
          <cell r="N383">
            <v>1</v>
          </cell>
        </row>
        <row r="384">
          <cell r="F384">
            <v>13400</v>
          </cell>
          <cell r="N384">
            <v>1</v>
          </cell>
        </row>
        <row r="385">
          <cell r="F385">
            <v>11540</v>
          </cell>
          <cell r="N385">
            <v>1</v>
          </cell>
        </row>
        <row r="386">
          <cell r="F386">
            <v>15510</v>
          </cell>
          <cell r="N386">
            <v>1</v>
          </cell>
        </row>
        <row r="387">
          <cell r="F387">
            <v>11430</v>
          </cell>
          <cell r="N387">
            <v>1</v>
          </cell>
        </row>
        <row r="388">
          <cell r="F388">
            <v>52040</v>
          </cell>
          <cell r="N388">
            <v>1</v>
          </cell>
        </row>
        <row r="389">
          <cell r="F389">
            <v>11430</v>
          </cell>
          <cell r="N389">
            <v>1</v>
          </cell>
        </row>
        <row r="390">
          <cell r="F390">
            <v>34000</v>
          </cell>
          <cell r="N390">
            <v>1</v>
          </cell>
        </row>
        <row r="391">
          <cell r="F391">
            <v>11325</v>
          </cell>
          <cell r="N391">
            <v>1</v>
          </cell>
        </row>
        <row r="392">
          <cell r="F392">
            <v>14100</v>
          </cell>
          <cell r="N392">
            <v>1</v>
          </cell>
        </row>
        <row r="393">
          <cell r="F393">
            <v>16200</v>
          </cell>
          <cell r="N393">
            <v>1</v>
          </cell>
        </row>
        <row r="394">
          <cell r="F394">
            <v>15506</v>
          </cell>
          <cell r="N394">
            <v>1</v>
          </cell>
        </row>
        <row r="395">
          <cell r="F395">
            <v>53010</v>
          </cell>
          <cell r="N395">
            <v>1</v>
          </cell>
        </row>
        <row r="396">
          <cell r="F396">
            <v>51020</v>
          </cell>
          <cell r="N396">
            <v>1</v>
          </cell>
        </row>
        <row r="397">
          <cell r="F397">
            <v>15506</v>
          </cell>
          <cell r="N397">
            <v>1</v>
          </cell>
        </row>
        <row r="398">
          <cell r="F398">
            <v>15506</v>
          </cell>
          <cell r="N398">
            <v>1</v>
          </cell>
        </row>
        <row r="399">
          <cell r="F399">
            <v>42018</v>
          </cell>
          <cell r="N399">
            <v>1</v>
          </cell>
        </row>
        <row r="400">
          <cell r="F400">
            <v>13400</v>
          </cell>
          <cell r="N400">
            <v>1</v>
          </cell>
        </row>
        <row r="401">
          <cell r="F401">
            <v>13400</v>
          </cell>
          <cell r="N401">
            <v>1</v>
          </cell>
        </row>
        <row r="402">
          <cell r="F402">
            <v>11348</v>
          </cell>
          <cell r="N402">
            <v>1</v>
          </cell>
        </row>
        <row r="403">
          <cell r="F403">
            <v>16400</v>
          </cell>
          <cell r="N403">
            <v>1</v>
          </cell>
        </row>
        <row r="404">
          <cell r="F404">
            <v>13400</v>
          </cell>
          <cell r="N404">
            <v>1</v>
          </cell>
        </row>
        <row r="405">
          <cell r="F405">
            <v>15100</v>
          </cell>
          <cell r="N405">
            <v>1</v>
          </cell>
        </row>
        <row r="406">
          <cell r="F406">
            <v>13520</v>
          </cell>
          <cell r="N406">
            <v>1</v>
          </cell>
        </row>
        <row r="407">
          <cell r="F407">
            <v>11200</v>
          </cell>
          <cell r="N407">
            <v>1</v>
          </cell>
        </row>
        <row r="408">
          <cell r="F408">
            <v>13400</v>
          </cell>
          <cell r="N408">
            <v>0.5</v>
          </cell>
        </row>
        <row r="409">
          <cell r="F409">
            <v>41040</v>
          </cell>
          <cell r="N409">
            <v>1</v>
          </cell>
        </row>
        <row r="410">
          <cell r="F410">
            <v>13510</v>
          </cell>
          <cell r="N410">
            <v>1</v>
          </cell>
        </row>
        <row r="411">
          <cell r="F411">
            <v>42010</v>
          </cell>
          <cell r="N411">
            <v>1</v>
          </cell>
        </row>
        <row r="412">
          <cell r="F412">
            <v>13510</v>
          </cell>
          <cell r="N412">
            <v>1</v>
          </cell>
        </row>
        <row r="413">
          <cell r="F413">
            <v>41040</v>
          </cell>
          <cell r="N413">
            <v>1</v>
          </cell>
        </row>
        <row r="414">
          <cell r="F414">
            <v>41040</v>
          </cell>
          <cell r="N414">
            <v>1</v>
          </cell>
        </row>
        <row r="415">
          <cell r="F415">
            <v>11100</v>
          </cell>
          <cell r="N415">
            <v>1</v>
          </cell>
        </row>
        <row r="416">
          <cell r="F416">
            <v>14100</v>
          </cell>
          <cell r="N416">
            <v>1</v>
          </cell>
        </row>
        <row r="417">
          <cell r="F417">
            <v>16200</v>
          </cell>
          <cell r="N417">
            <v>1</v>
          </cell>
        </row>
        <row r="418">
          <cell r="F418">
            <v>13400</v>
          </cell>
          <cell r="N418">
            <v>1</v>
          </cell>
        </row>
        <row r="419">
          <cell r="F419">
            <v>11595</v>
          </cell>
          <cell r="N419">
            <v>1</v>
          </cell>
        </row>
        <row r="420">
          <cell r="F420">
            <v>15506</v>
          </cell>
          <cell r="N420">
            <v>1</v>
          </cell>
        </row>
        <row r="421">
          <cell r="F421">
            <v>15506</v>
          </cell>
          <cell r="N421">
            <v>1</v>
          </cell>
        </row>
        <row r="422">
          <cell r="F422">
            <v>14100</v>
          </cell>
          <cell r="N422">
            <v>1</v>
          </cell>
        </row>
        <row r="423">
          <cell r="F423">
            <v>44010</v>
          </cell>
          <cell r="N423">
            <v>1</v>
          </cell>
        </row>
        <row r="424">
          <cell r="F424">
            <v>11515</v>
          </cell>
          <cell r="N424">
            <v>1</v>
          </cell>
        </row>
        <row r="425">
          <cell r="F425">
            <v>15100</v>
          </cell>
          <cell r="N425">
            <v>1</v>
          </cell>
        </row>
        <row r="426">
          <cell r="F426">
            <v>13510</v>
          </cell>
          <cell r="N426">
            <v>1</v>
          </cell>
        </row>
        <row r="427">
          <cell r="F427">
            <v>15100</v>
          </cell>
          <cell r="N427">
            <v>1</v>
          </cell>
        </row>
        <row r="428">
          <cell r="F428">
            <v>14100</v>
          </cell>
          <cell r="N428">
            <v>1</v>
          </cell>
        </row>
        <row r="429">
          <cell r="F429">
            <v>15506</v>
          </cell>
          <cell r="N429">
            <v>1</v>
          </cell>
        </row>
        <row r="430">
          <cell r="F430">
            <v>15506</v>
          </cell>
          <cell r="N430">
            <v>1</v>
          </cell>
        </row>
        <row r="431">
          <cell r="F431">
            <v>51040</v>
          </cell>
          <cell r="N431">
            <v>1</v>
          </cell>
        </row>
        <row r="432">
          <cell r="F432">
            <v>42020</v>
          </cell>
          <cell r="N432">
            <v>1</v>
          </cell>
        </row>
        <row r="433">
          <cell r="F433">
            <v>15100</v>
          </cell>
          <cell r="N433">
            <v>1</v>
          </cell>
        </row>
        <row r="434">
          <cell r="F434">
            <v>13510</v>
          </cell>
          <cell r="N434">
            <v>1</v>
          </cell>
        </row>
        <row r="435">
          <cell r="F435">
            <v>11200</v>
          </cell>
          <cell r="N435">
            <v>1</v>
          </cell>
        </row>
        <row r="436">
          <cell r="F436">
            <v>11515</v>
          </cell>
          <cell r="N436">
            <v>1</v>
          </cell>
        </row>
        <row r="437">
          <cell r="F437">
            <v>13510</v>
          </cell>
          <cell r="N437">
            <v>1</v>
          </cell>
        </row>
        <row r="438">
          <cell r="F438">
            <v>79002</v>
          </cell>
          <cell r="N438">
            <v>1</v>
          </cell>
        </row>
        <row r="439">
          <cell r="F439">
            <v>16400</v>
          </cell>
          <cell r="N439">
            <v>1</v>
          </cell>
        </row>
        <row r="440">
          <cell r="F440">
            <v>15506</v>
          </cell>
          <cell r="N440">
            <v>1</v>
          </cell>
        </row>
        <row r="441">
          <cell r="F441">
            <v>15506</v>
          </cell>
          <cell r="N441">
            <v>1</v>
          </cell>
        </row>
        <row r="442">
          <cell r="F442">
            <v>13510</v>
          </cell>
          <cell r="N442">
            <v>1</v>
          </cell>
        </row>
        <row r="443">
          <cell r="F443">
            <v>15491</v>
          </cell>
          <cell r="N443">
            <v>1</v>
          </cell>
        </row>
        <row r="444">
          <cell r="F444">
            <v>11420</v>
          </cell>
          <cell r="N444">
            <v>1</v>
          </cell>
        </row>
        <row r="445">
          <cell r="F445">
            <v>13400</v>
          </cell>
          <cell r="N445">
            <v>1</v>
          </cell>
        </row>
        <row r="446">
          <cell r="F446">
            <v>15506</v>
          </cell>
          <cell r="N446">
            <v>1</v>
          </cell>
        </row>
        <row r="447">
          <cell r="F447">
            <v>14100</v>
          </cell>
          <cell r="N447">
            <v>1</v>
          </cell>
        </row>
        <row r="448">
          <cell r="F448">
            <v>41040</v>
          </cell>
          <cell r="N448">
            <v>1</v>
          </cell>
        </row>
        <row r="449">
          <cell r="F449">
            <v>48010</v>
          </cell>
          <cell r="N449">
            <v>1</v>
          </cell>
        </row>
        <row r="450">
          <cell r="F450">
            <v>13400</v>
          </cell>
          <cell r="N450">
            <v>1</v>
          </cell>
        </row>
        <row r="451">
          <cell r="F451">
            <v>41040</v>
          </cell>
          <cell r="N451">
            <v>1</v>
          </cell>
        </row>
        <row r="452">
          <cell r="F452">
            <v>15508</v>
          </cell>
          <cell r="N452">
            <v>1</v>
          </cell>
        </row>
        <row r="453">
          <cell r="F453">
            <v>15506</v>
          </cell>
          <cell r="N453">
            <v>1</v>
          </cell>
        </row>
        <row r="454">
          <cell r="F454">
            <v>13510</v>
          </cell>
          <cell r="N454">
            <v>1</v>
          </cell>
        </row>
        <row r="455">
          <cell r="F455">
            <v>15506</v>
          </cell>
          <cell r="N455">
            <v>1</v>
          </cell>
        </row>
        <row r="456">
          <cell r="F456">
            <v>41020</v>
          </cell>
          <cell r="N456">
            <v>1</v>
          </cell>
        </row>
        <row r="457">
          <cell r="F457">
            <v>41020</v>
          </cell>
          <cell r="N457">
            <v>1</v>
          </cell>
        </row>
        <row r="458">
          <cell r="F458">
            <v>14100</v>
          </cell>
          <cell r="N458">
            <v>1</v>
          </cell>
        </row>
        <row r="459">
          <cell r="F459">
            <v>42018</v>
          </cell>
          <cell r="N459">
            <v>1</v>
          </cell>
        </row>
        <row r="460">
          <cell r="F460">
            <v>13510</v>
          </cell>
          <cell r="N460">
            <v>1</v>
          </cell>
        </row>
        <row r="461">
          <cell r="F461">
            <v>11200</v>
          </cell>
          <cell r="N461">
            <v>1</v>
          </cell>
        </row>
        <row r="462">
          <cell r="F462">
            <v>13100</v>
          </cell>
          <cell r="N462">
            <v>1</v>
          </cell>
        </row>
        <row r="463">
          <cell r="F463">
            <v>13400</v>
          </cell>
          <cell r="N463">
            <v>1</v>
          </cell>
        </row>
        <row r="464">
          <cell r="F464">
            <v>13520</v>
          </cell>
          <cell r="N464">
            <v>1</v>
          </cell>
        </row>
        <row r="465">
          <cell r="F465">
            <v>41040</v>
          </cell>
          <cell r="N465">
            <v>1</v>
          </cell>
        </row>
        <row r="466">
          <cell r="F466">
            <v>13510</v>
          </cell>
          <cell r="N466">
            <v>1</v>
          </cell>
        </row>
        <row r="467">
          <cell r="F467">
            <v>15501</v>
          </cell>
          <cell r="N467">
            <v>1</v>
          </cell>
        </row>
        <row r="468">
          <cell r="F468">
            <v>41040</v>
          </cell>
          <cell r="N468">
            <v>1</v>
          </cell>
        </row>
        <row r="469">
          <cell r="F469">
            <v>15506</v>
          </cell>
          <cell r="N469">
            <v>1</v>
          </cell>
        </row>
        <row r="470">
          <cell r="F470">
            <v>13520</v>
          </cell>
          <cell r="N470">
            <v>1</v>
          </cell>
        </row>
        <row r="471">
          <cell r="F471">
            <v>15100</v>
          </cell>
          <cell r="N471">
            <v>1</v>
          </cell>
        </row>
        <row r="472">
          <cell r="F472">
            <v>13510</v>
          </cell>
          <cell r="N472">
            <v>1</v>
          </cell>
        </row>
        <row r="473">
          <cell r="F473">
            <v>11490</v>
          </cell>
          <cell r="N473">
            <v>0.47499999999999998</v>
          </cell>
        </row>
        <row r="474">
          <cell r="F474">
            <v>13600</v>
          </cell>
          <cell r="N474">
            <v>1</v>
          </cell>
        </row>
        <row r="475">
          <cell r="F475">
            <v>13400</v>
          </cell>
          <cell r="N475">
            <v>1</v>
          </cell>
        </row>
        <row r="476">
          <cell r="F476">
            <v>79002</v>
          </cell>
          <cell r="N476">
            <v>1</v>
          </cell>
        </row>
        <row r="477">
          <cell r="F477">
            <v>15100</v>
          </cell>
          <cell r="N477">
            <v>1</v>
          </cell>
        </row>
        <row r="478">
          <cell r="F478">
            <v>14109</v>
          </cell>
          <cell r="N478">
            <v>1</v>
          </cell>
        </row>
        <row r="479">
          <cell r="F479">
            <v>13600</v>
          </cell>
          <cell r="N479">
            <v>1</v>
          </cell>
        </row>
        <row r="480">
          <cell r="F480">
            <v>41020</v>
          </cell>
          <cell r="N480">
            <v>1</v>
          </cell>
        </row>
        <row r="481">
          <cell r="F481">
            <v>41020</v>
          </cell>
          <cell r="N481">
            <v>1</v>
          </cell>
        </row>
        <row r="482">
          <cell r="F482">
            <v>11100</v>
          </cell>
          <cell r="N482">
            <v>1</v>
          </cell>
        </row>
        <row r="483">
          <cell r="F483">
            <v>15520</v>
          </cell>
          <cell r="N483">
            <v>1</v>
          </cell>
        </row>
        <row r="484">
          <cell r="F484">
            <v>42018</v>
          </cell>
          <cell r="N484">
            <v>1</v>
          </cell>
        </row>
        <row r="485">
          <cell r="F485">
            <v>15100</v>
          </cell>
          <cell r="N485">
            <v>1</v>
          </cell>
        </row>
        <row r="486">
          <cell r="F486">
            <v>41020</v>
          </cell>
          <cell r="N486">
            <v>0.47499999999999998</v>
          </cell>
        </row>
        <row r="487">
          <cell r="F487">
            <v>13400</v>
          </cell>
          <cell r="N487">
            <v>1</v>
          </cell>
        </row>
        <row r="488">
          <cell r="F488">
            <v>13600</v>
          </cell>
          <cell r="N488">
            <v>1</v>
          </cell>
        </row>
        <row r="489">
          <cell r="F489">
            <v>11100</v>
          </cell>
          <cell r="N489">
            <v>1</v>
          </cell>
        </row>
        <row r="490">
          <cell r="F490">
            <v>11550</v>
          </cell>
          <cell r="N490">
            <v>1</v>
          </cell>
        </row>
        <row r="491">
          <cell r="F491">
            <v>15506</v>
          </cell>
          <cell r="N491">
            <v>1</v>
          </cell>
        </row>
        <row r="492">
          <cell r="F492">
            <v>83024</v>
          </cell>
          <cell r="N492">
            <v>1</v>
          </cell>
        </row>
        <row r="493">
          <cell r="F493">
            <v>13510</v>
          </cell>
          <cell r="N493">
            <v>1</v>
          </cell>
        </row>
        <row r="494">
          <cell r="F494">
            <v>32000</v>
          </cell>
          <cell r="N494">
            <v>1</v>
          </cell>
        </row>
        <row r="495">
          <cell r="F495">
            <v>13510</v>
          </cell>
          <cell r="N495">
            <v>1</v>
          </cell>
        </row>
        <row r="496">
          <cell r="F496">
            <v>13520</v>
          </cell>
          <cell r="N496">
            <v>1</v>
          </cell>
        </row>
        <row r="497">
          <cell r="F497">
            <v>13100</v>
          </cell>
          <cell r="N497">
            <v>1</v>
          </cell>
        </row>
        <row r="498">
          <cell r="F498">
            <v>32000</v>
          </cell>
          <cell r="N498">
            <v>1</v>
          </cell>
        </row>
        <row r="499">
          <cell r="F499">
            <v>79000</v>
          </cell>
          <cell r="N499">
            <v>1</v>
          </cell>
        </row>
        <row r="500">
          <cell r="F500">
            <v>14100</v>
          </cell>
          <cell r="N500">
            <v>1</v>
          </cell>
        </row>
        <row r="501">
          <cell r="F501">
            <v>11200</v>
          </cell>
          <cell r="N501">
            <v>1</v>
          </cell>
        </row>
        <row r="502">
          <cell r="F502">
            <v>16400</v>
          </cell>
          <cell r="N502">
            <v>1</v>
          </cell>
        </row>
        <row r="503">
          <cell r="F503">
            <v>14100</v>
          </cell>
          <cell r="N503">
            <v>1</v>
          </cell>
        </row>
        <row r="504">
          <cell r="F504">
            <v>13400</v>
          </cell>
          <cell r="N504">
            <v>1</v>
          </cell>
        </row>
        <row r="505">
          <cell r="F505">
            <v>79002</v>
          </cell>
          <cell r="N505">
            <v>1</v>
          </cell>
        </row>
        <row r="506">
          <cell r="F506">
            <v>51010</v>
          </cell>
          <cell r="N506">
            <v>1</v>
          </cell>
        </row>
        <row r="507">
          <cell r="F507">
            <v>15506</v>
          </cell>
          <cell r="N507">
            <v>1</v>
          </cell>
        </row>
        <row r="508">
          <cell r="F508">
            <v>15520</v>
          </cell>
          <cell r="N508">
            <v>1</v>
          </cell>
        </row>
        <row r="509">
          <cell r="F509">
            <v>15506</v>
          </cell>
          <cell r="N509">
            <v>1</v>
          </cell>
        </row>
        <row r="510">
          <cell r="F510">
            <v>14100</v>
          </cell>
          <cell r="N510">
            <v>1</v>
          </cell>
        </row>
        <row r="511">
          <cell r="F511">
            <v>11100</v>
          </cell>
          <cell r="N511">
            <v>1</v>
          </cell>
        </row>
        <row r="512">
          <cell r="F512">
            <v>15100</v>
          </cell>
          <cell r="N512">
            <v>1</v>
          </cell>
        </row>
        <row r="513">
          <cell r="F513">
            <v>15100</v>
          </cell>
          <cell r="N513">
            <v>1</v>
          </cell>
        </row>
        <row r="514">
          <cell r="F514">
            <v>42016</v>
          </cell>
          <cell r="N514">
            <v>1</v>
          </cell>
        </row>
        <row r="515">
          <cell r="F515">
            <v>41040</v>
          </cell>
          <cell r="N515">
            <v>1</v>
          </cell>
        </row>
        <row r="516">
          <cell r="F516">
            <v>11515</v>
          </cell>
          <cell r="N516">
            <v>1</v>
          </cell>
        </row>
        <row r="517">
          <cell r="F517">
            <v>32000</v>
          </cell>
          <cell r="N517">
            <v>1</v>
          </cell>
        </row>
        <row r="518">
          <cell r="F518">
            <v>16300</v>
          </cell>
          <cell r="N518">
            <v>1</v>
          </cell>
        </row>
        <row r="519">
          <cell r="F519">
            <v>13520</v>
          </cell>
          <cell r="N519">
            <v>1</v>
          </cell>
        </row>
        <row r="520">
          <cell r="F520">
            <v>13400</v>
          </cell>
          <cell r="N520">
            <v>1</v>
          </cell>
        </row>
        <row r="521">
          <cell r="F521">
            <v>13510</v>
          </cell>
          <cell r="N521">
            <v>1</v>
          </cell>
        </row>
        <row r="522">
          <cell r="F522">
            <v>53010</v>
          </cell>
          <cell r="N522">
            <v>1</v>
          </cell>
        </row>
        <row r="523">
          <cell r="F523">
            <v>13400</v>
          </cell>
          <cell r="N523">
            <v>1</v>
          </cell>
        </row>
        <row r="524">
          <cell r="F524">
            <v>41020</v>
          </cell>
          <cell r="N524">
            <v>1</v>
          </cell>
        </row>
        <row r="525">
          <cell r="F525">
            <v>11200</v>
          </cell>
          <cell r="N525">
            <v>1</v>
          </cell>
        </row>
        <row r="526">
          <cell r="F526">
            <v>15506</v>
          </cell>
          <cell r="N526">
            <v>1</v>
          </cell>
        </row>
        <row r="527">
          <cell r="F527">
            <v>79002</v>
          </cell>
          <cell r="N527">
            <v>1</v>
          </cell>
        </row>
        <row r="528">
          <cell r="F528">
            <v>15100</v>
          </cell>
          <cell r="N528">
            <v>1</v>
          </cell>
        </row>
        <row r="529">
          <cell r="F529">
            <v>15100</v>
          </cell>
          <cell r="N529">
            <v>1</v>
          </cell>
        </row>
        <row r="530">
          <cell r="F530">
            <v>41020</v>
          </cell>
          <cell r="N530">
            <v>1</v>
          </cell>
        </row>
        <row r="531">
          <cell r="F531">
            <v>51020</v>
          </cell>
          <cell r="N531">
            <v>1</v>
          </cell>
        </row>
        <row r="532">
          <cell r="F532">
            <v>14100</v>
          </cell>
          <cell r="N532">
            <v>1</v>
          </cell>
        </row>
        <row r="533">
          <cell r="F533">
            <v>13510</v>
          </cell>
          <cell r="N533">
            <v>1</v>
          </cell>
        </row>
        <row r="534">
          <cell r="F534">
            <v>15506</v>
          </cell>
          <cell r="N534">
            <v>1</v>
          </cell>
        </row>
        <row r="535">
          <cell r="F535">
            <v>15506</v>
          </cell>
          <cell r="N535">
            <v>1</v>
          </cell>
        </row>
        <row r="536">
          <cell r="F536">
            <v>13510</v>
          </cell>
          <cell r="N536">
            <v>1</v>
          </cell>
        </row>
        <row r="537">
          <cell r="F537">
            <v>15100</v>
          </cell>
          <cell r="N537">
            <v>1</v>
          </cell>
        </row>
        <row r="538">
          <cell r="F538">
            <v>54010</v>
          </cell>
          <cell r="N538">
            <v>1</v>
          </cell>
        </row>
        <row r="539">
          <cell r="F539">
            <v>11200</v>
          </cell>
          <cell r="N539">
            <v>1</v>
          </cell>
        </row>
        <row r="540">
          <cell r="F540">
            <v>14100</v>
          </cell>
          <cell r="N540">
            <v>1</v>
          </cell>
        </row>
        <row r="541">
          <cell r="F541">
            <v>15505</v>
          </cell>
          <cell r="N541">
            <v>1</v>
          </cell>
        </row>
        <row r="542">
          <cell r="F542">
            <v>41040</v>
          </cell>
          <cell r="N542">
            <v>1</v>
          </cell>
        </row>
        <row r="543">
          <cell r="F543">
            <v>51050</v>
          </cell>
          <cell r="N543">
            <v>1</v>
          </cell>
        </row>
        <row r="544">
          <cell r="F544">
            <v>13510</v>
          </cell>
          <cell r="N544">
            <v>1</v>
          </cell>
        </row>
        <row r="545">
          <cell r="F545">
            <v>11100</v>
          </cell>
          <cell r="N545">
            <v>1</v>
          </cell>
        </row>
        <row r="546">
          <cell r="F546">
            <v>41040</v>
          </cell>
          <cell r="N546">
            <v>1</v>
          </cell>
        </row>
        <row r="547">
          <cell r="F547">
            <v>13400</v>
          </cell>
          <cell r="N547">
            <v>1</v>
          </cell>
        </row>
        <row r="548">
          <cell r="F548">
            <v>13100</v>
          </cell>
          <cell r="N548">
            <v>1</v>
          </cell>
        </row>
        <row r="549">
          <cell r="F549">
            <v>15509</v>
          </cell>
          <cell r="N549">
            <v>1</v>
          </cell>
        </row>
        <row r="550">
          <cell r="F550">
            <v>13400</v>
          </cell>
          <cell r="N550">
            <v>1</v>
          </cell>
        </row>
        <row r="551">
          <cell r="F551">
            <v>51010</v>
          </cell>
          <cell r="N551">
            <v>1</v>
          </cell>
        </row>
        <row r="552">
          <cell r="F552">
            <v>41050</v>
          </cell>
          <cell r="N552">
            <v>1</v>
          </cell>
        </row>
        <row r="553">
          <cell r="F553">
            <v>11325</v>
          </cell>
          <cell r="N553">
            <v>1</v>
          </cell>
        </row>
        <row r="554">
          <cell r="F554">
            <v>11490</v>
          </cell>
          <cell r="N554">
            <v>0.8</v>
          </cell>
        </row>
        <row r="555">
          <cell r="F555">
            <v>42010</v>
          </cell>
          <cell r="N555">
            <v>1</v>
          </cell>
        </row>
        <row r="556">
          <cell r="F556">
            <v>16200</v>
          </cell>
          <cell r="N556">
            <v>1</v>
          </cell>
        </row>
        <row r="557">
          <cell r="F557">
            <v>51060</v>
          </cell>
          <cell r="N557">
            <v>1</v>
          </cell>
        </row>
        <row r="558">
          <cell r="F558">
            <v>51020</v>
          </cell>
          <cell r="N558">
            <v>1</v>
          </cell>
        </row>
        <row r="559">
          <cell r="F559">
            <v>13600</v>
          </cell>
          <cell r="N559">
            <v>1</v>
          </cell>
        </row>
        <row r="560">
          <cell r="F560">
            <v>15100</v>
          </cell>
          <cell r="N560">
            <v>1</v>
          </cell>
        </row>
        <row r="561">
          <cell r="F561">
            <v>11100</v>
          </cell>
          <cell r="N561">
            <v>1</v>
          </cell>
        </row>
        <row r="562">
          <cell r="F562">
            <v>15506</v>
          </cell>
          <cell r="N562">
            <v>1</v>
          </cell>
        </row>
        <row r="563">
          <cell r="F563">
            <v>83024</v>
          </cell>
          <cell r="N563">
            <v>1</v>
          </cell>
        </row>
        <row r="564">
          <cell r="F564">
            <v>46010</v>
          </cell>
          <cell r="N564">
            <v>1</v>
          </cell>
        </row>
        <row r="565">
          <cell r="F565">
            <v>11200</v>
          </cell>
          <cell r="N565">
            <v>1</v>
          </cell>
        </row>
        <row r="566">
          <cell r="F566">
            <v>13510</v>
          </cell>
          <cell r="N566">
            <v>1</v>
          </cell>
        </row>
        <row r="567">
          <cell r="F567">
            <v>13520</v>
          </cell>
          <cell r="N567">
            <v>1</v>
          </cell>
        </row>
        <row r="568">
          <cell r="F568">
            <v>11370</v>
          </cell>
          <cell r="N568">
            <v>1</v>
          </cell>
        </row>
        <row r="569">
          <cell r="F569">
            <v>11550</v>
          </cell>
          <cell r="N569">
            <v>1</v>
          </cell>
        </row>
        <row r="570">
          <cell r="F570">
            <v>13510</v>
          </cell>
          <cell r="N570">
            <v>1</v>
          </cell>
        </row>
        <row r="571">
          <cell r="F571">
            <v>41040</v>
          </cell>
          <cell r="N571">
            <v>1</v>
          </cell>
        </row>
        <row r="572">
          <cell r="F572">
            <v>15100</v>
          </cell>
          <cell r="N572">
            <v>1</v>
          </cell>
        </row>
        <row r="573">
          <cell r="F573">
            <v>52040</v>
          </cell>
          <cell r="N573">
            <v>1</v>
          </cell>
        </row>
        <row r="574">
          <cell r="F574">
            <v>12013</v>
          </cell>
          <cell r="N574">
            <v>1</v>
          </cell>
        </row>
        <row r="575">
          <cell r="F575">
            <v>15506</v>
          </cell>
          <cell r="N575">
            <v>1</v>
          </cell>
        </row>
        <row r="576">
          <cell r="F576">
            <v>13510</v>
          </cell>
          <cell r="N576">
            <v>1</v>
          </cell>
        </row>
        <row r="577">
          <cell r="F577">
            <v>16200</v>
          </cell>
          <cell r="N577">
            <v>1</v>
          </cell>
        </row>
        <row r="578">
          <cell r="F578">
            <v>13520</v>
          </cell>
          <cell r="N578">
            <v>1</v>
          </cell>
        </row>
        <row r="579">
          <cell r="F579">
            <v>13510</v>
          </cell>
          <cell r="N579">
            <v>1</v>
          </cell>
        </row>
        <row r="580">
          <cell r="F580">
            <v>15506</v>
          </cell>
          <cell r="N580">
            <v>1</v>
          </cell>
        </row>
        <row r="581">
          <cell r="F581">
            <v>15100</v>
          </cell>
          <cell r="N581">
            <v>1</v>
          </cell>
        </row>
        <row r="582">
          <cell r="F582">
            <v>13510</v>
          </cell>
          <cell r="N582">
            <v>1</v>
          </cell>
        </row>
        <row r="583">
          <cell r="F583">
            <v>45010</v>
          </cell>
          <cell r="N583">
            <v>1</v>
          </cell>
        </row>
        <row r="584">
          <cell r="F584">
            <v>14109</v>
          </cell>
          <cell r="N584">
            <v>1</v>
          </cell>
        </row>
        <row r="585">
          <cell r="F585">
            <v>41020</v>
          </cell>
          <cell r="N585">
            <v>1</v>
          </cell>
        </row>
        <row r="586">
          <cell r="F586">
            <v>42018</v>
          </cell>
          <cell r="N586">
            <v>1</v>
          </cell>
        </row>
        <row r="587">
          <cell r="F587">
            <v>33000</v>
          </cell>
          <cell r="N587">
            <v>1</v>
          </cell>
        </row>
        <row r="588">
          <cell r="F588">
            <v>15400</v>
          </cell>
          <cell r="N588">
            <v>1</v>
          </cell>
        </row>
        <row r="589">
          <cell r="F589">
            <v>13510</v>
          </cell>
          <cell r="N589">
            <v>1</v>
          </cell>
        </row>
        <row r="590">
          <cell r="F590">
            <v>51060</v>
          </cell>
          <cell r="N590">
            <v>1</v>
          </cell>
        </row>
        <row r="591">
          <cell r="F591">
            <v>13520</v>
          </cell>
          <cell r="N591">
            <v>1</v>
          </cell>
        </row>
        <row r="592">
          <cell r="F592">
            <v>13510</v>
          </cell>
          <cell r="N592">
            <v>1</v>
          </cell>
        </row>
        <row r="593">
          <cell r="F593">
            <v>41040</v>
          </cell>
          <cell r="N593">
            <v>1</v>
          </cell>
        </row>
        <row r="594">
          <cell r="F594">
            <v>13100</v>
          </cell>
          <cell r="N594">
            <v>1</v>
          </cell>
        </row>
        <row r="595">
          <cell r="F595">
            <v>13510</v>
          </cell>
          <cell r="N595">
            <v>1</v>
          </cell>
        </row>
        <row r="596">
          <cell r="F596">
            <v>15100</v>
          </cell>
          <cell r="N596">
            <v>1</v>
          </cell>
        </row>
        <row r="597">
          <cell r="F597">
            <v>13400</v>
          </cell>
          <cell r="N597">
            <v>1</v>
          </cell>
        </row>
        <row r="598">
          <cell r="F598">
            <v>15506</v>
          </cell>
          <cell r="N598">
            <v>1</v>
          </cell>
        </row>
        <row r="599">
          <cell r="F599">
            <v>15510</v>
          </cell>
          <cell r="N599">
            <v>1</v>
          </cell>
        </row>
        <row r="600">
          <cell r="F600">
            <v>14100</v>
          </cell>
          <cell r="N600">
            <v>1</v>
          </cell>
        </row>
        <row r="601">
          <cell r="F601">
            <v>13510</v>
          </cell>
          <cell r="N601">
            <v>1</v>
          </cell>
        </row>
        <row r="602">
          <cell r="F602">
            <v>42010</v>
          </cell>
          <cell r="N602">
            <v>1</v>
          </cell>
        </row>
        <row r="603">
          <cell r="F603">
            <v>13400</v>
          </cell>
          <cell r="N603">
            <v>1</v>
          </cell>
        </row>
        <row r="604">
          <cell r="F604">
            <v>41020</v>
          </cell>
          <cell r="N604">
            <v>1</v>
          </cell>
        </row>
        <row r="605">
          <cell r="F605">
            <v>14100</v>
          </cell>
          <cell r="N605">
            <v>1</v>
          </cell>
        </row>
        <row r="606">
          <cell r="F606">
            <v>13600</v>
          </cell>
          <cell r="N606">
            <v>1</v>
          </cell>
        </row>
        <row r="607">
          <cell r="F607">
            <v>12013</v>
          </cell>
          <cell r="N607">
            <v>1</v>
          </cell>
        </row>
        <row r="608">
          <cell r="F608">
            <v>13510</v>
          </cell>
          <cell r="N608">
            <v>1</v>
          </cell>
        </row>
        <row r="609">
          <cell r="F609">
            <v>13525</v>
          </cell>
          <cell r="N609">
            <v>1</v>
          </cell>
        </row>
        <row r="610">
          <cell r="F610">
            <v>31100</v>
          </cell>
          <cell r="N610">
            <v>1</v>
          </cell>
        </row>
        <row r="611">
          <cell r="F611">
            <v>13520</v>
          </cell>
          <cell r="N611">
            <v>1</v>
          </cell>
        </row>
        <row r="612">
          <cell r="F612">
            <v>41040</v>
          </cell>
          <cell r="N612">
            <v>1</v>
          </cell>
        </row>
        <row r="613">
          <cell r="F613">
            <v>15520</v>
          </cell>
          <cell r="N613">
            <v>1</v>
          </cell>
        </row>
        <row r="614">
          <cell r="F614">
            <v>41040</v>
          </cell>
          <cell r="N614">
            <v>1</v>
          </cell>
        </row>
        <row r="615">
          <cell r="F615">
            <v>13520</v>
          </cell>
          <cell r="N615">
            <v>1</v>
          </cell>
        </row>
        <row r="616">
          <cell r="F616">
            <v>15100</v>
          </cell>
          <cell r="N616">
            <v>1</v>
          </cell>
        </row>
        <row r="617">
          <cell r="F617">
            <v>13510</v>
          </cell>
          <cell r="N617">
            <v>1</v>
          </cell>
        </row>
        <row r="618">
          <cell r="F618">
            <v>15510</v>
          </cell>
          <cell r="N618">
            <v>1</v>
          </cell>
        </row>
        <row r="619">
          <cell r="F619">
            <v>16400</v>
          </cell>
          <cell r="N619">
            <v>1</v>
          </cell>
        </row>
        <row r="620">
          <cell r="F620">
            <v>13400</v>
          </cell>
          <cell r="N620">
            <v>1</v>
          </cell>
        </row>
        <row r="621">
          <cell r="F621">
            <v>53010</v>
          </cell>
          <cell r="N621">
            <v>1</v>
          </cell>
        </row>
        <row r="622">
          <cell r="F622">
            <v>11100</v>
          </cell>
          <cell r="N622">
            <v>1</v>
          </cell>
        </row>
        <row r="623">
          <cell r="F623">
            <v>14100</v>
          </cell>
          <cell r="N623">
            <v>1</v>
          </cell>
        </row>
        <row r="624">
          <cell r="F624">
            <v>12011</v>
          </cell>
          <cell r="N624">
            <v>1</v>
          </cell>
        </row>
        <row r="625">
          <cell r="F625">
            <v>15100</v>
          </cell>
          <cell r="N625">
            <v>1</v>
          </cell>
        </row>
        <row r="626">
          <cell r="F626">
            <v>13510</v>
          </cell>
          <cell r="N626">
            <v>1</v>
          </cell>
        </row>
        <row r="627">
          <cell r="F627">
            <v>11150</v>
          </cell>
          <cell r="N627">
            <v>1</v>
          </cell>
        </row>
        <row r="628">
          <cell r="F628">
            <v>11100</v>
          </cell>
          <cell r="N628">
            <v>1</v>
          </cell>
        </row>
        <row r="629">
          <cell r="F629">
            <v>13525</v>
          </cell>
          <cell r="N629">
            <v>1</v>
          </cell>
        </row>
        <row r="630">
          <cell r="F630">
            <v>13400</v>
          </cell>
          <cell r="N630">
            <v>1</v>
          </cell>
        </row>
        <row r="631">
          <cell r="F631">
            <v>15506</v>
          </cell>
          <cell r="N631">
            <v>1</v>
          </cell>
        </row>
        <row r="632">
          <cell r="F632">
            <v>14109</v>
          </cell>
          <cell r="N632">
            <v>1</v>
          </cell>
        </row>
        <row r="633">
          <cell r="F633">
            <v>13510</v>
          </cell>
          <cell r="N633">
            <v>1</v>
          </cell>
        </row>
        <row r="634">
          <cell r="F634">
            <v>79000</v>
          </cell>
          <cell r="N634">
            <v>1</v>
          </cell>
        </row>
        <row r="635">
          <cell r="F635">
            <v>14100</v>
          </cell>
          <cell r="N635">
            <v>1</v>
          </cell>
        </row>
        <row r="636">
          <cell r="F636">
            <v>13510</v>
          </cell>
          <cell r="N636">
            <v>1</v>
          </cell>
        </row>
        <row r="637">
          <cell r="F637">
            <v>15100</v>
          </cell>
          <cell r="N637">
            <v>1</v>
          </cell>
        </row>
        <row r="638">
          <cell r="F638">
            <v>51040</v>
          </cell>
          <cell r="N638">
            <v>1</v>
          </cell>
        </row>
        <row r="639">
          <cell r="F639">
            <v>15510</v>
          </cell>
          <cell r="N639">
            <v>1</v>
          </cell>
        </row>
        <row r="640">
          <cell r="F640">
            <v>13520</v>
          </cell>
          <cell r="N640">
            <v>1</v>
          </cell>
        </row>
        <row r="641">
          <cell r="F641">
            <v>13510</v>
          </cell>
          <cell r="N641">
            <v>1</v>
          </cell>
        </row>
        <row r="642">
          <cell r="F642">
            <v>15510</v>
          </cell>
          <cell r="N642">
            <v>1</v>
          </cell>
        </row>
        <row r="643">
          <cell r="F643">
            <v>13600</v>
          </cell>
          <cell r="N643">
            <v>1</v>
          </cell>
        </row>
        <row r="644">
          <cell r="F644">
            <v>13400</v>
          </cell>
          <cell r="N644">
            <v>1</v>
          </cell>
        </row>
        <row r="645">
          <cell r="F645">
            <v>51020</v>
          </cell>
          <cell r="N645">
            <v>1</v>
          </cell>
        </row>
        <row r="646">
          <cell r="F646">
            <v>15100</v>
          </cell>
          <cell r="N646">
            <v>1</v>
          </cell>
        </row>
        <row r="647">
          <cell r="F647">
            <v>13510</v>
          </cell>
          <cell r="N647">
            <v>1</v>
          </cell>
        </row>
        <row r="648">
          <cell r="F648">
            <v>53010</v>
          </cell>
          <cell r="N648">
            <v>1</v>
          </cell>
        </row>
        <row r="649">
          <cell r="F649">
            <v>13520</v>
          </cell>
          <cell r="N649">
            <v>1</v>
          </cell>
        </row>
        <row r="650">
          <cell r="F650">
            <v>13520</v>
          </cell>
          <cell r="N650">
            <v>1</v>
          </cell>
        </row>
        <row r="651">
          <cell r="F651">
            <v>15506</v>
          </cell>
          <cell r="N651">
            <v>1</v>
          </cell>
        </row>
        <row r="652">
          <cell r="F652">
            <v>14109</v>
          </cell>
          <cell r="N652">
            <v>1</v>
          </cell>
        </row>
        <row r="653">
          <cell r="F653">
            <v>11590</v>
          </cell>
          <cell r="N653">
            <v>1</v>
          </cell>
        </row>
        <row r="654">
          <cell r="F654">
            <v>14100</v>
          </cell>
          <cell r="N654">
            <v>1</v>
          </cell>
        </row>
        <row r="655">
          <cell r="F655">
            <v>79002</v>
          </cell>
          <cell r="N655">
            <v>1</v>
          </cell>
        </row>
        <row r="656">
          <cell r="F656">
            <v>13510</v>
          </cell>
          <cell r="N656">
            <v>1</v>
          </cell>
        </row>
        <row r="657">
          <cell r="F657">
            <v>53010</v>
          </cell>
          <cell r="N657">
            <v>1</v>
          </cell>
        </row>
        <row r="658">
          <cell r="F658">
            <v>14100</v>
          </cell>
          <cell r="N658">
            <v>1</v>
          </cell>
        </row>
        <row r="659">
          <cell r="F659">
            <v>11410</v>
          </cell>
          <cell r="N659">
            <v>1</v>
          </cell>
        </row>
        <row r="660">
          <cell r="F660">
            <v>31100</v>
          </cell>
          <cell r="N660">
            <v>1</v>
          </cell>
        </row>
        <row r="661">
          <cell r="F661">
            <v>41040</v>
          </cell>
          <cell r="N661">
            <v>1</v>
          </cell>
        </row>
        <row r="662">
          <cell r="F662">
            <v>13400</v>
          </cell>
          <cell r="N662">
            <v>1</v>
          </cell>
        </row>
        <row r="663">
          <cell r="F663">
            <v>14100</v>
          </cell>
          <cell r="N663">
            <v>1</v>
          </cell>
        </row>
        <row r="664">
          <cell r="F664">
            <v>13400</v>
          </cell>
          <cell r="N664">
            <v>1</v>
          </cell>
        </row>
        <row r="665">
          <cell r="F665">
            <v>55010</v>
          </cell>
          <cell r="N665">
            <v>1</v>
          </cell>
        </row>
        <row r="666">
          <cell r="F666">
            <v>15506</v>
          </cell>
          <cell r="N666">
            <v>1</v>
          </cell>
        </row>
        <row r="667">
          <cell r="F667">
            <v>13510</v>
          </cell>
          <cell r="N667">
            <v>1</v>
          </cell>
        </row>
        <row r="668">
          <cell r="F668">
            <v>32000</v>
          </cell>
          <cell r="N668">
            <v>1</v>
          </cell>
        </row>
        <row r="669">
          <cell r="F669">
            <v>13400</v>
          </cell>
          <cell r="N669">
            <v>1</v>
          </cell>
        </row>
        <row r="670">
          <cell r="F670">
            <v>44010</v>
          </cell>
          <cell r="N670">
            <v>1</v>
          </cell>
        </row>
        <row r="671">
          <cell r="F671">
            <v>13400</v>
          </cell>
          <cell r="N671">
            <v>1</v>
          </cell>
        </row>
        <row r="672">
          <cell r="F672">
            <v>13510</v>
          </cell>
          <cell r="N672">
            <v>1</v>
          </cell>
        </row>
        <row r="673">
          <cell r="F673">
            <v>52040</v>
          </cell>
          <cell r="N673">
            <v>1</v>
          </cell>
        </row>
        <row r="674">
          <cell r="F674">
            <v>13400</v>
          </cell>
          <cell r="N674">
            <v>1</v>
          </cell>
        </row>
        <row r="675">
          <cell r="F675">
            <v>13400</v>
          </cell>
          <cell r="N675">
            <v>1</v>
          </cell>
        </row>
        <row r="676">
          <cell r="F676">
            <v>13400</v>
          </cell>
          <cell r="N676">
            <v>1</v>
          </cell>
        </row>
        <row r="677">
          <cell r="F677">
            <v>14100</v>
          </cell>
          <cell r="N677">
            <v>1</v>
          </cell>
        </row>
        <row r="678">
          <cell r="F678">
            <v>15506</v>
          </cell>
          <cell r="N678">
            <v>1</v>
          </cell>
        </row>
        <row r="679">
          <cell r="F679">
            <v>14109</v>
          </cell>
          <cell r="N679">
            <v>1</v>
          </cell>
        </row>
        <row r="680">
          <cell r="F680">
            <v>34000</v>
          </cell>
          <cell r="N680">
            <v>1</v>
          </cell>
        </row>
        <row r="681">
          <cell r="F681">
            <v>16100</v>
          </cell>
          <cell r="N681">
            <v>1</v>
          </cell>
        </row>
        <row r="682">
          <cell r="F682">
            <v>34000</v>
          </cell>
          <cell r="N682">
            <v>1</v>
          </cell>
        </row>
        <row r="683">
          <cell r="F683">
            <v>41040</v>
          </cell>
          <cell r="N683">
            <v>1</v>
          </cell>
        </row>
        <row r="684">
          <cell r="F684">
            <v>13510</v>
          </cell>
          <cell r="N684">
            <v>1</v>
          </cell>
        </row>
        <row r="685">
          <cell r="F685">
            <v>11150</v>
          </cell>
          <cell r="N685">
            <v>1</v>
          </cell>
        </row>
        <row r="686">
          <cell r="F686">
            <v>14100</v>
          </cell>
          <cell r="N686">
            <v>1</v>
          </cell>
        </row>
        <row r="687">
          <cell r="F687">
            <v>13510</v>
          </cell>
          <cell r="N687">
            <v>1</v>
          </cell>
        </row>
        <row r="688">
          <cell r="F688">
            <v>52010</v>
          </cell>
          <cell r="N688">
            <v>1</v>
          </cell>
        </row>
        <row r="689">
          <cell r="F689">
            <v>13600</v>
          </cell>
          <cell r="N689">
            <v>1</v>
          </cell>
        </row>
        <row r="690">
          <cell r="F690">
            <v>13510</v>
          </cell>
          <cell r="N690">
            <v>1</v>
          </cell>
        </row>
        <row r="691">
          <cell r="F691">
            <v>13510</v>
          </cell>
          <cell r="N691">
            <v>1</v>
          </cell>
        </row>
        <row r="692">
          <cell r="F692">
            <v>79003</v>
          </cell>
          <cell r="N692">
            <v>1</v>
          </cell>
        </row>
        <row r="693">
          <cell r="F693">
            <v>42030</v>
          </cell>
          <cell r="N693">
            <v>1</v>
          </cell>
        </row>
        <row r="694">
          <cell r="F694">
            <v>13400</v>
          </cell>
          <cell r="N694">
            <v>1</v>
          </cell>
        </row>
        <row r="695">
          <cell r="F695">
            <v>14100</v>
          </cell>
          <cell r="N695">
            <v>1</v>
          </cell>
        </row>
        <row r="696">
          <cell r="F696">
            <v>11490</v>
          </cell>
          <cell r="N696">
            <v>0.8</v>
          </cell>
        </row>
        <row r="697">
          <cell r="F697">
            <v>15506</v>
          </cell>
          <cell r="N697">
            <v>1</v>
          </cell>
        </row>
        <row r="698">
          <cell r="F698">
            <v>12359</v>
          </cell>
          <cell r="N698">
            <v>1</v>
          </cell>
        </row>
        <row r="699">
          <cell r="F699">
            <v>14109</v>
          </cell>
          <cell r="N699">
            <v>1</v>
          </cell>
        </row>
        <row r="700">
          <cell r="F700">
            <v>11540</v>
          </cell>
          <cell r="N700">
            <v>1</v>
          </cell>
        </row>
        <row r="701">
          <cell r="F701">
            <v>13400</v>
          </cell>
          <cell r="N701">
            <v>1</v>
          </cell>
        </row>
        <row r="702">
          <cell r="F702">
            <v>11330</v>
          </cell>
          <cell r="N702">
            <v>1</v>
          </cell>
        </row>
        <row r="703">
          <cell r="F703">
            <v>15100</v>
          </cell>
          <cell r="N703">
            <v>1</v>
          </cell>
        </row>
        <row r="704">
          <cell r="F704">
            <v>13510</v>
          </cell>
          <cell r="N704">
            <v>1</v>
          </cell>
        </row>
        <row r="705">
          <cell r="F705">
            <v>79000</v>
          </cell>
          <cell r="N705">
            <v>1</v>
          </cell>
        </row>
        <row r="706">
          <cell r="F706">
            <v>11490</v>
          </cell>
          <cell r="N706">
            <v>1</v>
          </cell>
        </row>
        <row r="707">
          <cell r="F707">
            <v>15100</v>
          </cell>
          <cell r="N707">
            <v>1</v>
          </cell>
        </row>
        <row r="708">
          <cell r="F708">
            <v>41040</v>
          </cell>
          <cell r="N708">
            <v>1</v>
          </cell>
        </row>
        <row r="709">
          <cell r="F709">
            <v>13510</v>
          </cell>
          <cell r="N709">
            <v>1</v>
          </cell>
        </row>
        <row r="710">
          <cell r="F710">
            <v>14100</v>
          </cell>
          <cell r="N710">
            <v>1</v>
          </cell>
        </row>
        <row r="711">
          <cell r="F711">
            <v>15520</v>
          </cell>
          <cell r="N711">
            <v>1</v>
          </cell>
        </row>
        <row r="712">
          <cell r="F712">
            <v>13400</v>
          </cell>
          <cell r="N712">
            <v>1</v>
          </cell>
        </row>
        <row r="713">
          <cell r="F713">
            <v>13400</v>
          </cell>
          <cell r="N713">
            <v>1</v>
          </cell>
        </row>
        <row r="714">
          <cell r="F714">
            <v>15506</v>
          </cell>
          <cell r="N714">
            <v>1</v>
          </cell>
        </row>
        <row r="715">
          <cell r="F715">
            <v>15100</v>
          </cell>
          <cell r="N715">
            <v>1</v>
          </cell>
        </row>
        <row r="716">
          <cell r="F716">
            <v>15510</v>
          </cell>
          <cell r="N716">
            <v>1</v>
          </cell>
        </row>
        <row r="717">
          <cell r="F717">
            <v>15510</v>
          </cell>
          <cell r="N717">
            <v>1</v>
          </cell>
        </row>
        <row r="718">
          <cell r="F718">
            <v>41020</v>
          </cell>
          <cell r="N718">
            <v>1</v>
          </cell>
        </row>
        <row r="719">
          <cell r="F719">
            <v>12012</v>
          </cell>
          <cell r="N719">
            <v>1</v>
          </cell>
        </row>
        <row r="720">
          <cell r="F720">
            <v>13400</v>
          </cell>
          <cell r="N720">
            <v>1</v>
          </cell>
        </row>
        <row r="721">
          <cell r="F721">
            <v>12011</v>
          </cell>
          <cell r="N721">
            <v>1</v>
          </cell>
        </row>
        <row r="722">
          <cell r="F722">
            <v>13510</v>
          </cell>
          <cell r="N722">
            <v>1</v>
          </cell>
        </row>
        <row r="723">
          <cell r="F723">
            <v>14100</v>
          </cell>
          <cell r="N723">
            <v>1</v>
          </cell>
        </row>
        <row r="724">
          <cell r="F724">
            <v>14109</v>
          </cell>
          <cell r="N724">
            <v>1</v>
          </cell>
        </row>
        <row r="725">
          <cell r="F725">
            <v>13520</v>
          </cell>
          <cell r="N725">
            <v>1</v>
          </cell>
        </row>
        <row r="726">
          <cell r="F726">
            <v>14100</v>
          </cell>
          <cell r="N726">
            <v>1</v>
          </cell>
        </row>
        <row r="727">
          <cell r="F727">
            <v>41020</v>
          </cell>
          <cell r="N727">
            <v>1</v>
          </cell>
        </row>
        <row r="728">
          <cell r="F728">
            <v>14100</v>
          </cell>
          <cell r="N728">
            <v>1</v>
          </cell>
        </row>
        <row r="729">
          <cell r="F729">
            <v>13400</v>
          </cell>
          <cell r="N729">
            <v>1</v>
          </cell>
        </row>
        <row r="730">
          <cell r="F730">
            <v>13400</v>
          </cell>
          <cell r="N730">
            <v>0.5</v>
          </cell>
        </row>
        <row r="731">
          <cell r="F731">
            <v>41040</v>
          </cell>
          <cell r="N731">
            <v>1</v>
          </cell>
        </row>
        <row r="732">
          <cell r="F732">
            <v>32000</v>
          </cell>
          <cell r="N732">
            <v>1</v>
          </cell>
        </row>
        <row r="733">
          <cell r="F733">
            <v>15520</v>
          </cell>
          <cell r="N733">
            <v>1</v>
          </cell>
        </row>
        <row r="734">
          <cell r="F734">
            <v>15520</v>
          </cell>
          <cell r="N734">
            <v>1</v>
          </cell>
        </row>
        <row r="735">
          <cell r="F735">
            <v>13520</v>
          </cell>
          <cell r="N735">
            <v>1</v>
          </cell>
        </row>
        <row r="736">
          <cell r="F736">
            <v>15505</v>
          </cell>
          <cell r="N736">
            <v>1</v>
          </cell>
        </row>
        <row r="737">
          <cell r="F737">
            <v>15100</v>
          </cell>
          <cell r="N737">
            <v>1</v>
          </cell>
        </row>
        <row r="738">
          <cell r="F738">
            <v>13400</v>
          </cell>
          <cell r="N738">
            <v>1</v>
          </cell>
        </row>
        <row r="739">
          <cell r="F739">
            <v>13510</v>
          </cell>
          <cell r="N739">
            <v>1</v>
          </cell>
        </row>
        <row r="740">
          <cell r="F740">
            <v>11200</v>
          </cell>
          <cell r="N740">
            <v>1</v>
          </cell>
        </row>
        <row r="741">
          <cell r="F741">
            <v>11320</v>
          </cell>
          <cell r="N741">
            <v>1</v>
          </cell>
        </row>
        <row r="742">
          <cell r="F742">
            <v>15100</v>
          </cell>
          <cell r="N742">
            <v>1</v>
          </cell>
        </row>
        <row r="743">
          <cell r="F743">
            <v>14100</v>
          </cell>
          <cell r="N743">
            <v>1</v>
          </cell>
        </row>
        <row r="744">
          <cell r="F744">
            <v>14100</v>
          </cell>
          <cell r="N744">
            <v>1</v>
          </cell>
        </row>
        <row r="745">
          <cell r="F745">
            <v>14100</v>
          </cell>
          <cell r="N745">
            <v>1</v>
          </cell>
        </row>
        <row r="746">
          <cell r="F746">
            <v>15100</v>
          </cell>
          <cell r="N746">
            <v>1</v>
          </cell>
        </row>
        <row r="747">
          <cell r="F747">
            <v>11100</v>
          </cell>
          <cell r="N747">
            <v>1</v>
          </cell>
        </row>
        <row r="748">
          <cell r="F748">
            <v>15506</v>
          </cell>
          <cell r="N748">
            <v>1</v>
          </cell>
        </row>
        <row r="749">
          <cell r="F749">
            <v>11200</v>
          </cell>
          <cell r="N749">
            <v>1</v>
          </cell>
        </row>
        <row r="750">
          <cell r="F750">
            <v>51050</v>
          </cell>
          <cell r="N750">
            <v>1</v>
          </cell>
        </row>
        <row r="751">
          <cell r="F751">
            <v>11420</v>
          </cell>
          <cell r="N751">
            <v>1</v>
          </cell>
        </row>
        <row r="752">
          <cell r="F752">
            <v>16300</v>
          </cell>
          <cell r="N752">
            <v>1</v>
          </cell>
        </row>
        <row r="753">
          <cell r="F753">
            <v>15510</v>
          </cell>
          <cell r="N753">
            <v>1</v>
          </cell>
        </row>
        <row r="754">
          <cell r="F754">
            <v>13510</v>
          </cell>
          <cell r="N754">
            <v>1</v>
          </cell>
        </row>
        <row r="755">
          <cell r="F755">
            <v>15506</v>
          </cell>
          <cell r="N755">
            <v>1</v>
          </cell>
        </row>
        <row r="756">
          <cell r="F756">
            <v>15505</v>
          </cell>
          <cell r="N756">
            <v>1</v>
          </cell>
        </row>
        <row r="757">
          <cell r="F757">
            <v>13400</v>
          </cell>
          <cell r="N757">
            <v>1</v>
          </cell>
        </row>
        <row r="758">
          <cell r="F758">
            <v>13400</v>
          </cell>
          <cell r="N758">
            <v>1</v>
          </cell>
        </row>
        <row r="759">
          <cell r="F759">
            <v>13510</v>
          </cell>
          <cell r="N759">
            <v>1</v>
          </cell>
        </row>
        <row r="760">
          <cell r="F760">
            <v>11100</v>
          </cell>
          <cell r="N760">
            <v>1</v>
          </cell>
        </row>
        <row r="761">
          <cell r="F761">
            <v>13100</v>
          </cell>
          <cell r="N761">
            <v>1</v>
          </cell>
        </row>
        <row r="762">
          <cell r="F762">
            <v>13400</v>
          </cell>
          <cell r="N762">
            <v>1</v>
          </cell>
        </row>
        <row r="763">
          <cell r="F763">
            <v>13510</v>
          </cell>
          <cell r="N763">
            <v>1</v>
          </cell>
        </row>
        <row r="764">
          <cell r="F764">
            <v>15100</v>
          </cell>
          <cell r="N764">
            <v>1</v>
          </cell>
        </row>
        <row r="765">
          <cell r="F765">
            <v>13400</v>
          </cell>
          <cell r="N765">
            <v>1</v>
          </cell>
        </row>
        <row r="766">
          <cell r="F766">
            <v>13400</v>
          </cell>
          <cell r="N766">
            <v>1</v>
          </cell>
        </row>
        <row r="767">
          <cell r="F767">
            <v>15506</v>
          </cell>
          <cell r="N767">
            <v>1</v>
          </cell>
        </row>
        <row r="768">
          <cell r="F768">
            <v>11200</v>
          </cell>
          <cell r="N768">
            <v>1</v>
          </cell>
        </row>
        <row r="769">
          <cell r="F769">
            <v>14100</v>
          </cell>
          <cell r="N769">
            <v>1</v>
          </cell>
        </row>
        <row r="770">
          <cell r="F770">
            <v>13510</v>
          </cell>
          <cell r="N770">
            <v>1</v>
          </cell>
        </row>
        <row r="771">
          <cell r="F771">
            <v>13525</v>
          </cell>
          <cell r="N771">
            <v>1</v>
          </cell>
        </row>
        <row r="772">
          <cell r="F772">
            <v>15100</v>
          </cell>
          <cell r="N772">
            <v>1</v>
          </cell>
        </row>
        <row r="773">
          <cell r="F773">
            <v>15506</v>
          </cell>
          <cell r="N773">
            <v>1</v>
          </cell>
        </row>
        <row r="774">
          <cell r="F774">
            <v>15100</v>
          </cell>
          <cell r="N774">
            <v>1</v>
          </cell>
        </row>
        <row r="775">
          <cell r="F775">
            <v>15100</v>
          </cell>
          <cell r="N775">
            <v>1</v>
          </cell>
        </row>
        <row r="776">
          <cell r="F776">
            <v>14100</v>
          </cell>
          <cell r="N776">
            <v>1</v>
          </cell>
        </row>
        <row r="777">
          <cell r="F777">
            <v>13510</v>
          </cell>
          <cell r="N777">
            <v>1</v>
          </cell>
        </row>
        <row r="778">
          <cell r="F778">
            <v>51040</v>
          </cell>
          <cell r="N778">
            <v>1</v>
          </cell>
        </row>
        <row r="779">
          <cell r="F779">
            <v>14100</v>
          </cell>
          <cell r="N779">
            <v>1</v>
          </cell>
        </row>
        <row r="780">
          <cell r="F780">
            <v>13400</v>
          </cell>
          <cell r="N780">
            <v>1</v>
          </cell>
        </row>
        <row r="781">
          <cell r="F781">
            <v>13510</v>
          </cell>
          <cell r="N781">
            <v>1</v>
          </cell>
        </row>
        <row r="782">
          <cell r="F782">
            <v>13510</v>
          </cell>
          <cell r="N782">
            <v>1</v>
          </cell>
        </row>
        <row r="783">
          <cell r="F783">
            <v>51020</v>
          </cell>
          <cell r="N783">
            <v>1</v>
          </cell>
        </row>
        <row r="784">
          <cell r="F784">
            <v>16100</v>
          </cell>
          <cell r="N784">
            <v>1</v>
          </cell>
        </row>
        <row r="785">
          <cell r="F785">
            <v>11100</v>
          </cell>
          <cell r="N785">
            <v>1</v>
          </cell>
        </row>
        <row r="786">
          <cell r="F786">
            <v>15510</v>
          </cell>
          <cell r="N786">
            <v>1</v>
          </cell>
        </row>
        <row r="787">
          <cell r="F787">
            <v>13510</v>
          </cell>
          <cell r="N787">
            <v>1</v>
          </cell>
        </row>
        <row r="788">
          <cell r="F788">
            <v>51020</v>
          </cell>
          <cell r="N788">
            <v>1</v>
          </cell>
        </row>
        <row r="789">
          <cell r="F789">
            <v>13520</v>
          </cell>
          <cell r="N789">
            <v>1</v>
          </cell>
        </row>
        <row r="790">
          <cell r="F790">
            <v>44010</v>
          </cell>
          <cell r="N790">
            <v>1</v>
          </cell>
        </row>
        <row r="791">
          <cell r="F791">
            <v>14109</v>
          </cell>
          <cell r="N791">
            <v>1</v>
          </cell>
        </row>
        <row r="792">
          <cell r="F792">
            <v>15510</v>
          </cell>
          <cell r="N792">
            <v>1</v>
          </cell>
        </row>
        <row r="793">
          <cell r="F793">
            <v>41050</v>
          </cell>
          <cell r="N793">
            <v>1</v>
          </cell>
        </row>
        <row r="794">
          <cell r="F794">
            <v>15520</v>
          </cell>
          <cell r="N794">
            <v>1</v>
          </cell>
        </row>
        <row r="795">
          <cell r="F795">
            <v>12012</v>
          </cell>
          <cell r="N795">
            <v>1</v>
          </cell>
        </row>
        <row r="796">
          <cell r="F796">
            <v>15506</v>
          </cell>
          <cell r="N796">
            <v>1</v>
          </cell>
        </row>
        <row r="797">
          <cell r="F797">
            <v>11348</v>
          </cell>
          <cell r="N797">
            <v>1</v>
          </cell>
        </row>
        <row r="798">
          <cell r="F798">
            <v>11490</v>
          </cell>
          <cell r="N798">
            <v>0.8</v>
          </cell>
        </row>
        <row r="799">
          <cell r="F799">
            <v>11100</v>
          </cell>
          <cell r="N799">
            <v>1</v>
          </cell>
        </row>
        <row r="800">
          <cell r="F800">
            <v>13400</v>
          </cell>
          <cell r="N800">
            <v>1</v>
          </cell>
        </row>
        <row r="801">
          <cell r="F801">
            <v>14100</v>
          </cell>
          <cell r="N801">
            <v>1</v>
          </cell>
        </row>
        <row r="802">
          <cell r="F802">
            <v>13510</v>
          </cell>
          <cell r="N802">
            <v>1</v>
          </cell>
        </row>
        <row r="803">
          <cell r="F803">
            <v>13400</v>
          </cell>
          <cell r="N803">
            <v>0.5625</v>
          </cell>
        </row>
        <row r="804">
          <cell r="F804">
            <v>15100</v>
          </cell>
          <cell r="N804">
            <v>1</v>
          </cell>
        </row>
        <row r="805">
          <cell r="F805">
            <v>13400</v>
          </cell>
          <cell r="N805">
            <v>1</v>
          </cell>
        </row>
        <row r="806">
          <cell r="F806">
            <v>11430</v>
          </cell>
          <cell r="N806">
            <v>1</v>
          </cell>
        </row>
        <row r="807">
          <cell r="F807">
            <v>13510</v>
          </cell>
          <cell r="N807">
            <v>1</v>
          </cell>
        </row>
        <row r="808">
          <cell r="F808">
            <v>15506</v>
          </cell>
          <cell r="N808">
            <v>1</v>
          </cell>
        </row>
        <row r="809">
          <cell r="F809">
            <v>15506</v>
          </cell>
          <cell r="N809">
            <v>1</v>
          </cell>
        </row>
        <row r="810">
          <cell r="F810">
            <v>14100</v>
          </cell>
          <cell r="N810">
            <v>1</v>
          </cell>
        </row>
        <row r="811">
          <cell r="F811">
            <v>13400</v>
          </cell>
          <cell r="N811">
            <v>1</v>
          </cell>
        </row>
        <row r="812">
          <cell r="F812">
            <v>54010</v>
          </cell>
          <cell r="N812">
            <v>1</v>
          </cell>
        </row>
        <row r="813">
          <cell r="F813">
            <v>15100</v>
          </cell>
          <cell r="N813">
            <v>1</v>
          </cell>
        </row>
        <row r="814">
          <cell r="F814">
            <v>13510</v>
          </cell>
          <cell r="N814">
            <v>1</v>
          </cell>
        </row>
        <row r="815">
          <cell r="F815">
            <v>13100</v>
          </cell>
          <cell r="N815">
            <v>1</v>
          </cell>
        </row>
        <row r="816">
          <cell r="F816">
            <v>13510</v>
          </cell>
          <cell r="N816">
            <v>1</v>
          </cell>
        </row>
        <row r="817">
          <cell r="F817">
            <v>14100</v>
          </cell>
          <cell r="N817">
            <v>1</v>
          </cell>
        </row>
        <row r="818">
          <cell r="F818">
            <v>12013</v>
          </cell>
          <cell r="N818">
            <v>1</v>
          </cell>
        </row>
        <row r="819">
          <cell r="F819">
            <v>12013</v>
          </cell>
          <cell r="N819">
            <v>1</v>
          </cell>
        </row>
        <row r="820">
          <cell r="F820">
            <v>13600</v>
          </cell>
          <cell r="N820">
            <v>1</v>
          </cell>
        </row>
        <row r="821">
          <cell r="F821">
            <v>15492</v>
          </cell>
          <cell r="N821">
            <v>1</v>
          </cell>
        </row>
        <row r="822">
          <cell r="F822">
            <v>79002</v>
          </cell>
          <cell r="N822">
            <v>1</v>
          </cell>
        </row>
        <row r="823">
          <cell r="F823">
            <v>11430</v>
          </cell>
          <cell r="N823">
            <v>1</v>
          </cell>
        </row>
        <row r="824">
          <cell r="F824">
            <v>15100</v>
          </cell>
          <cell r="N824">
            <v>1</v>
          </cell>
        </row>
        <row r="825">
          <cell r="F825">
            <v>14100</v>
          </cell>
          <cell r="N825">
            <v>1</v>
          </cell>
        </row>
        <row r="826">
          <cell r="F826">
            <v>11410</v>
          </cell>
          <cell r="N826">
            <v>1</v>
          </cell>
        </row>
        <row r="827">
          <cell r="F827">
            <v>13510</v>
          </cell>
          <cell r="N827">
            <v>1</v>
          </cell>
        </row>
        <row r="828">
          <cell r="F828">
            <v>34000</v>
          </cell>
          <cell r="N828">
            <v>1</v>
          </cell>
        </row>
        <row r="829">
          <cell r="F829">
            <v>13510</v>
          </cell>
          <cell r="N829">
            <v>1</v>
          </cell>
        </row>
        <row r="830">
          <cell r="F830">
            <v>13510</v>
          </cell>
          <cell r="N830">
            <v>1</v>
          </cell>
        </row>
        <row r="831">
          <cell r="F831">
            <v>13400</v>
          </cell>
          <cell r="N831">
            <v>1</v>
          </cell>
        </row>
        <row r="832">
          <cell r="F832">
            <v>14100</v>
          </cell>
          <cell r="N832">
            <v>1</v>
          </cell>
        </row>
        <row r="833">
          <cell r="F833">
            <v>15506</v>
          </cell>
          <cell r="N833">
            <v>1</v>
          </cell>
        </row>
        <row r="834">
          <cell r="F834">
            <v>13510</v>
          </cell>
          <cell r="N834">
            <v>1</v>
          </cell>
        </row>
        <row r="835">
          <cell r="F835">
            <v>13510</v>
          </cell>
          <cell r="N835">
            <v>1</v>
          </cell>
        </row>
        <row r="836">
          <cell r="F836">
            <v>15510</v>
          </cell>
          <cell r="N836">
            <v>1</v>
          </cell>
        </row>
        <row r="837">
          <cell r="F837">
            <v>11200</v>
          </cell>
          <cell r="N837">
            <v>1</v>
          </cell>
        </row>
        <row r="838">
          <cell r="F838">
            <v>13510</v>
          </cell>
          <cell r="N838">
            <v>1</v>
          </cell>
        </row>
        <row r="839">
          <cell r="F839">
            <v>42016</v>
          </cell>
          <cell r="N839">
            <v>1</v>
          </cell>
        </row>
        <row r="840">
          <cell r="F840">
            <v>15510</v>
          </cell>
          <cell r="N840">
            <v>1</v>
          </cell>
        </row>
        <row r="841">
          <cell r="F841">
            <v>13510</v>
          </cell>
          <cell r="N841">
            <v>1</v>
          </cell>
        </row>
        <row r="842">
          <cell r="F842">
            <v>13510</v>
          </cell>
          <cell r="N842">
            <v>1</v>
          </cell>
        </row>
        <row r="843">
          <cell r="F843">
            <v>13100</v>
          </cell>
          <cell r="N843">
            <v>1</v>
          </cell>
        </row>
        <row r="844">
          <cell r="F844">
            <v>41040</v>
          </cell>
          <cell r="N844">
            <v>1</v>
          </cell>
        </row>
        <row r="845">
          <cell r="F845">
            <v>15506</v>
          </cell>
          <cell r="N845">
            <v>1</v>
          </cell>
        </row>
        <row r="846">
          <cell r="F846">
            <v>11325</v>
          </cell>
          <cell r="N846">
            <v>1</v>
          </cell>
        </row>
        <row r="847">
          <cell r="F847">
            <v>15400</v>
          </cell>
          <cell r="N847">
            <v>1</v>
          </cell>
        </row>
        <row r="848">
          <cell r="F848">
            <v>41040</v>
          </cell>
          <cell r="N848">
            <v>1</v>
          </cell>
        </row>
        <row r="849">
          <cell r="F849">
            <v>13400</v>
          </cell>
          <cell r="N849">
            <v>1</v>
          </cell>
        </row>
        <row r="850">
          <cell r="F850">
            <v>13510</v>
          </cell>
          <cell r="N850">
            <v>1</v>
          </cell>
        </row>
        <row r="851">
          <cell r="F851">
            <v>51010</v>
          </cell>
          <cell r="N851">
            <v>1</v>
          </cell>
        </row>
        <row r="852">
          <cell r="F852">
            <v>12013</v>
          </cell>
          <cell r="N852">
            <v>1</v>
          </cell>
        </row>
        <row r="853">
          <cell r="F853">
            <v>11410</v>
          </cell>
          <cell r="N853">
            <v>1</v>
          </cell>
        </row>
        <row r="854">
          <cell r="F854">
            <v>11200</v>
          </cell>
          <cell r="N854">
            <v>1</v>
          </cell>
        </row>
        <row r="855">
          <cell r="F855">
            <v>13520</v>
          </cell>
          <cell r="N855">
            <v>1</v>
          </cell>
        </row>
        <row r="856">
          <cell r="F856">
            <v>15400</v>
          </cell>
          <cell r="N856">
            <v>1</v>
          </cell>
        </row>
        <row r="857">
          <cell r="F857">
            <v>12013</v>
          </cell>
          <cell r="N857">
            <v>1</v>
          </cell>
        </row>
        <row r="858">
          <cell r="F858">
            <v>13520</v>
          </cell>
          <cell r="N858">
            <v>1</v>
          </cell>
        </row>
        <row r="859">
          <cell r="F859">
            <v>15520</v>
          </cell>
          <cell r="N859">
            <v>1</v>
          </cell>
        </row>
        <row r="860">
          <cell r="F860">
            <v>13400</v>
          </cell>
          <cell r="N860">
            <v>1</v>
          </cell>
        </row>
        <row r="861">
          <cell r="F861">
            <v>41020</v>
          </cell>
          <cell r="N861">
            <v>1</v>
          </cell>
        </row>
        <row r="862">
          <cell r="F862">
            <v>13525</v>
          </cell>
          <cell r="N862">
            <v>1</v>
          </cell>
        </row>
        <row r="863">
          <cell r="F863">
            <v>13400</v>
          </cell>
          <cell r="N863">
            <v>1</v>
          </cell>
        </row>
        <row r="864">
          <cell r="F864">
            <v>13400</v>
          </cell>
          <cell r="N864">
            <v>1</v>
          </cell>
        </row>
        <row r="865">
          <cell r="F865">
            <v>13400</v>
          </cell>
          <cell r="N865">
            <v>0.5</v>
          </cell>
        </row>
        <row r="866">
          <cell r="F866">
            <v>15506</v>
          </cell>
          <cell r="N866">
            <v>1</v>
          </cell>
        </row>
        <row r="867">
          <cell r="F867">
            <v>13510</v>
          </cell>
          <cell r="N867">
            <v>1</v>
          </cell>
        </row>
        <row r="868">
          <cell r="F868">
            <v>15100</v>
          </cell>
          <cell r="N868">
            <v>1</v>
          </cell>
        </row>
        <row r="869">
          <cell r="F869">
            <v>13520</v>
          </cell>
          <cell r="N869">
            <v>1</v>
          </cell>
        </row>
        <row r="870">
          <cell r="F870">
            <v>13510</v>
          </cell>
          <cell r="N870">
            <v>1</v>
          </cell>
        </row>
        <row r="871">
          <cell r="F871">
            <v>13400</v>
          </cell>
          <cell r="N871">
            <v>1</v>
          </cell>
        </row>
        <row r="872">
          <cell r="F872">
            <v>15509</v>
          </cell>
          <cell r="N872">
            <v>1</v>
          </cell>
        </row>
        <row r="873">
          <cell r="F873">
            <v>13600</v>
          </cell>
          <cell r="N873">
            <v>1</v>
          </cell>
        </row>
        <row r="874">
          <cell r="F874">
            <v>11325</v>
          </cell>
          <cell r="N874">
            <v>1</v>
          </cell>
        </row>
        <row r="875">
          <cell r="F875">
            <v>41020</v>
          </cell>
          <cell r="N875">
            <v>1</v>
          </cell>
        </row>
        <row r="876">
          <cell r="F876">
            <v>41040</v>
          </cell>
          <cell r="N876">
            <v>1</v>
          </cell>
        </row>
        <row r="877">
          <cell r="F877">
            <v>13400</v>
          </cell>
          <cell r="N877">
            <v>1</v>
          </cell>
        </row>
        <row r="878">
          <cell r="F878">
            <v>14100</v>
          </cell>
          <cell r="N878">
            <v>1</v>
          </cell>
        </row>
        <row r="879">
          <cell r="F879">
            <v>16300</v>
          </cell>
          <cell r="N879">
            <v>1</v>
          </cell>
        </row>
        <row r="880">
          <cell r="F880">
            <v>14100</v>
          </cell>
          <cell r="N880">
            <v>1</v>
          </cell>
        </row>
        <row r="881">
          <cell r="F881">
            <v>13510</v>
          </cell>
          <cell r="N881">
            <v>1</v>
          </cell>
        </row>
        <row r="882">
          <cell r="F882">
            <v>12013</v>
          </cell>
          <cell r="N882">
            <v>1</v>
          </cell>
        </row>
        <row r="883">
          <cell r="F883">
            <v>13400</v>
          </cell>
          <cell r="N883">
            <v>1</v>
          </cell>
        </row>
        <row r="884">
          <cell r="F884">
            <v>15100</v>
          </cell>
          <cell r="N884">
            <v>1</v>
          </cell>
        </row>
        <row r="885">
          <cell r="F885">
            <v>13510</v>
          </cell>
          <cell r="N885">
            <v>1</v>
          </cell>
        </row>
        <row r="886">
          <cell r="F886">
            <v>15509</v>
          </cell>
          <cell r="N886">
            <v>1</v>
          </cell>
        </row>
        <row r="887">
          <cell r="F887">
            <v>13100</v>
          </cell>
          <cell r="N887">
            <v>1</v>
          </cell>
        </row>
        <row r="888">
          <cell r="F888">
            <v>15510</v>
          </cell>
          <cell r="N888">
            <v>1</v>
          </cell>
        </row>
        <row r="889">
          <cell r="F889">
            <v>15508</v>
          </cell>
          <cell r="N889">
            <v>1</v>
          </cell>
        </row>
        <row r="890">
          <cell r="F890">
            <v>12013</v>
          </cell>
          <cell r="N890">
            <v>1</v>
          </cell>
        </row>
        <row r="891">
          <cell r="F891">
            <v>12013</v>
          </cell>
          <cell r="N891">
            <v>1</v>
          </cell>
        </row>
        <row r="892">
          <cell r="F892">
            <v>42014</v>
          </cell>
          <cell r="N892">
            <v>1</v>
          </cell>
        </row>
        <row r="893">
          <cell r="F893">
            <v>53010</v>
          </cell>
          <cell r="N893">
            <v>1</v>
          </cell>
        </row>
        <row r="894">
          <cell r="F894">
            <v>11550</v>
          </cell>
          <cell r="N894">
            <v>1</v>
          </cell>
        </row>
        <row r="895">
          <cell r="F895">
            <v>15520</v>
          </cell>
          <cell r="N895">
            <v>1</v>
          </cell>
        </row>
        <row r="896">
          <cell r="F896">
            <v>11420</v>
          </cell>
          <cell r="N896">
            <v>1</v>
          </cell>
        </row>
        <row r="897">
          <cell r="F897">
            <v>13400</v>
          </cell>
          <cell r="N897">
            <v>1</v>
          </cell>
        </row>
        <row r="898">
          <cell r="F898">
            <v>13400</v>
          </cell>
          <cell r="N898">
            <v>1</v>
          </cell>
        </row>
        <row r="899">
          <cell r="F899">
            <v>42040</v>
          </cell>
          <cell r="N899">
            <v>1</v>
          </cell>
        </row>
        <row r="900">
          <cell r="F900">
            <v>15100</v>
          </cell>
          <cell r="N900">
            <v>1</v>
          </cell>
        </row>
        <row r="901">
          <cell r="F901">
            <v>13100</v>
          </cell>
          <cell r="N901">
            <v>1</v>
          </cell>
        </row>
        <row r="902">
          <cell r="F902">
            <v>42016</v>
          </cell>
          <cell r="N902">
            <v>1</v>
          </cell>
        </row>
        <row r="903">
          <cell r="F903">
            <v>13400</v>
          </cell>
          <cell r="N903">
            <v>1</v>
          </cell>
        </row>
        <row r="904">
          <cell r="F904">
            <v>15520</v>
          </cell>
          <cell r="N904">
            <v>1</v>
          </cell>
        </row>
        <row r="905">
          <cell r="F905">
            <v>15100</v>
          </cell>
          <cell r="N905">
            <v>1</v>
          </cell>
        </row>
        <row r="906">
          <cell r="F906">
            <v>13510</v>
          </cell>
          <cell r="N906">
            <v>1</v>
          </cell>
        </row>
        <row r="907">
          <cell r="F907">
            <v>15520</v>
          </cell>
          <cell r="N907">
            <v>1</v>
          </cell>
        </row>
        <row r="908">
          <cell r="F908">
            <v>13400</v>
          </cell>
          <cell r="N908">
            <v>1</v>
          </cell>
        </row>
        <row r="909">
          <cell r="F909">
            <v>11420</v>
          </cell>
          <cell r="N909">
            <v>1</v>
          </cell>
        </row>
        <row r="910">
          <cell r="F910">
            <v>11200</v>
          </cell>
          <cell r="N910">
            <v>1</v>
          </cell>
        </row>
        <row r="911">
          <cell r="F911">
            <v>14100</v>
          </cell>
          <cell r="N911">
            <v>1</v>
          </cell>
        </row>
        <row r="912">
          <cell r="F912">
            <v>15100</v>
          </cell>
          <cell r="N912">
            <v>1</v>
          </cell>
        </row>
        <row r="913">
          <cell r="F913">
            <v>14100</v>
          </cell>
          <cell r="N913">
            <v>1</v>
          </cell>
        </row>
        <row r="914">
          <cell r="F914">
            <v>41050</v>
          </cell>
          <cell r="N914">
            <v>1</v>
          </cell>
        </row>
        <row r="915">
          <cell r="F915">
            <v>13510</v>
          </cell>
          <cell r="N915">
            <v>1</v>
          </cell>
        </row>
        <row r="916">
          <cell r="F916">
            <v>11370</v>
          </cell>
          <cell r="N916">
            <v>1</v>
          </cell>
        </row>
        <row r="917">
          <cell r="F917">
            <v>12012</v>
          </cell>
          <cell r="N917">
            <v>1</v>
          </cell>
        </row>
        <row r="918">
          <cell r="F918">
            <v>15506</v>
          </cell>
          <cell r="N918">
            <v>1</v>
          </cell>
        </row>
        <row r="919">
          <cell r="F919">
            <v>31100</v>
          </cell>
          <cell r="N919">
            <v>1</v>
          </cell>
        </row>
        <row r="920">
          <cell r="F920">
            <v>13400</v>
          </cell>
          <cell r="N920">
            <v>1</v>
          </cell>
        </row>
        <row r="921">
          <cell r="F921">
            <v>13510</v>
          </cell>
          <cell r="N921">
            <v>1</v>
          </cell>
        </row>
        <row r="922">
          <cell r="F922">
            <v>11100</v>
          </cell>
          <cell r="N922">
            <v>1</v>
          </cell>
        </row>
        <row r="923">
          <cell r="F923">
            <v>41020</v>
          </cell>
          <cell r="N923">
            <v>1</v>
          </cell>
        </row>
        <row r="924">
          <cell r="F924">
            <v>43010</v>
          </cell>
          <cell r="N924">
            <v>1</v>
          </cell>
        </row>
        <row r="925">
          <cell r="F925">
            <v>14100</v>
          </cell>
          <cell r="N925">
            <v>1</v>
          </cell>
        </row>
        <row r="926">
          <cell r="F926">
            <v>52020</v>
          </cell>
          <cell r="N926">
            <v>1</v>
          </cell>
        </row>
        <row r="927">
          <cell r="F927">
            <v>13510</v>
          </cell>
          <cell r="N927">
            <v>1</v>
          </cell>
        </row>
        <row r="928">
          <cell r="F928">
            <v>15520</v>
          </cell>
          <cell r="N928">
            <v>1</v>
          </cell>
        </row>
        <row r="929">
          <cell r="F929">
            <v>11490</v>
          </cell>
          <cell r="N929">
            <v>1</v>
          </cell>
        </row>
        <row r="930">
          <cell r="F930">
            <v>14100</v>
          </cell>
          <cell r="N930">
            <v>1</v>
          </cell>
        </row>
        <row r="931">
          <cell r="F931">
            <v>11100</v>
          </cell>
          <cell r="N931">
            <v>1</v>
          </cell>
        </row>
        <row r="932">
          <cell r="F932">
            <v>12013</v>
          </cell>
          <cell r="N932">
            <v>1</v>
          </cell>
        </row>
        <row r="933">
          <cell r="F933">
            <v>13510</v>
          </cell>
          <cell r="N933">
            <v>1</v>
          </cell>
        </row>
        <row r="934">
          <cell r="F934">
            <v>15506</v>
          </cell>
          <cell r="N934">
            <v>1</v>
          </cell>
        </row>
        <row r="935">
          <cell r="F935">
            <v>15100</v>
          </cell>
          <cell r="N935">
            <v>1</v>
          </cell>
        </row>
        <row r="936">
          <cell r="F936">
            <v>41040</v>
          </cell>
          <cell r="N936">
            <v>1</v>
          </cell>
        </row>
        <row r="937">
          <cell r="F937">
            <v>12013</v>
          </cell>
          <cell r="N937">
            <v>1</v>
          </cell>
        </row>
        <row r="938">
          <cell r="F938">
            <v>72500</v>
          </cell>
          <cell r="N938">
            <v>1</v>
          </cell>
        </row>
        <row r="939">
          <cell r="F939">
            <v>15506</v>
          </cell>
          <cell r="N939">
            <v>1</v>
          </cell>
        </row>
        <row r="940">
          <cell r="F940">
            <v>13510</v>
          </cell>
          <cell r="N940">
            <v>1</v>
          </cell>
        </row>
        <row r="941">
          <cell r="F941">
            <v>42010</v>
          </cell>
          <cell r="N941">
            <v>1</v>
          </cell>
        </row>
        <row r="942">
          <cell r="F942">
            <v>15506</v>
          </cell>
          <cell r="N942">
            <v>1</v>
          </cell>
        </row>
        <row r="943">
          <cell r="F943">
            <v>15506</v>
          </cell>
          <cell r="N943">
            <v>1</v>
          </cell>
        </row>
        <row r="944">
          <cell r="F944">
            <v>41050</v>
          </cell>
          <cell r="N944">
            <v>1</v>
          </cell>
        </row>
        <row r="945">
          <cell r="F945">
            <v>12013</v>
          </cell>
          <cell r="N945">
            <v>1</v>
          </cell>
        </row>
        <row r="946">
          <cell r="F946">
            <v>53010</v>
          </cell>
          <cell r="N946">
            <v>1</v>
          </cell>
        </row>
        <row r="947">
          <cell r="F947">
            <v>15506</v>
          </cell>
          <cell r="N947">
            <v>1</v>
          </cell>
        </row>
        <row r="948">
          <cell r="F948">
            <v>13400</v>
          </cell>
          <cell r="N948">
            <v>1</v>
          </cell>
        </row>
        <row r="949">
          <cell r="F949">
            <v>33000</v>
          </cell>
          <cell r="N949">
            <v>1</v>
          </cell>
        </row>
        <row r="950">
          <cell r="F950">
            <v>11200</v>
          </cell>
          <cell r="N950">
            <v>1</v>
          </cell>
        </row>
        <row r="951">
          <cell r="F951">
            <v>11320</v>
          </cell>
          <cell r="N951">
            <v>1</v>
          </cell>
        </row>
        <row r="952">
          <cell r="F952">
            <v>11200</v>
          </cell>
          <cell r="N952">
            <v>1</v>
          </cell>
        </row>
        <row r="953">
          <cell r="F953">
            <v>11200</v>
          </cell>
          <cell r="N953">
            <v>1</v>
          </cell>
        </row>
        <row r="954">
          <cell r="F954">
            <v>13510</v>
          </cell>
          <cell r="N954">
            <v>1</v>
          </cell>
        </row>
        <row r="955">
          <cell r="F955">
            <v>13510</v>
          </cell>
          <cell r="N955">
            <v>1</v>
          </cell>
        </row>
        <row r="956">
          <cell r="F956">
            <v>51010</v>
          </cell>
          <cell r="N956">
            <v>1</v>
          </cell>
        </row>
        <row r="957">
          <cell r="F957">
            <v>13400</v>
          </cell>
          <cell r="N957">
            <v>1</v>
          </cell>
        </row>
        <row r="958">
          <cell r="F958">
            <v>13400</v>
          </cell>
          <cell r="N958">
            <v>1</v>
          </cell>
        </row>
        <row r="959">
          <cell r="F959">
            <v>41040</v>
          </cell>
          <cell r="N959">
            <v>1</v>
          </cell>
        </row>
        <row r="960">
          <cell r="F960">
            <v>15100</v>
          </cell>
          <cell r="N960">
            <v>1</v>
          </cell>
        </row>
        <row r="961">
          <cell r="F961">
            <v>13520</v>
          </cell>
          <cell r="N961">
            <v>1</v>
          </cell>
        </row>
        <row r="962">
          <cell r="F962">
            <v>15509</v>
          </cell>
          <cell r="N962">
            <v>1</v>
          </cell>
        </row>
        <row r="963">
          <cell r="F963">
            <v>15505</v>
          </cell>
          <cell r="N963">
            <v>1</v>
          </cell>
        </row>
        <row r="964">
          <cell r="F964">
            <v>13400</v>
          </cell>
          <cell r="N964">
            <v>1</v>
          </cell>
        </row>
        <row r="965">
          <cell r="F965">
            <v>15100</v>
          </cell>
          <cell r="N965">
            <v>1</v>
          </cell>
        </row>
        <row r="966">
          <cell r="F966">
            <v>15520</v>
          </cell>
          <cell r="N966">
            <v>1</v>
          </cell>
        </row>
        <row r="967">
          <cell r="F967">
            <v>41040</v>
          </cell>
          <cell r="N967">
            <v>1</v>
          </cell>
        </row>
        <row r="968">
          <cell r="F968">
            <v>72500</v>
          </cell>
          <cell r="N968">
            <v>1</v>
          </cell>
        </row>
        <row r="969">
          <cell r="F969">
            <v>35000</v>
          </cell>
          <cell r="N969">
            <v>1</v>
          </cell>
        </row>
        <row r="970">
          <cell r="F970">
            <v>13400</v>
          </cell>
          <cell r="N970">
            <v>1</v>
          </cell>
        </row>
        <row r="971">
          <cell r="F971">
            <v>79000</v>
          </cell>
          <cell r="N971">
            <v>1</v>
          </cell>
        </row>
        <row r="972">
          <cell r="F972">
            <v>13400</v>
          </cell>
          <cell r="N972">
            <v>1</v>
          </cell>
        </row>
        <row r="973">
          <cell r="F973">
            <v>16100</v>
          </cell>
          <cell r="N973">
            <v>1</v>
          </cell>
        </row>
        <row r="974">
          <cell r="F974">
            <v>41040</v>
          </cell>
          <cell r="N974">
            <v>1</v>
          </cell>
        </row>
        <row r="975">
          <cell r="F975">
            <v>14100</v>
          </cell>
          <cell r="N975">
            <v>1</v>
          </cell>
        </row>
        <row r="976">
          <cell r="F976">
            <v>13100</v>
          </cell>
          <cell r="N976">
            <v>1</v>
          </cell>
        </row>
        <row r="977">
          <cell r="F977">
            <v>15100</v>
          </cell>
          <cell r="N977">
            <v>1</v>
          </cell>
        </row>
        <row r="978">
          <cell r="F978">
            <v>11200</v>
          </cell>
          <cell r="N978">
            <v>1</v>
          </cell>
        </row>
        <row r="979">
          <cell r="F979">
            <v>11490</v>
          </cell>
          <cell r="N979">
            <v>0.8</v>
          </cell>
        </row>
        <row r="980">
          <cell r="F980">
            <v>13400</v>
          </cell>
          <cell r="N980">
            <v>1</v>
          </cell>
        </row>
        <row r="981">
          <cell r="F981">
            <v>13510</v>
          </cell>
          <cell r="N981">
            <v>1</v>
          </cell>
        </row>
        <row r="982">
          <cell r="F982">
            <v>11200</v>
          </cell>
          <cell r="N982">
            <v>1</v>
          </cell>
        </row>
        <row r="983">
          <cell r="F983">
            <v>14100</v>
          </cell>
          <cell r="N983">
            <v>1</v>
          </cell>
        </row>
        <row r="984">
          <cell r="F984">
            <v>12013</v>
          </cell>
          <cell r="N984">
            <v>1</v>
          </cell>
        </row>
        <row r="985">
          <cell r="F985">
            <v>15100</v>
          </cell>
          <cell r="N985">
            <v>1</v>
          </cell>
        </row>
        <row r="986">
          <cell r="F986">
            <v>15505</v>
          </cell>
          <cell r="N986">
            <v>1</v>
          </cell>
        </row>
        <row r="987">
          <cell r="F987">
            <v>41040</v>
          </cell>
          <cell r="N987">
            <v>1</v>
          </cell>
        </row>
        <row r="988">
          <cell r="F988">
            <v>13400</v>
          </cell>
          <cell r="N988">
            <v>1</v>
          </cell>
        </row>
        <row r="989">
          <cell r="F989">
            <v>15508</v>
          </cell>
          <cell r="N989">
            <v>1</v>
          </cell>
        </row>
        <row r="990">
          <cell r="F990">
            <v>15520</v>
          </cell>
          <cell r="N990">
            <v>1</v>
          </cell>
        </row>
        <row r="991">
          <cell r="F991">
            <v>15506</v>
          </cell>
          <cell r="N991">
            <v>1</v>
          </cell>
        </row>
        <row r="992">
          <cell r="F992">
            <v>13510</v>
          </cell>
          <cell r="N992">
            <v>1</v>
          </cell>
        </row>
        <row r="993">
          <cell r="F993">
            <v>13510</v>
          </cell>
          <cell r="N993">
            <v>1</v>
          </cell>
        </row>
        <row r="994">
          <cell r="F994">
            <v>79000</v>
          </cell>
          <cell r="N994">
            <v>1</v>
          </cell>
        </row>
        <row r="995">
          <cell r="F995">
            <v>15506</v>
          </cell>
          <cell r="N995">
            <v>1</v>
          </cell>
        </row>
        <row r="996">
          <cell r="F996">
            <v>15100</v>
          </cell>
          <cell r="N996">
            <v>1</v>
          </cell>
        </row>
        <row r="997">
          <cell r="F997">
            <v>15508</v>
          </cell>
          <cell r="N997">
            <v>1</v>
          </cell>
        </row>
        <row r="998">
          <cell r="F998">
            <v>13510</v>
          </cell>
          <cell r="N998">
            <v>1</v>
          </cell>
        </row>
        <row r="999">
          <cell r="F999">
            <v>14100</v>
          </cell>
          <cell r="N999">
            <v>1</v>
          </cell>
        </row>
        <row r="1000">
          <cell r="F1000">
            <v>13400</v>
          </cell>
          <cell r="N1000">
            <v>1</v>
          </cell>
        </row>
        <row r="1001">
          <cell r="F1001">
            <v>14100</v>
          </cell>
          <cell r="N1001">
            <v>1</v>
          </cell>
        </row>
        <row r="1002">
          <cell r="F1002">
            <v>14100</v>
          </cell>
          <cell r="N1002">
            <v>1</v>
          </cell>
        </row>
        <row r="1003">
          <cell r="F1003">
            <v>16200</v>
          </cell>
          <cell r="N1003">
            <v>1</v>
          </cell>
        </row>
        <row r="1004">
          <cell r="F1004">
            <v>51010</v>
          </cell>
          <cell r="N1004">
            <v>1</v>
          </cell>
        </row>
        <row r="1005">
          <cell r="F1005">
            <v>14100</v>
          </cell>
          <cell r="N1005">
            <v>1</v>
          </cell>
        </row>
        <row r="1006">
          <cell r="F1006">
            <v>42018</v>
          </cell>
          <cell r="N1006">
            <v>0.5</v>
          </cell>
        </row>
        <row r="1007">
          <cell r="F1007">
            <v>11200</v>
          </cell>
          <cell r="N1007">
            <v>1</v>
          </cell>
        </row>
        <row r="1008">
          <cell r="F1008">
            <v>51020</v>
          </cell>
          <cell r="N1008">
            <v>1</v>
          </cell>
        </row>
        <row r="1009">
          <cell r="F1009">
            <v>13510</v>
          </cell>
          <cell r="N1009">
            <v>1</v>
          </cell>
        </row>
        <row r="1010">
          <cell r="F1010">
            <v>51020</v>
          </cell>
          <cell r="N1010">
            <v>1</v>
          </cell>
        </row>
        <row r="1011">
          <cell r="F1011">
            <v>14100</v>
          </cell>
          <cell r="N1011">
            <v>1</v>
          </cell>
        </row>
        <row r="1012">
          <cell r="F1012">
            <v>13600</v>
          </cell>
          <cell r="N1012">
            <v>1</v>
          </cell>
        </row>
        <row r="1013">
          <cell r="F1013">
            <v>15506</v>
          </cell>
          <cell r="N1013">
            <v>1</v>
          </cell>
        </row>
        <row r="1014">
          <cell r="F1014">
            <v>13400</v>
          </cell>
          <cell r="N1014">
            <v>1</v>
          </cell>
        </row>
        <row r="1015">
          <cell r="F1015">
            <v>13400</v>
          </cell>
          <cell r="N1015">
            <v>1</v>
          </cell>
        </row>
        <row r="1016">
          <cell r="F1016">
            <v>13400</v>
          </cell>
          <cell r="N1016">
            <v>1</v>
          </cell>
        </row>
        <row r="1017">
          <cell r="F1017">
            <v>14100</v>
          </cell>
          <cell r="N1017">
            <v>1</v>
          </cell>
        </row>
        <row r="1018">
          <cell r="F1018">
            <v>13510</v>
          </cell>
          <cell r="N1018">
            <v>1</v>
          </cell>
        </row>
        <row r="1019">
          <cell r="F1019">
            <v>13520</v>
          </cell>
          <cell r="N1019">
            <v>1</v>
          </cell>
        </row>
        <row r="1020">
          <cell r="F1020">
            <v>42014</v>
          </cell>
          <cell r="N1020">
            <v>1</v>
          </cell>
        </row>
        <row r="1021">
          <cell r="F1021">
            <v>16400</v>
          </cell>
          <cell r="N1021">
            <v>1</v>
          </cell>
        </row>
        <row r="1022">
          <cell r="F1022">
            <v>79003</v>
          </cell>
          <cell r="N1022">
            <v>1</v>
          </cell>
        </row>
        <row r="1023">
          <cell r="F1023">
            <v>13400</v>
          </cell>
          <cell r="N1023">
            <v>1</v>
          </cell>
        </row>
        <row r="1024">
          <cell r="F1024">
            <v>13400</v>
          </cell>
          <cell r="N1024">
            <v>1</v>
          </cell>
        </row>
        <row r="1025">
          <cell r="F1025">
            <v>14100</v>
          </cell>
          <cell r="N1025">
            <v>1</v>
          </cell>
        </row>
        <row r="1026">
          <cell r="F1026">
            <v>15520</v>
          </cell>
          <cell r="N1026">
            <v>1</v>
          </cell>
        </row>
        <row r="1027">
          <cell r="F1027">
            <v>15505</v>
          </cell>
          <cell r="N1027">
            <v>1</v>
          </cell>
        </row>
        <row r="1028">
          <cell r="F1028">
            <v>15506</v>
          </cell>
          <cell r="N1028">
            <v>1</v>
          </cell>
        </row>
        <row r="1029">
          <cell r="F1029">
            <v>41020</v>
          </cell>
          <cell r="N1029">
            <v>1</v>
          </cell>
        </row>
        <row r="1030">
          <cell r="F1030">
            <v>14109</v>
          </cell>
          <cell r="N1030">
            <v>1</v>
          </cell>
        </row>
        <row r="1031">
          <cell r="F1031">
            <v>79003</v>
          </cell>
          <cell r="N1031">
            <v>1</v>
          </cell>
        </row>
        <row r="1032">
          <cell r="F1032">
            <v>15506</v>
          </cell>
          <cell r="N1032">
            <v>1</v>
          </cell>
        </row>
        <row r="1033">
          <cell r="F1033">
            <v>31100</v>
          </cell>
          <cell r="N1033">
            <v>1</v>
          </cell>
        </row>
        <row r="1034">
          <cell r="F1034">
            <v>13510</v>
          </cell>
          <cell r="N1034">
            <v>1</v>
          </cell>
        </row>
        <row r="1035">
          <cell r="F1035">
            <v>15506</v>
          </cell>
          <cell r="N1035">
            <v>1</v>
          </cell>
        </row>
        <row r="1036">
          <cell r="F1036">
            <v>15100</v>
          </cell>
          <cell r="N1036">
            <v>1</v>
          </cell>
        </row>
        <row r="1037">
          <cell r="F1037">
            <v>15505</v>
          </cell>
          <cell r="N1037">
            <v>1</v>
          </cell>
        </row>
        <row r="1038">
          <cell r="F1038">
            <v>11200</v>
          </cell>
          <cell r="N1038">
            <v>1</v>
          </cell>
        </row>
        <row r="1039">
          <cell r="F1039">
            <v>79002</v>
          </cell>
          <cell r="N1039">
            <v>1</v>
          </cell>
        </row>
        <row r="1040">
          <cell r="F1040">
            <v>15506</v>
          </cell>
          <cell r="N1040">
            <v>1</v>
          </cell>
        </row>
        <row r="1041">
          <cell r="F1041">
            <v>15506</v>
          </cell>
          <cell r="N1041">
            <v>1</v>
          </cell>
        </row>
        <row r="1042">
          <cell r="F1042">
            <v>11200</v>
          </cell>
          <cell r="N1042">
            <v>1</v>
          </cell>
        </row>
        <row r="1043">
          <cell r="F1043">
            <v>11490</v>
          </cell>
          <cell r="N1043">
            <v>0.5</v>
          </cell>
        </row>
        <row r="1044">
          <cell r="F1044">
            <v>13510</v>
          </cell>
          <cell r="N1044">
            <v>1</v>
          </cell>
        </row>
        <row r="1045">
          <cell r="F1045">
            <v>16400</v>
          </cell>
          <cell r="N1045">
            <v>1</v>
          </cell>
        </row>
        <row r="1046">
          <cell r="F1046">
            <v>12013</v>
          </cell>
          <cell r="N1046">
            <v>1</v>
          </cell>
        </row>
        <row r="1047">
          <cell r="F1047">
            <v>13520</v>
          </cell>
          <cell r="N1047">
            <v>1</v>
          </cell>
        </row>
        <row r="1048">
          <cell r="F1048">
            <v>16400</v>
          </cell>
          <cell r="N1048">
            <v>1</v>
          </cell>
        </row>
        <row r="1049">
          <cell r="F1049">
            <v>79002</v>
          </cell>
          <cell r="N1049">
            <v>1</v>
          </cell>
        </row>
        <row r="1050">
          <cell r="F1050">
            <v>51060</v>
          </cell>
          <cell r="N1050">
            <v>1</v>
          </cell>
        </row>
        <row r="1051">
          <cell r="F1051">
            <v>51045</v>
          </cell>
          <cell r="N1051">
            <v>1</v>
          </cell>
        </row>
        <row r="1052">
          <cell r="F1052">
            <v>41020</v>
          </cell>
          <cell r="N1052">
            <v>1</v>
          </cell>
        </row>
        <row r="1053">
          <cell r="F1053">
            <v>13510</v>
          </cell>
          <cell r="N1053">
            <v>1</v>
          </cell>
        </row>
        <row r="1054">
          <cell r="F1054">
            <v>12013</v>
          </cell>
          <cell r="N1054">
            <v>1</v>
          </cell>
        </row>
        <row r="1055">
          <cell r="F1055">
            <v>41020</v>
          </cell>
          <cell r="N1055">
            <v>1</v>
          </cell>
        </row>
        <row r="1056">
          <cell r="F1056">
            <v>15100</v>
          </cell>
          <cell r="N1056">
            <v>1</v>
          </cell>
        </row>
        <row r="1057">
          <cell r="F1057">
            <v>15100</v>
          </cell>
          <cell r="N1057">
            <v>1</v>
          </cell>
        </row>
        <row r="1058">
          <cell r="F1058">
            <v>72500</v>
          </cell>
          <cell r="N1058">
            <v>1</v>
          </cell>
        </row>
        <row r="1059">
          <cell r="F1059">
            <v>13510</v>
          </cell>
          <cell r="N1059">
            <v>1</v>
          </cell>
        </row>
        <row r="1060">
          <cell r="F1060">
            <v>42010</v>
          </cell>
          <cell r="N1060">
            <v>1</v>
          </cell>
        </row>
        <row r="1061">
          <cell r="F1061">
            <v>14100</v>
          </cell>
          <cell r="N1061">
            <v>1</v>
          </cell>
        </row>
        <row r="1062">
          <cell r="F1062">
            <v>15100</v>
          </cell>
          <cell r="N1062">
            <v>1</v>
          </cell>
        </row>
        <row r="1063">
          <cell r="F1063">
            <v>11150</v>
          </cell>
          <cell r="N1063">
            <v>1</v>
          </cell>
        </row>
        <row r="1064">
          <cell r="F1064">
            <v>15506</v>
          </cell>
          <cell r="N1064">
            <v>1</v>
          </cell>
        </row>
        <row r="1065">
          <cell r="F1065">
            <v>51040</v>
          </cell>
          <cell r="N1065">
            <v>1</v>
          </cell>
        </row>
        <row r="1066">
          <cell r="F1066">
            <v>15520</v>
          </cell>
          <cell r="N1066">
            <v>1</v>
          </cell>
        </row>
        <row r="1067">
          <cell r="F1067">
            <v>41040</v>
          </cell>
          <cell r="N1067">
            <v>1</v>
          </cell>
        </row>
        <row r="1068">
          <cell r="F1068">
            <v>79002</v>
          </cell>
          <cell r="N1068">
            <v>1</v>
          </cell>
        </row>
        <row r="1069">
          <cell r="F1069">
            <v>13510</v>
          </cell>
          <cell r="N1069">
            <v>1</v>
          </cell>
        </row>
        <row r="1070">
          <cell r="F1070">
            <v>14100</v>
          </cell>
          <cell r="N1070">
            <v>1</v>
          </cell>
        </row>
        <row r="1071">
          <cell r="F1071">
            <v>13510</v>
          </cell>
          <cell r="N1071">
            <v>1</v>
          </cell>
        </row>
        <row r="1072">
          <cell r="F1072">
            <v>15100</v>
          </cell>
          <cell r="N1072">
            <v>1</v>
          </cell>
        </row>
        <row r="1073">
          <cell r="F1073">
            <v>13510</v>
          </cell>
          <cell r="N1073">
            <v>1</v>
          </cell>
        </row>
        <row r="1074">
          <cell r="F1074">
            <v>14100</v>
          </cell>
          <cell r="N1074">
            <v>1</v>
          </cell>
        </row>
        <row r="1075">
          <cell r="F1075">
            <v>11490</v>
          </cell>
          <cell r="N1075">
            <v>0.5</v>
          </cell>
        </row>
        <row r="1076">
          <cell r="F1076">
            <v>15100</v>
          </cell>
          <cell r="N1076">
            <v>1</v>
          </cell>
        </row>
        <row r="1077">
          <cell r="F1077">
            <v>13510</v>
          </cell>
          <cell r="N1077">
            <v>1</v>
          </cell>
        </row>
        <row r="1078">
          <cell r="F1078">
            <v>51060</v>
          </cell>
          <cell r="N1078">
            <v>1</v>
          </cell>
        </row>
      </sheetData>
      <sheetData sheetId="4">
        <row r="3">
          <cell r="D3" t="str">
            <v>December 2014 Actual</v>
          </cell>
          <cell r="E3" t="str">
            <v>Forecast Dec 2014</v>
          </cell>
          <cell r="F3">
            <v>42005</v>
          </cell>
          <cell r="G3">
            <v>42036</v>
          </cell>
          <cell r="H3">
            <v>42067</v>
          </cell>
          <cell r="I3">
            <v>42098</v>
          </cell>
          <cell r="J3">
            <v>42129</v>
          </cell>
          <cell r="K3">
            <v>42160</v>
          </cell>
          <cell r="L3">
            <v>42191</v>
          </cell>
          <cell r="M3">
            <v>42222</v>
          </cell>
          <cell r="N3">
            <v>42253</v>
          </cell>
          <cell r="O3">
            <v>42284</v>
          </cell>
          <cell r="P3">
            <v>42315</v>
          </cell>
          <cell r="Q3">
            <v>42346</v>
          </cell>
          <cell r="R3" t="str">
            <v>Average 2015</v>
          </cell>
          <cell r="S3" t="str">
            <v>Change 
Dec 2014 - Jan 2015</v>
          </cell>
          <cell r="T3" t="str">
            <v>Change 
Dec 2014 - Dec 2015</v>
          </cell>
          <cell r="U3" t="str">
            <v>HR Footprint (1/1/2015)</v>
          </cell>
          <cell r="V3" t="str">
            <v>Variance to Footprint</v>
          </cell>
        </row>
        <row r="4">
          <cell r="B4" t="str">
            <v>05000</v>
          </cell>
          <cell r="C4" t="str">
            <v>Northwest Natural Ga</v>
          </cell>
          <cell r="D4">
            <v>1076.7124999999999</v>
          </cell>
          <cell r="E4">
            <v>1106.03</v>
          </cell>
          <cell r="F4">
            <v>1100.58</v>
          </cell>
          <cell r="G4">
            <v>1125.58</v>
          </cell>
          <cell r="H4">
            <v>1124.58</v>
          </cell>
          <cell r="I4">
            <v>1131.58</v>
          </cell>
          <cell r="J4">
            <v>1133.58</v>
          </cell>
          <cell r="K4">
            <v>1130.58</v>
          </cell>
          <cell r="L4">
            <v>1130.58</v>
          </cell>
          <cell r="M4">
            <v>1132.58</v>
          </cell>
          <cell r="N4">
            <v>1132.58</v>
          </cell>
          <cell r="O4">
            <v>1136.58</v>
          </cell>
          <cell r="P4">
            <v>1135.58</v>
          </cell>
          <cell r="Q4">
            <v>1131.58</v>
          </cell>
          <cell r="R4">
            <v>1128.83</v>
          </cell>
          <cell r="S4">
            <v>23.867500000000064</v>
          </cell>
          <cell r="T4">
            <v>54.867500000000064</v>
          </cell>
          <cell r="U4">
            <v>1147.2124999999999</v>
          </cell>
          <cell r="V4">
            <v>-15.632499999999936</v>
          </cell>
        </row>
        <row r="5">
          <cell r="B5" t="str">
            <v>85900</v>
          </cell>
          <cell r="C5" t="str">
            <v>TOTAL DEPARTMENTAL</v>
          </cell>
          <cell r="D5">
            <v>1075.7124999999999</v>
          </cell>
          <cell r="E5">
            <v>1104.03</v>
          </cell>
          <cell r="F5">
            <v>1100.58</v>
          </cell>
          <cell r="G5">
            <v>1125.58</v>
          </cell>
          <cell r="H5">
            <v>1124.58</v>
          </cell>
          <cell r="I5">
            <v>1131.58</v>
          </cell>
          <cell r="J5">
            <v>1133.58</v>
          </cell>
          <cell r="K5">
            <v>1130.58</v>
          </cell>
          <cell r="L5">
            <v>1130.58</v>
          </cell>
          <cell r="M5">
            <v>1132.58</v>
          </cell>
          <cell r="N5">
            <v>1132.58</v>
          </cell>
          <cell r="O5">
            <v>1136.58</v>
          </cell>
          <cell r="P5">
            <v>1135.58</v>
          </cell>
          <cell r="Q5">
            <v>1131.58</v>
          </cell>
          <cell r="R5">
            <v>1128.83</v>
          </cell>
          <cell r="S5">
            <v>24.867500000000064</v>
          </cell>
          <cell r="T5">
            <v>55.867500000000064</v>
          </cell>
          <cell r="U5">
            <v>1147.2124999999999</v>
          </cell>
          <cell r="V5">
            <v>-15.632499999999936</v>
          </cell>
        </row>
        <row r="6">
          <cell r="B6" t="str">
            <v>17000</v>
          </cell>
          <cell r="C6" t="str">
            <v>STEVE FELTZ, CHIEF F</v>
          </cell>
          <cell r="D6">
            <v>54.5</v>
          </cell>
          <cell r="E6">
            <v>56.8</v>
          </cell>
          <cell r="F6">
            <v>56.5</v>
          </cell>
          <cell r="G6">
            <v>56.5</v>
          </cell>
          <cell r="H6">
            <v>56.5</v>
          </cell>
          <cell r="I6">
            <v>56.5</v>
          </cell>
          <cell r="J6">
            <v>56.5</v>
          </cell>
          <cell r="K6">
            <v>56.5</v>
          </cell>
          <cell r="L6">
            <v>56.5</v>
          </cell>
          <cell r="M6">
            <v>56.5</v>
          </cell>
          <cell r="N6">
            <v>56.5</v>
          </cell>
          <cell r="O6">
            <v>56.5</v>
          </cell>
          <cell r="P6">
            <v>56.5</v>
          </cell>
          <cell r="Q6">
            <v>56.5</v>
          </cell>
          <cell r="R6">
            <v>56.5</v>
          </cell>
          <cell r="S6">
            <v>2</v>
          </cell>
          <cell r="T6">
            <v>2</v>
          </cell>
          <cell r="U6">
            <v>57.5</v>
          </cell>
          <cell r="V6">
            <v>-1</v>
          </cell>
        </row>
        <row r="7">
          <cell r="B7">
            <v>42040</v>
          </cell>
          <cell r="C7" t="str">
            <v>MID OFFICE</v>
          </cell>
          <cell r="D7">
            <v>2</v>
          </cell>
          <cell r="E7">
            <v>2</v>
          </cell>
          <cell r="F7">
            <v>2</v>
          </cell>
          <cell r="G7">
            <v>2</v>
          </cell>
          <cell r="H7">
            <v>2</v>
          </cell>
          <cell r="I7">
            <v>2</v>
          </cell>
          <cell r="J7">
            <v>2</v>
          </cell>
          <cell r="K7">
            <v>2</v>
          </cell>
          <cell r="L7">
            <v>2</v>
          </cell>
          <cell r="M7">
            <v>2</v>
          </cell>
          <cell r="N7">
            <v>2</v>
          </cell>
          <cell r="O7">
            <v>2</v>
          </cell>
          <cell r="P7">
            <v>2</v>
          </cell>
          <cell r="Q7">
            <v>2</v>
          </cell>
          <cell r="R7">
            <v>2</v>
          </cell>
          <cell r="S7">
            <v>0</v>
          </cell>
          <cell r="T7">
            <v>0</v>
          </cell>
          <cell r="U7">
            <v>2</v>
          </cell>
          <cell r="V7">
            <v>0</v>
          </cell>
        </row>
        <row r="8">
          <cell r="B8" t="str">
            <v>42030</v>
          </cell>
          <cell r="C8" t="str">
            <v>CASH MANAGEMENT</v>
          </cell>
          <cell r="D8">
            <v>3</v>
          </cell>
          <cell r="E8">
            <v>3</v>
          </cell>
          <cell r="F8">
            <v>3</v>
          </cell>
          <cell r="G8">
            <v>3</v>
          </cell>
          <cell r="H8">
            <v>3</v>
          </cell>
          <cell r="I8">
            <v>3</v>
          </cell>
          <cell r="J8">
            <v>3</v>
          </cell>
          <cell r="K8">
            <v>3</v>
          </cell>
          <cell r="L8">
            <v>3</v>
          </cell>
          <cell r="M8">
            <v>3</v>
          </cell>
          <cell r="N8">
            <v>3</v>
          </cell>
          <cell r="O8">
            <v>3</v>
          </cell>
          <cell r="P8">
            <v>3</v>
          </cell>
          <cell r="Q8">
            <v>3</v>
          </cell>
          <cell r="R8">
            <v>3</v>
          </cell>
          <cell r="S8">
            <v>0</v>
          </cell>
          <cell r="T8">
            <v>0</v>
          </cell>
          <cell r="U8">
            <v>3</v>
          </cell>
          <cell r="V8">
            <v>0</v>
          </cell>
        </row>
        <row r="9">
          <cell r="B9" t="str">
            <v>16300</v>
          </cell>
          <cell r="C9" t="str">
            <v>PURCHASING</v>
          </cell>
          <cell r="D9">
            <v>7</v>
          </cell>
          <cell r="E9">
            <v>7</v>
          </cell>
          <cell r="F9">
            <v>7</v>
          </cell>
          <cell r="G9">
            <v>7</v>
          </cell>
          <cell r="H9">
            <v>7</v>
          </cell>
          <cell r="I9">
            <v>7</v>
          </cell>
          <cell r="J9">
            <v>7</v>
          </cell>
          <cell r="K9">
            <v>7</v>
          </cell>
          <cell r="L9">
            <v>7</v>
          </cell>
          <cell r="M9">
            <v>7</v>
          </cell>
          <cell r="N9">
            <v>7</v>
          </cell>
          <cell r="O9">
            <v>7</v>
          </cell>
          <cell r="P9">
            <v>7</v>
          </cell>
          <cell r="Q9">
            <v>7</v>
          </cell>
          <cell r="R9">
            <v>7</v>
          </cell>
          <cell r="S9">
            <v>0</v>
          </cell>
          <cell r="T9">
            <v>0</v>
          </cell>
          <cell r="U9">
            <v>7</v>
          </cell>
          <cell r="V9">
            <v>0</v>
          </cell>
        </row>
        <row r="10">
          <cell r="B10" t="str">
            <v>16200</v>
          </cell>
          <cell r="C10" t="str">
            <v>STORES</v>
          </cell>
          <cell r="D10">
            <v>9</v>
          </cell>
          <cell r="E10">
            <v>9</v>
          </cell>
          <cell r="F10">
            <v>9</v>
          </cell>
          <cell r="G10">
            <v>9</v>
          </cell>
          <cell r="H10">
            <v>9</v>
          </cell>
          <cell r="I10">
            <v>9</v>
          </cell>
          <cell r="J10">
            <v>9</v>
          </cell>
          <cell r="K10">
            <v>9</v>
          </cell>
          <cell r="L10">
            <v>9</v>
          </cell>
          <cell r="M10">
            <v>9</v>
          </cell>
          <cell r="N10">
            <v>9</v>
          </cell>
          <cell r="O10">
            <v>9</v>
          </cell>
          <cell r="P10">
            <v>9</v>
          </cell>
          <cell r="Q10">
            <v>9</v>
          </cell>
          <cell r="R10">
            <v>9</v>
          </cell>
          <cell r="S10">
            <v>0</v>
          </cell>
          <cell r="T10">
            <v>0</v>
          </cell>
          <cell r="U10">
            <v>10</v>
          </cell>
          <cell r="V10">
            <v>-1</v>
          </cell>
        </row>
        <row r="11">
          <cell r="B11" t="str">
            <v>40000</v>
          </cell>
          <cell r="C11" t="str">
            <v>FINANCE DIVISION</v>
          </cell>
          <cell r="D11">
            <v>33.5</v>
          </cell>
          <cell r="E11">
            <v>35.799999999999997</v>
          </cell>
          <cell r="F11">
            <v>35.5</v>
          </cell>
          <cell r="G11">
            <v>35.5</v>
          </cell>
          <cell r="H11">
            <v>35.5</v>
          </cell>
          <cell r="I11">
            <v>35.5</v>
          </cell>
          <cell r="J11">
            <v>35.5</v>
          </cell>
          <cell r="K11">
            <v>35.5</v>
          </cell>
          <cell r="L11">
            <v>35.5</v>
          </cell>
          <cell r="M11">
            <v>35.5</v>
          </cell>
          <cell r="N11">
            <v>35.5</v>
          </cell>
          <cell r="O11">
            <v>35.5</v>
          </cell>
          <cell r="P11">
            <v>35.5</v>
          </cell>
          <cell r="Q11">
            <v>35.5</v>
          </cell>
          <cell r="R11">
            <v>35.5</v>
          </cell>
          <cell r="S11">
            <v>2</v>
          </cell>
          <cell r="T11">
            <v>2</v>
          </cell>
          <cell r="U11">
            <v>35.5</v>
          </cell>
          <cell r="V11">
            <v>0</v>
          </cell>
        </row>
        <row r="12">
          <cell r="B12" t="str">
            <v>44010</v>
          </cell>
          <cell r="C12" t="str">
            <v>FIN PLANNING &amp; BUDGE</v>
          </cell>
          <cell r="D12">
            <v>6</v>
          </cell>
          <cell r="E12">
            <v>6</v>
          </cell>
          <cell r="F12">
            <v>6</v>
          </cell>
          <cell r="G12">
            <v>6</v>
          </cell>
          <cell r="H12">
            <v>6</v>
          </cell>
          <cell r="I12">
            <v>6</v>
          </cell>
          <cell r="J12">
            <v>6</v>
          </cell>
          <cell r="K12">
            <v>6</v>
          </cell>
          <cell r="L12">
            <v>6</v>
          </cell>
          <cell r="M12">
            <v>6</v>
          </cell>
          <cell r="N12">
            <v>6</v>
          </cell>
          <cell r="O12">
            <v>6</v>
          </cell>
          <cell r="P12">
            <v>6</v>
          </cell>
          <cell r="Q12">
            <v>6</v>
          </cell>
          <cell r="R12">
            <v>6</v>
          </cell>
          <cell r="S12">
            <v>0</v>
          </cell>
          <cell r="T12">
            <v>0</v>
          </cell>
          <cell r="U12">
            <v>6</v>
          </cell>
          <cell r="V12">
            <v>0</v>
          </cell>
        </row>
        <row r="13">
          <cell r="B13" t="str">
            <v>48010</v>
          </cell>
          <cell r="C13" t="str">
            <v>INVESTOR RELATIONS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0</v>
          </cell>
          <cell r="T13">
            <v>0</v>
          </cell>
          <cell r="U13">
            <v>1</v>
          </cell>
          <cell r="V13">
            <v>0</v>
          </cell>
        </row>
        <row r="14">
          <cell r="B14" t="str">
            <v>42000</v>
          </cell>
          <cell r="C14" t="str">
            <v>BRODY WILSON, CONTRO</v>
          </cell>
          <cell r="D14">
            <v>26.5</v>
          </cell>
          <cell r="E14">
            <v>28.8</v>
          </cell>
          <cell r="F14">
            <v>28.5</v>
          </cell>
          <cell r="G14">
            <v>28.5</v>
          </cell>
          <cell r="H14">
            <v>28.5</v>
          </cell>
          <cell r="I14">
            <v>28.5</v>
          </cell>
          <cell r="J14">
            <v>28.5</v>
          </cell>
          <cell r="K14">
            <v>28.5</v>
          </cell>
          <cell r="L14">
            <v>28.5</v>
          </cell>
          <cell r="M14">
            <v>28.5</v>
          </cell>
          <cell r="N14">
            <v>28.5</v>
          </cell>
          <cell r="O14">
            <v>28.5</v>
          </cell>
          <cell r="P14">
            <v>28.5</v>
          </cell>
          <cell r="Q14">
            <v>28.5</v>
          </cell>
          <cell r="R14">
            <v>28.5</v>
          </cell>
          <cell r="S14">
            <v>2</v>
          </cell>
          <cell r="T14">
            <v>2</v>
          </cell>
          <cell r="U14">
            <v>28.5</v>
          </cell>
          <cell r="V14">
            <v>0</v>
          </cell>
        </row>
        <row r="15">
          <cell r="B15" t="str">
            <v>42020</v>
          </cell>
          <cell r="C15" t="str">
            <v>TAX</v>
          </cell>
          <cell r="D15">
            <v>2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2</v>
          </cell>
          <cell r="N15">
            <v>2</v>
          </cell>
          <cell r="O15">
            <v>2</v>
          </cell>
          <cell r="P15">
            <v>2</v>
          </cell>
          <cell r="Q15">
            <v>2</v>
          </cell>
          <cell r="R15">
            <v>2</v>
          </cell>
          <cell r="S15">
            <v>0</v>
          </cell>
          <cell r="T15">
            <v>0</v>
          </cell>
          <cell r="U15">
            <v>2</v>
          </cell>
          <cell r="V15">
            <v>0</v>
          </cell>
        </row>
        <row r="16">
          <cell r="B16" t="str">
            <v>42025</v>
          </cell>
          <cell r="C16" t="str">
            <v>ACCOUNTING DEPT</v>
          </cell>
          <cell r="D16">
            <v>24.5</v>
          </cell>
          <cell r="E16">
            <v>26.8</v>
          </cell>
          <cell r="F16">
            <v>26.5</v>
          </cell>
          <cell r="G16">
            <v>26.5</v>
          </cell>
          <cell r="H16">
            <v>26.5</v>
          </cell>
          <cell r="I16">
            <v>26.5</v>
          </cell>
          <cell r="J16">
            <v>26.5</v>
          </cell>
          <cell r="K16">
            <v>26.5</v>
          </cell>
          <cell r="L16">
            <v>26.5</v>
          </cell>
          <cell r="M16">
            <v>26.5</v>
          </cell>
          <cell r="N16">
            <v>26.5</v>
          </cell>
          <cell r="O16">
            <v>26.5</v>
          </cell>
          <cell r="P16">
            <v>26.5</v>
          </cell>
          <cell r="Q16">
            <v>26.5</v>
          </cell>
          <cell r="R16">
            <v>26.5</v>
          </cell>
          <cell r="S16">
            <v>2</v>
          </cell>
          <cell r="T16">
            <v>2</v>
          </cell>
          <cell r="U16">
            <v>26.5</v>
          </cell>
          <cell r="V16">
            <v>0</v>
          </cell>
        </row>
        <row r="17">
          <cell r="B17" t="str">
            <v>42010</v>
          </cell>
          <cell r="C17" t="str">
            <v>ACCOUNTING</v>
          </cell>
          <cell r="D17">
            <v>8</v>
          </cell>
          <cell r="E17">
            <v>8</v>
          </cell>
          <cell r="F17">
            <v>8</v>
          </cell>
          <cell r="G17">
            <v>8</v>
          </cell>
          <cell r="H17">
            <v>8</v>
          </cell>
          <cell r="I17">
            <v>8</v>
          </cell>
          <cell r="J17">
            <v>8</v>
          </cell>
          <cell r="K17">
            <v>8</v>
          </cell>
          <cell r="L17">
            <v>8</v>
          </cell>
          <cell r="M17">
            <v>8</v>
          </cell>
          <cell r="N17">
            <v>8</v>
          </cell>
          <cell r="O17">
            <v>8</v>
          </cell>
          <cell r="P17">
            <v>8</v>
          </cell>
          <cell r="Q17">
            <v>8</v>
          </cell>
          <cell r="R17">
            <v>8</v>
          </cell>
          <cell r="S17">
            <v>0</v>
          </cell>
          <cell r="T17">
            <v>0</v>
          </cell>
          <cell r="U17">
            <v>8</v>
          </cell>
          <cell r="V17">
            <v>0</v>
          </cell>
        </row>
        <row r="18">
          <cell r="B18" t="str">
            <v>42012</v>
          </cell>
          <cell r="C18" t="str">
            <v>SARBANES OXLEY</v>
          </cell>
          <cell r="D18">
            <v>2</v>
          </cell>
          <cell r="E18">
            <v>3</v>
          </cell>
          <cell r="F18">
            <v>2</v>
          </cell>
          <cell r="G18">
            <v>2</v>
          </cell>
          <cell r="H18">
            <v>2</v>
          </cell>
          <cell r="I18">
            <v>2</v>
          </cell>
          <cell r="J18">
            <v>2</v>
          </cell>
          <cell r="K18">
            <v>2</v>
          </cell>
          <cell r="L18">
            <v>2</v>
          </cell>
          <cell r="M18">
            <v>2</v>
          </cell>
          <cell r="N18">
            <v>2</v>
          </cell>
          <cell r="O18">
            <v>2</v>
          </cell>
          <cell r="P18">
            <v>2</v>
          </cell>
          <cell r="Q18">
            <v>2</v>
          </cell>
          <cell r="R18">
            <v>2</v>
          </cell>
          <cell r="S18">
            <v>0</v>
          </cell>
          <cell r="T18">
            <v>0</v>
          </cell>
          <cell r="U18">
            <v>2</v>
          </cell>
          <cell r="V18">
            <v>0</v>
          </cell>
        </row>
        <row r="19">
          <cell r="B19" t="str">
            <v>42014</v>
          </cell>
          <cell r="C19" t="str">
            <v>SEC REPORTING</v>
          </cell>
          <cell r="D19">
            <v>3</v>
          </cell>
          <cell r="E19">
            <v>4</v>
          </cell>
          <cell r="F19">
            <v>4</v>
          </cell>
          <cell r="G19">
            <v>4</v>
          </cell>
          <cell r="H19">
            <v>4</v>
          </cell>
          <cell r="I19">
            <v>4</v>
          </cell>
          <cell r="J19">
            <v>4</v>
          </cell>
          <cell r="K19">
            <v>4</v>
          </cell>
          <cell r="L19">
            <v>4</v>
          </cell>
          <cell r="M19">
            <v>4</v>
          </cell>
          <cell r="N19">
            <v>4</v>
          </cell>
          <cell r="O19">
            <v>4</v>
          </cell>
          <cell r="P19">
            <v>4</v>
          </cell>
          <cell r="Q19">
            <v>4</v>
          </cell>
          <cell r="R19">
            <v>4</v>
          </cell>
          <cell r="S19">
            <v>1</v>
          </cell>
          <cell r="T19">
            <v>1</v>
          </cell>
          <cell r="U19">
            <v>4</v>
          </cell>
          <cell r="V19">
            <v>0</v>
          </cell>
        </row>
        <row r="20">
          <cell r="B20" t="str">
            <v>42016</v>
          </cell>
          <cell r="C20" t="str">
            <v>GAS ACCOUNTING</v>
          </cell>
          <cell r="D20">
            <v>6</v>
          </cell>
          <cell r="E20">
            <v>5</v>
          </cell>
          <cell r="F20">
            <v>6</v>
          </cell>
          <cell r="G20">
            <v>6</v>
          </cell>
          <cell r="H20">
            <v>6</v>
          </cell>
          <cell r="I20">
            <v>6</v>
          </cell>
          <cell r="J20">
            <v>6</v>
          </cell>
          <cell r="K20">
            <v>6</v>
          </cell>
          <cell r="L20">
            <v>6</v>
          </cell>
          <cell r="M20">
            <v>6</v>
          </cell>
          <cell r="N20">
            <v>6</v>
          </cell>
          <cell r="O20">
            <v>6</v>
          </cell>
          <cell r="P20">
            <v>6</v>
          </cell>
          <cell r="Q20">
            <v>6</v>
          </cell>
          <cell r="R20">
            <v>6</v>
          </cell>
          <cell r="S20">
            <v>0</v>
          </cell>
          <cell r="T20">
            <v>0</v>
          </cell>
          <cell r="U20">
            <v>6</v>
          </cell>
          <cell r="V20">
            <v>0</v>
          </cell>
        </row>
        <row r="21">
          <cell r="B21">
            <v>42018</v>
          </cell>
          <cell r="C21" t="str">
            <v>OPERATIONAL ACCTG</v>
          </cell>
          <cell r="D21">
            <v>5.5</v>
          </cell>
          <cell r="E21">
            <v>6.8</v>
          </cell>
          <cell r="F21">
            <v>6.5</v>
          </cell>
          <cell r="G21">
            <v>6.5</v>
          </cell>
          <cell r="H21">
            <v>6.5</v>
          </cell>
          <cell r="I21">
            <v>6.5</v>
          </cell>
          <cell r="J21">
            <v>6.5</v>
          </cell>
          <cell r="K21">
            <v>6.5</v>
          </cell>
          <cell r="L21">
            <v>6.5</v>
          </cell>
          <cell r="M21">
            <v>6.5</v>
          </cell>
          <cell r="N21">
            <v>6.5</v>
          </cell>
          <cell r="O21">
            <v>6.5</v>
          </cell>
          <cell r="P21">
            <v>6.5</v>
          </cell>
          <cell r="Q21">
            <v>6.5</v>
          </cell>
          <cell r="R21">
            <v>6.5</v>
          </cell>
          <cell r="S21">
            <v>1</v>
          </cell>
          <cell r="T21">
            <v>1</v>
          </cell>
          <cell r="U21">
            <v>6.5</v>
          </cell>
          <cell r="V21">
            <v>0</v>
          </cell>
        </row>
        <row r="22">
          <cell r="B22" t="str">
            <v>11399</v>
          </cell>
          <cell r="C22" t="str">
            <v>KEITH WHITE, CHIEF S</v>
          </cell>
          <cell r="D22">
            <v>15</v>
          </cell>
          <cell r="E22">
            <v>15</v>
          </cell>
          <cell r="F22">
            <v>18</v>
          </cell>
          <cell r="G22">
            <v>18</v>
          </cell>
          <cell r="H22">
            <v>18</v>
          </cell>
          <cell r="I22">
            <v>18</v>
          </cell>
          <cell r="J22">
            <v>18</v>
          </cell>
          <cell r="K22">
            <v>18</v>
          </cell>
          <cell r="L22">
            <v>18</v>
          </cell>
          <cell r="M22">
            <v>18</v>
          </cell>
          <cell r="N22">
            <v>18</v>
          </cell>
          <cell r="O22">
            <v>18</v>
          </cell>
          <cell r="P22">
            <v>18</v>
          </cell>
          <cell r="Q22">
            <v>18</v>
          </cell>
          <cell r="R22">
            <v>18</v>
          </cell>
          <cell r="S22">
            <v>3</v>
          </cell>
          <cell r="T22">
            <v>3</v>
          </cell>
          <cell r="U22">
            <v>18.5</v>
          </cell>
          <cell r="V22">
            <v>-0.5</v>
          </cell>
        </row>
        <row r="23">
          <cell r="B23" t="str">
            <v>11150</v>
          </cell>
          <cell r="C23" t="str">
            <v>GAS ACQ &amp; PIPE SVCE</v>
          </cell>
          <cell r="D23">
            <v>6</v>
          </cell>
          <cell r="E23">
            <v>5</v>
          </cell>
          <cell r="F23">
            <v>7</v>
          </cell>
          <cell r="G23">
            <v>7</v>
          </cell>
          <cell r="H23">
            <v>7</v>
          </cell>
          <cell r="I23">
            <v>7</v>
          </cell>
          <cell r="J23">
            <v>7</v>
          </cell>
          <cell r="K23">
            <v>7</v>
          </cell>
          <cell r="L23">
            <v>7</v>
          </cell>
          <cell r="M23">
            <v>7</v>
          </cell>
          <cell r="N23">
            <v>7</v>
          </cell>
          <cell r="O23">
            <v>7</v>
          </cell>
          <cell r="P23">
            <v>7</v>
          </cell>
          <cell r="Q23">
            <v>7</v>
          </cell>
          <cell r="R23">
            <v>7</v>
          </cell>
          <cell r="S23">
            <v>1</v>
          </cell>
          <cell r="T23">
            <v>1</v>
          </cell>
          <cell r="U23">
            <v>7</v>
          </cell>
          <cell r="V23">
            <v>0</v>
          </cell>
        </row>
        <row r="24">
          <cell r="B24" t="str">
            <v>43010</v>
          </cell>
          <cell r="C24" t="str">
            <v>BUSINESS DEVELOPMENT</v>
          </cell>
          <cell r="D24">
            <v>4</v>
          </cell>
          <cell r="E24">
            <v>5</v>
          </cell>
          <cell r="F24">
            <v>6</v>
          </cell>
          <cell r="G24">
            <v>6</v>
          </cell>
          <cell r="H24">
            <v>6</v>
          </cell>
          <cell r="I24">
            <v>6</v>
          </cell>
          <cell r="J24">
            <v>6</v>
          </cell>
          <cell r="K24">
            <v>6</v>
          </cell>
          <cell r="L24">
            <v>6</v>
          </cell>
          <cell r="M24">
            <v>6</v>
          </cell>
          <cell r="N24">
            <v>6</v>
          </cell>
          <cell r="O24">
            <v>6</v>
          </cell>
          <cell r="P24">
            <v>6</v>
          </cell>
          <cell r="Q24">
            <v>6</v>
          </cell>
          <cell r="R24">
            <v>6</v>
          </cell>
          <cell r="S24">
            <v>2</v>
          </cell>
          <cell r="T24">
            <v>2</v>
          </cell>
          <cell r="U24">
            <v>6.5</v>
          </cell>
          <cell r="V24">
            <v>-0.5</v>
          </cell>
        </row>
        <row r="25">
          <cell r="B25" t="str">
            <v>11380</v>
          </cell>
          <cell r="C25" t="str">
            <v>STRATEGIC PLANNING</v>
          </cell>
          <cell r="D25">
            <v>5</v>
          </cell>
          <cell r="E25">
            <v>5</v>
          </cell>
          <cell r="F25">
            <v>5</v>
          </cell>
          <cell r="G25">
            <v>5</v>
          </cell>
          <cell r="H25">
            <v>5</v>
          </cell>
          <cell r="I25">
            <v>5</v>
          </cell>
          <cell r="J25">
            <v>5</v>
          </cell>
          <cell r="K25">
            <v>5</v>
          </cell>
          <cell r="L25">
            <v>5</v>
          </cell>
          <cell r="M25">
            <v>5</v>
          </cell>
          <cell r="N25">
            <v>5</v>
          </cell>
          <cell r="O25">
            <v>5</v>
          </cell>
          <cell r="P25">
            <v>5</v>
          </cell>
          <cell r="Q25">
            <v>5</v>
          </cell>
          <cell r="R25">
            <v>5</v>
          </cell>
          <cell r="S25">
            <v>0</v>
          </cell>
          <cell r="T25">
            <v>0</v>
          </cell>
          <cell r="U25">
            <v>5</v>
          </cell>
          <cell r="V25">
            <v>0</v>
          </cell>
        </row>
        <row r="26">
          <cell r="B26">
            <v>11370</v>
          </cell>
          <cell r="C26" t="str">
            <v>INTEG RESOURCE PLAN</v>
          </cell>
          <cell r="D26">
            <v>3</v>
          </cell>
          <cell r="E26">
            <v>3</v>
          </cell>
          <cell r="F26">
            <v>3</v>
          </cell>
          <cell r="G26">
            <v>3</v>
          </cell>
          <cell r="H26">
            <v>3</v>
          </cell>
          <cell r="I26">
            <v>3</v>
          </cell>
          <cell r="J26">
            <v>3</v>
          </cell>
          <cell r="K26">
            <v>3</v>
          </cell>
          <cell r="L26">
            <v>3</v>
          </cell>
          <cell r="M26">
            <v>3</v>
          </cell>
          <cell r="N26">
            <v>3</v>
          </cell>
          <cell r="O26">
            <v>3</v>
          </cell>
          <cell r="P26">
            <v>3</v>
          </cell>
          <cell r="Q26">
            <v>3</v>
          </cell>
          <cell r="R26">
            <v>3</v>
          </cell>
          <cell r="S26">
            <v>0</v>
          </cell>
          <cell r="T26">
            <v>0</v>
          </cell>
          <cell r="U26">
            <v>3</v>
          </cell>
          <cell r="V26">
            <v>0</v>
          </cell>
        </row>
        <row r="27">
          <cell r="B27" t="str">
            <v>45010</v>
          </cell>
          <cell r="C27" t="str">
            <v>STRATEGIC PLANNING</v>
          </cell>
          <cell r="D27">
            <v>2</v>
          </cell>
          <cell r="E27">
            <v>2</v>
          </cell>
          <cell r="F27">
            <v>2</v>
          </cell>
          <cell r="G27">
            <v>2</v>
          </cell>
          <cell r="H27">
            <v>2</v>
          </cell>
          <cell r="I27">
            <v>2</v>
          </cell>
          <cell r="J27">
            <v>2</v>
          </cell>
          <cell r="K27">
            <v>2</v>
          </cell>
          <cell r="L27">
            <v>2</v>
          </cell>
          <cell r="M27">
            <v>2</v>
          </cell>
          <cell r="N27">
            <v>2</v>
          </cell>
          <cell r="O27">
            <v>2</v>
          </cell>
          <cell r="P27">
            <v>2</v>
          </cell>
          <cell r="Q27">
            <v>2</v>
          </cell>
          <cell r="R27">
            <v>2</v>
          </cell>
          <cell r="S27">
            <v>0</v>
          </cell>
          <cell r="T27">
            <v>0</v>
          </cell>
          <cell r="U27">
            <v>2</v>
          </cell>
          <cell r="V27">
            <v>0</v>
          </cell>
        </row>
        <row r="28">
          <cell r="B28" t="str">
            <v>30000</v>
          </cell>
          <cell r="C28" t="str">
            <v>LEA ANNE DOOLITTLE,</v>
          </cell>
          <cell r="D28">
            <v>132.375</v>
          </cell>
          <cell r="E28">
            <v>136.88</v>
          </cell>
          <cell r="F28">
            <v>138.97999999999999</v>
          </cell>
          <cell r="G28">
            <v>138.97999999999999</v>
          </cell>
          <cell r="H28">
            <v>139.97999999999999</v>
          </cell>
          <cell r="I28">
            <v>139.97999999999999</v>
          </cell>
          <cell r="J28">
            <v>139.97999999999999</v>
          </cell>
          <cell r="K28">
            <v>139.97999999999999</v>
          </cell>
          <cell r="L28">
            <v>139.97999999999999</v>
          </cell>
          <cell r="M28">
            <v>139.97999999999999</v>
          </cell>
          <cell r="N28">
            <v>139.97999999999999</v>
          </cell>
          <cell r="O28">
            <v>139.97999999999999</v>
          </cell>
          <cell r="P28">
            <v>139.97999999999999</v>
          </cell>
          <cell r="Q28">
            <v>139.97999999999999</v>
          </cell>
          <cell r="R28">
            <v>139.81333333333333</v>
          </cell>
          <cell r="S28">
            <v>6.6049999999999898</v>
          </cell>
          <cell r="T28">
            <v>7.6049999999999898</v>
          </cell>
          <cell r="U28">
            <v>139.875</v>
          </cell>
          <cell r="V28">
            <v>0.10499999999998977</v>
          </cell>
        </row>
        <row r="29">
          <cell r="B29">
            <v>51045</v>
          </cell>
          <cell r="C29" t="str">
            <v>BUSINESS CONTINUITY</v>
          </cell>
          <cell r="D29">
            <v>1</v>
          </cell>
          <cell r="E29">
            <v>1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  <cell r="S29">
            <v>0</v>
          </cell>
          <cell r="T29">
            <v>0</v>
          </cell>
          <cell r="U29">
            <v>1</v>
          </cell>
          <cell r="V29">
            <v>0</v>
          </cell>
        </row>
        <row r="30">
          <cell r="B30" t="str">
            <v>51050</v>
          </cell>
          <cell r="C30" t="str">
            <v>CORPORATE SECURITY</v>
          </cell>
          <cell r="D30">
            <v>2</v>
          </cell>
          <cell r="E30">
            <v>2</v>
          </cell>
          <cell r="F30">
            <v>2</v>
          </cell>
          <cell r="G30">
            <v>2</v>
          </cell>
          <cell r="H30">
            <v>2</v>
          </cell>
          <cell r="I30">
            <v>2</v>
          </cell>
          <cell r="J30">
            <v>2</v>
          </cell>
          <cell r="K30">
            <v>2</v>
          </cell>
          <cell r="L30">
            <v>2</v>
          </cell>
          <cell r="M30">
            <v>2</v>
          </cell>
          <cell r="N30">
            <v>2</v>
          </cell>
          <cell r="O30">
            <v>2</v>
          </cell>
          <cell r="P30">
            <v>2</v>
          </cell>
          <cell r="Q30">
            <v>2</v>
          </cell>
          <cell r="R30">
            <v>2</v>
          </cell>
          <cell r="S30">
            <v>0</v>
          </cell>
          <cell r="T30">
            <v>0</v>
          </cell>
          <cell r="U30">
            <v>2</v>
          </cell>
          <cell r="V30">
            <v>0</v>
          </cell>
        </row>
        <row r="31">
          <cell r="B31">
            <v>51060</v>
          </cell>
          <cell r="C31" t="str">
            <v>PROJECT OFFICE</v>
          </cell>
          <cell r="D31">
            <v>4</v>
          </cell>
          <cell r="E31">
            <v>5</v>
          </cell>
          <cell r="F31">
            <v>5</v>
          </cell>
          <cell r="G31">
            <v>5</v>
          </cell>
          <cell r="H31">
            <v>5</v>
          </cell>
          <cell r="I31">
            <v>5</v>
          </cell>
          <cell r="J31">
            <v>5</v>
          </cell>
          <cell r="K31">
            <v>5</v>
          </cell>
          <cell r="L31">
            <v>5</v>
          </cell>
          <cell r="M31">
            <v>5</v>
          </cell>
          <cell r="N31">
            <v>5</v>
          </cell>
          <cell r="O31">
            <v>5</v>
          </cell>
          <cell r="P31">
            <v>5</v>
          </cell>
          <cell r="Q31">
            <v>5</v>
          </cell>
          <cell r="R31">
            <v>5</v>
          </cell>
          <cell r="S31">
            <v>1</v>
          </cell>
          <cell r="T31">
            <v>1</v>
          </cell>
          <cell r="U31">
            <v>5</v>
          </cell>
          <cell r="V31">
            <v>0</v>
          </cell>
        </row>
        <row r="32">
          <cell r="B32" t="str">
            <v>41000</v>
          </cell>
          <cell r="C32" t="str">
            <v>INFORMATION TECHNOLO</v>
          </cell>
          <cell r="D32">
            <v>94.474999999999994</v>
          </cell>
          <cell r="E32">
            <v>96.98</v>
          </cell>
          <cell r="F32">
            <v>98.98</v>
          </cell>
          <cell r="G32">
            <v>98.98</v>
          </cell>
          <cell r="H32">
            <v>99.98</v>
          </cell>
          <cell r="I32">
            <v>99.98</v>
          </cell>
          <cell r="J32">
            <v>99.98</v>
          </cell>
          <cell r="K32">
            <v>99.98</v>
          </cell>
          <cell r="L32">
            <v>99.98</v>
          </cell>
          <cell r="M32">
            <v>99.98</v>
          </cell>
          <cell r="N32">
            <v>99.98</v>
          </cell>
          <cell r="O32">
            <v>99.98</v>
          </cell>
          <cell r="P32">
            <v>99.98</v>
          </cell>
          <cell r="Q32">
            <v>99.98</v>
          </cell>
          <cell r="R32">
            <v>99.813333333333333</v>
          </cell>
          <cell r="S32">
            <v>4.5050000000000097</v>
          </cell>
          <cell r="T32">
            <v>5.5050000000000097</v>
          </cell>
          <cell r="U32">
            <v>99.974999999999994</v>
          </cell>
          <cell r="V32">
            <v>5.0000000000096634E-3</v>
          </cell>
        </row>
        <row r="33">
          <cell r="B33" t="str">
            <v>13100</v>
          </cell>
          <cell r="C33" t="str">
            <v>COMM &amp; NETWORK SVC</v>
          </cell>
          <cell r="D33">
            <v>15</v>
          </cell>
          <cell r="E33">
            <v>11</v>
          </cell>
          <cell r="F33">
            <v>15</v>
          </cell>
          <cell r="G33">
            <v>15</v>
          </cell>
          <cell r="H33">
            <v>15</v>
          </cell>
          <cell r="I33">
            <v>15</v>
          </cell>
          <cell r="J33">
            <v>15</v>
          </cell>
          <cell r="K33">
            <v>15</v>
          </cell>
          <cell r="L33">
            <v>15</v>
          </cell>
          <cell r="M33">
            <v>15</v>
          </cell>
          <cell r="N33">
            <v>15</v>
          </cell>
          <cell r="O33">
            <v>15</v>
          </cell>
          <cell r="P33">
            <v>15</v>
          </cell>
          <cell r="Q33">
            <v>15</v>
          </cell>
          <cell r="R33">
            <v>15</v>
          </cell>
          <cell r="S33">
            <v>0</v>
          </cell>
          <cell r="T33">
            <v>0</v>
          </cell>
          <cell r="U33">
            <v>15</v>
          </cell>
          <cell r="V33">
            <v>0</v>
          </cell>
        </row>
        <row r="34">
          <cell r="B34" t="str">
            <v>16400</v>
          </cell>
          <cell r="C34" t="str">
            <v>OFFICE SERVICES</v>
          </cell>
          <cell r="D34">
            <v>11</v>
          </cell>
          <cell r="E34">
            <v>11.5</v>
          </cell>
          <cell r="F34">
            <v>11.5</v>
          </cell>
          <cell r="G34">
            <v>11.5</v>
          </cell>
          <cell r="H34">
            <v>11.5</v>
          </cell>
          <cell r="I34">
            <v>11.5</v>
          </cell>
          <cell r="J34">
            <v>11.5</v>
          </cell>
          <cell r="K34">
            <v>11.5</v>
          </cell>
          <cell r="L34">
            <v>11.5</v>
          </cell>
          <cell r="M34">
            <v>11.5</v>
          </cell>
          <cell r="N34">
            <v>11.5</v>
          </cell>
          <cell r="O34">
            <v>11.5</v>
          </cell>
          <cell r="P34">
            <v>11.5</v>
          </cell>
          <cell r="Q34">
            <v>11.5</v>
          </cell>
          <cell r="R34">
            <v>11.5</v>
          </cell>
          <cell r="S34">
            <v>0.5</v>
          </cell>
          <cell r="T34">
            <v>0.5</v>
          </cell>
          <cell r="U34">
            <v>11.5</v>
          </cell>
          <cell r="V34">
            <v>0</v>
          </cell>
        </row>
        <row r="35">
          <cell r="B35" t="str">
            <v>41020</v>
          </cell>
          <cell r="C35" t="str">
            <v>SYST &amp; SUPPORT SVCS</v>
          </cell>
          <cell r="D35">
            <v>25.475000000000001</v>
          </cell>
          <cell r="E35">
            <v>26.48</v>
          </cell>
          <cell r="F35">
            <v>25.48</v>
          </cell>
          <cell r="G35">
            <v>25.48</v>
          </cell>
          <cell r="H35">
            <v>25.48</v>
          </cell>
          <cell r="I35">
            <v>25.48</v>
          </cell>
          <cell r="J35">
            <v>25.48</v>
          </cell>
          <cell r="K35">
            <v>25.48</v>
          </cell>
          <cell r="L35">
            <v>25.48</v>
          </cell>
          <cell r="M35">
            <v>25.48</v>
          </cell>
          <cell r="N35">
            <v>25.48</v>
          </cell>
          <cell r="O35">
            <v>25.48</v>
          </cell>
          <cell r="P35">
            <v>25.48</v>
          </cell>
          <cell r="Q35">
            <v>25.48</v>
          </cell>
          <cell r="R35">
            <v>25.48</v>
          </cell>
          <cell r="S35">
            <v>4.9999999999990052E-3</v>
          </cell>
          <cell r="T35">
            <v>4.9999999999990052E-3</v>
          </cell>
          <cell r="U35">
            <v>25.475000000000001</v>
          </cell>
          <cell r="V35">
            <v>4.9999999999990052E-3</v>
          </cell>
        </row>
        <row r="36">
          <cell r="B36" t="str">
            <v>41030</v>
          </cell>
          <cell r="C36" t="str">
            <v>IT GAS MGT SYSTEMS</v>
          </cell>
          <cell r="D36">
            <v>0</v>
          </cell>
          <cell r="E36">
            <v>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B37">
            <v>41040</v>
          </cell>
          <cell r="C37" t="str">
            <v>IT BUSINESS SERVICES</v>
          </cell>
          <cell r="D37">
            <v>37</v>
          </cell>
          <cell r="E37">
            <v>18</v>
          </cell>
          <cell r="F37">
            <v>39</v>
          </cell>
          <cell r="G37">
            <v>39</v>
          </cell>
          <cell r="H37">
            <v>40</v>
          </cell>
          <cell r="I37">
            <v>40</v>
          </cell>
          <cell r="J37">
            <v>40</v>
          </cell>
          <cell r="K37">
            <v>40</v>
          </cell>
          <cell r="L37">
            <v>40</v>
          </cell>
          <cell r="M37">
            <v>40</v>
          </cell>
          <cell r="N37">
            <v>40</v>
          </cell>
          <cell r="O37">
            <v>40</v>
          </cell>
          <cell r="P37">
            <v>40</v>
          </cell>
          <cell r="Q37">
            <v>40</v>
          </cell>
          <cell r="R37">
            <v>39.833333333333336</v>
          </cell>
          <cell r="S37">
            <v>2</v>
          </cell>
          <cell r="T37">
            <v>3</v>
          </cell>
          <cell r="U37">
            <v>40</v>
          </cell>
          <cell r="V37">
            <v>0</v>
          </cell>
        </row>
        <row r="38">
          <cell r="B38" t="str">
            <v>41050</v>
          </cell>
          <cell r="C38" t="str">
            <v>IT GENERAL ADMIN</v>
          </cell>
          <cell r="D38">
            <v>4</v>
          </cell>
          <cell r="E38">
            <v>5</v>
          </cell>
          <cell r="F38">
            <v>4</v>
          </cell>
          <cell r="G38">
            <v>4</v>
          </cell>
          <cell r="H38">
            <v>4</v>
          </cell>
          <cell r="I38">
            <v>4</v>
          </cell>
          <cell r="J38">
            <v>4</v>
          </cell>
          <cell r="K38">
            <v>4</v>
          </cell>
          <cell r="L38">
            <v>4</v>
          </cell>
          <cell r="M38">
            <v>4</v>
          </cell>
          <cell r="N38">
            <v>4</v>
          </cell>
          <cell r="O38">
            <v>4</v>
          </cell>
          <cell r="P38">
            <v>4</v>
          </cell>
          <cell r="Q38">
            <v>4</v>
          </cell>
          <cell r="R38">
            <v>4</v>
          </cell>
          <cell r="S38">
            <v>0</v>
          </cell>
          <cell r="T38">
            <v>0</v>
          </cell>
          <cell r="U38">
            <v>4</v>
          </cell>
          <cell r="V38">
            <v>0</v>
          </cell>
        </row>
        <row r="39">
          <cell r="B39" t="str">
            <v>41060</v>
          </cell>
          <cell r="C39" t="str">
            <v>IT CUSTOMER SERVICE</v>
          </cell>
          <cell r="D39">
            <v>0</v>
          </cell>
          <cell r="E39">
            <v>12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</v>
          </cell>
          <cell r="V39">
            <v>-1</v>
          </cell>
        </row>
        <row r="40">
          <cell r="B40">
            <v>41070</v>
          </cell>
          <cell r="C40" t="str">
            <v>IT ENTERPRISE SVCS</v>
          </cell>
          <cell r="D40">
            <v>2</v>
          </cell>
          <cell r="E40">
            <v>6</v>
          </cell>
          <cell r="F40">
            <v>4</v>
          </cell>
          <cell r="G40">
            <v>4</v>
          </cell>
          <cell r="H40">
            <v>4</v>
          </cell>
          <cell r="I40">
            <v>4</v>
          </cell>
          <cell r="J40">
            <v>4</v>
          </cell>
          <cell r="K40">
            <v>4</v>
          </cell>
          <cell r="L40">
            <v>4</v>
          </cell>
          <cell r="M40">
            <v>4</v>
          </cell>
          <cell r="N40">
            <v>4</v>
          </cell>
          <cell r="O40">
            <v>4</v>
          </cell>
          <cell r="P40">
            <v>4</v>
          </cell>
          <cell r="Q40">
            <v>4</v>
          </cell>
          <cell r="R40">
            <v>4</v>
          </cell>
          <cell r="S40">
            <v>2</v>
          </cell>
          <cell r="T40">
            <v>2</v>
          </cell>
          <cell r="U40">
            <v>3</v>
          </cell>
          <cell r="V40">
            <v>1</v>
          </cell>
        </row>
        <row r="41">
          <cell r="B41" t="str">
            <v>49010</v>
          </cell>
          <cell r="C41" t="str">
            <v>INFORMATION MGMT</v>
          </cell>
          <cell r="D41">
            <v>0</v>
          </cell>
          <cell r="E41">
            <v>2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B42" t="str">
            <v>16100</v>
          </cell>
          <cell r="C42" t="str">
            <v>FACILITIES MGMNT</v>
          </cell>
          <cell r="D42">
            <v>6</v>
          </cell>
          <cell r="E42">
            <v>6</v>
          </cell>
          <cell r="F42">
            <v>6</v>
          </cell>
          <cell r="G42">
            <v>6</v>
          </cell>
          <cell r="H42">
            <v>6</v>
          </cell>
          <cell r="I42">
            <v>6</v>
          </cell>
          <cell r="J42">
            <v>6</v>
          </cell>
          <cell r="K42">
            <v>6</v>
          </cell>
          <cell r="L42">
            <v>6</v>
          </cell>
          <cell r="M42">
            <v>6</v>
          </cell>
          <cell r="N42">
            <v>6</v>
          </cell>
          <cell r="O42">
            <v>6</v>
          </cell>
          <cell r="P42">
            <v>6</v>
          </cell>
          <cell r="Q42">
            <v>6</v>
          </cell>
          <cell r="R42">
            <v>6</v>
          </cell>
          <cell r="S42">
            <v>0</v>
          </cell>
          <cell r="T42">
            <v>0</v>
          </cell>
          <cell r="U42">
            <v>6</v>
          </cell>
          <cell r="V42">
            <v>0</v>
          </cell>
        </row>
        <row r="43">
          <cell r="B43" t="str">
            <v>37000</v>
          </cell>
          <cell r="C43" t="str">
            <v>HUMAN RESOURCES</v>
          </cell>
          <cell r="D43">
            <v>24.9</v>
          </cell>
          <cell r="E43">
            <v>25.9</v>
          </cell>
          <cell r="F43">
            <v>26</v>
          </cell>
          <cell r="G43">
            <v>26</v>
          </cell>
          <cell r="H43">
            <v>26</v>
          </cell>
          <cell r="I43">
            <v>26</v>
          </cell>
          <cell r="J43">
            <v>26</v>
          </cell>
          <cell r="K43">
            <v>26</v>
          </cell>
          <cell r="L43">
            <v>26</v>
          </cell>
          <cell r="M43">
            <v>26</v>
          </cell>
          <cell r="N43">
            <v>26</v>
          </cell>
          <cell r="O43">
            <v>26</v>
          </cell>
          <cell r="P43">
            <v>26</v>
          </cell>
          <cell r="Q43">
            <v>26</v>
          </cell>
          <cell r="R43">
            <v>26</v>
          </cell>
          <cell r="S43">
            <v>1.1000000000000014</v>
          </cell>
          <cell r="T43">
            <v>1.1000000000000014</v>
          </cell>
          <cell r="U43">
            <v>25.9</v>
          </cell>
          <cell r="V43">
            <v>0.10000000000000142</v>
          </cell>
        </row>
        <row r="44">
          <cell r="B44" t="str">
            <v>32000</v>
          </cell>
          <cell r="C44" t="str">
            <v>BENEFITS</v>
          </cell>
          <cell r="D44">
            <v>7.9</v>
          </cell>
          <cell r="E44">
            <v>8.9</v>
          </cell>
          <cell r="F44">
            <v>9</v>
          </cell>
          <cell r="G44">
            <v>9</v>
          </cell>
          <cell r="H44">
            <v>9</v>
          </cell>
          <cell r="I44">
            <v>9</v>
          </cell>
          <cell r="J44">
            <v>9</v>
          </cell>
          <cell r="K44">
            <v>9</v>
          </cell>
          <cell r="L44">
            <v>9</v>
          </cell>
          <cell r="M44">
            <v>9</v>
          </cell>
          <cell r="N44">
            <v>9</v>
          </cell>
          <cell r="O44">
            <v>9</v>
          </cell>
          <cell r="P44">
            <v>9</v>
          </cell>
          <cell r="Q44">
            <v>9</v>
          </cell>
          <cell r="R44">
            <v>9</v>
          </cell>
          <cell r="S44">
            <v>1.0999999999999996</v>
          </cell>
          <cell r="T44">
            <v>1.0999999999999996</v>
          </cell>
          <cell r="U44">
            <v>8.9</v>
          </cell>
          <cell r="V44">
            <v>9.9999999999999645E-2</v>
          </cell>
        </row>
        <row r="45">
          <cell r="B45" t="str">
            <v>33000</v>
          </cell>
          <cell r="C45" t="str">
            <v>PAYROLL</v>
          </cell>
          <cell r="D45">
            <v>4</v>
          </cell>
          <cell r="E45">
            <v>4</v>
          </cell>
          <cell r="F45">
            <v>4</v>
          </cell>
          <cell r="G45">
            <v>4</v>
          </cell>
          <cell r="H45">
            <v>4</v>
          </cell>
          <cell r="I45">
            <v>4</v>
          </cell>
          <cell r="J45">
            <v>4</v>
          </cell>
          <cell r="K45">
            <v>4</v>
          </cell>
          <cell r="L45">
            <v>4</v>
          </cell>
          <cell r="M45">
            <v>4</v>
          </cell>
          <cell r="N45">
            <v>4</v>
          </cell>
          <cell r="O45">
            <v>4</v>
          </cell>
          <cell r="P45">
            <v>4</v>
          </cell>
          <cell r="Q45">
            <v>4</v>
          </cell>
          <cell r="R45">
            <v>4</v>
          </cell>
          <cell r="S45">
            <v>0</v>
          </cell>
          <cell r="T45">
            <v>0</v>
          </cell>
          <cell r="U45">
            <v>4</v>
          </cell>
          <cell r="V45">
            <v>0</v>
          </cell>
        </row>
        <row r="46">
          <cell r="B46" t="str">
            <v>34000</v>
          </cell>
          <cell r="C46" t="str">
            <v>OD &amp; TRAINING</v>
          </cell>
          <cell r="D46">
            <v>4</v>
          </cell>
          <cell r="E46">
            <v>4</v>
          </cell>
          <cell r="F46">
            <v>4</v>
          </cell>
          <cell r="G46">
            <v>4</v>
          </cell>
          <cell r="H46">
            <v>4</v>
          </cell>
          <cell r="I46">
            <v>4</v>
          </cell>
          <cell r="J46">
            <v>4</v>
          </cell>
          <cell r="K46">
            <v>4</v>
          </cell>
          <cell r="L46">
            <v>4</v>
          </cell>
          <cell r="M46">
            <v>4</v>
          </cell>
          <cell r="N46">
            <v>4</v>
          </cell>
          <cell r="O46">
            <v>4</v>
          </cell>
          <cell r="P46">
            <v>4</v>
          </cell>
          <cell r="Q46">
            <v>4</v>
          </cell>
          <cell r="R46">
            <v>4</v>
          </cell>
          <cell r="S46">
            <v>0</v>
          </cell>
          <cell r="T46">
            <v>0</v>
          </cell>
          <cell r="U46">
            <v>4</v>
          </cell>
          <cell r="V46">
            <v>0</v>
          </cell>
        </row>
        <row r="47">
          <cell r="B47" t="str">
            <v>35000</v>
          </cell>
          <cell r="C47" t="str">
            <v>DATA &amp; PROJ MGMT</v>
          </cell>
          <cell r="D47">
            <v>1</v>
          </cell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  <cell r="Q47">
            <v>1</v>
          </cell>
          <cell r="R47">
            <v>1</v>
          </cell>
          <cell r="S47">
            <v>0</v>
          </cell>
          <cell r="T47">
            <v>0</v>
          </cell>
          <cell r="U47">
            <v>1</v>
          </cell>
          <cell r="V47">
            <v>0</v>
          </cell>
        </row>
        <row r="48">
          <cell r="B48" t="str">
            <v>31000</v>
          </cell>
          <cell r="C48" t="str">
            <v>HR ADMINISTRATION</v>
          </cell>
          <cell r="D48">
            <v>8</v>
          </cell>
          <cell r="E48">
            <v>8</v>
          </cell>
          <cell r="F48">
            <v>8</v>
          </cell>
          <cell r="G48">
            <v>8</v>
          </cell>
          <cell r="H48">
            <v>8</v>
          </cell>
          <cell r="I48">
            <v>8</v>
          </cell>
          <cell r="J48">
            <v>8</v>
          </cell>
          <cell r="K48">
            <v>8</v>
          </cell>
          <cell r="L48">
            <v>8</v>
          </cell>
          <cell r="M48">
            <v>8</v>
          </cell>
          <cell r="N48">
            <v>8</v>
          </cell>
          <cell r="O48">
            <v>8</v>
          </cell>
          <cell r="P48">
            <v>8</v>
          </cell>
          <cell r="Q48">
            <v>8</v>
          </cell>
          <cell r="R48">
            <v>8</v>
          </cell>
          <cell r="S48">
            <v>0</v>
          </cell>
          <cell r="T48">
            <v>0</v>
          </cell>
          <cell r="U48">
            <v>8</v>
          </cell>
          <cell r="V48">
            <v>0</v>
          </cell>
        </row>
        <row r="49">
          <cell r="B49" t="str">
            <v>31100</v>
          </cell>
          <cell r="C49" t="str">
            <v>EMPLOYMENT</v>
          </cell>
          <cell r="D49">
            <v>5</v>
          </cell>
          <cell r="E49">
            <v>5</v>
          </cell>
          <cell r="F49">
            <v>5</v>
          </cell>
          <cell r="G49">
            <v>5</v>
          </cell>
          <cell r="H49">
            <v>5</v>
          </cell>
          <cell r="I49">
            <v>5</v>
          </cell>
          <cell r="J49">
            <v>5</v>
          </cell>
          <cell r="K49">
            <v>5</v>
          </cell>
          <cell r="L49">
            <v>5</v>
          </cell>
          <cell r="M49">
            <v>5</v>
          </cell>
          <cell r="N49">
            <v>5</v>
          </cell>
          <cell r="O49">
            <v>5</v>
          </cell>
          <cell r="P49">
            <v>5</v>
          </cell>
          <cell r="Q49">
            <v>5</v>
          </cell>
          <cell r="R49">
            <v>5</v>
          </cell>
          <cell r="S49">
            <v>0</v>
          </cell>
          <cell r="T49">
            <v>0</v>
          </cell>
          <cell r="U49">
            <v>5</v>
          </cell>
          <cell r="V49">
            <v>0</v>
          </cell>
        </row>
        <row r="50">
          <cell r="B50" t="str">
            <v>31300</v>
          </cell>
          <cell r="C50" t="str">
            <v>EE&amp;LABOR RELATIONS</v>
          </cell>
          <cell r="D50">
            <v>3</v>
          </cell>
          <cell r="E50">
            <v>3</v>
          </cell>
          <cell r="F50">
            <v>3</v>
          </cell>
          <cell r="G50">
            <v>3</v>
          </cell>
          <cell r="H50">
            <v>3</v>
          </cell>
          <cell r="I50">
            <v>3</v>
          </cell>
          <cell r="J50">
            <v>3</v>
          </cell>
          <cell r="K50">
            <v>3</v>
          </cell>
          <cell r="L50">
            <v>3</v>
          </cell>
          <cell r="M50">
            <v>3</v>
          </cell>
          <cell r="N50">
            <v>3</v>
          </cell>
          <cell r="O50">
            <v>3</v>
          </cell>
          <cell r="P50">
            <v>3</v>
          </cell>
          <cell r="Q50">
            <v>3</v>
          </cell>
          <cell r="R50">
            <v>3</v>
          </cell>
          <cell r="S50">
            <v>0</v>
          </cell>
          <cell r="T50">
            <v>0</v>
          </cell>
          <cell r="U50">
            <v>3</v>
          </cell>
          <cell r="V50">
            <v>0</v>
          </cell>
        </row>
        <row r="51">
          <cell r="B51" t="str">
            <v>52000</v>
          </cell>
          <cell r="C51" t="str">
            <v>DAVID ANDERSON, CHIE</v>
          </cell>
          <cell r="D51">
            <v>805.03750000000002</v>
          </cell>
          <cell r="E51">
            <v>822.55</v>
          </cell>
          <cell r="F51">
            <v>815.3</v>
          </cell>
          <cell r="G51">
            <v>840.3</v>
          </cell>
          <cell r="H51">
            <v>838.3</v>
          </cell>
          <cell r="I51">
            <v>845.3</v>
          </cell>
          <cell r="J51">
            <v>846.3</v>
          </cell>
          <cell r="K51">
            <v>843.3</v>
          </cell>
          <cell r="L51">
            <v>844.3</v>
          </cell>
          <cell r="M51">
            <v>846.3</v>
          </cell>
          <cell r="N51">
            <v>846.3</v>
          </cell>
          <cell r="O51">
            <v>850.3</v>
          </cell>
          <cell r="P51">
            <v>849.3</v>
          </cell>
          <cell r="Q51">
            <v>845.3</v>
          </cell>
          <cell r="R51">
            <v>842.54999999999984</v>
          </cell>
          <cell r="S51">
            <v>10.262499999999932</v>
          </cell>
          <cell r="T51">
            <v>40.262499999999932</v>
          </cell>
          <cell r="U51">
            <v>858.53750000000002</v>
          </cell>
          <cell r="V51">
            <v>-13.237500000000068</v>
          </cell>
        </row>
        <row r="52">
          <cell r="B52" t="str">
            <v>51010</v>
          </cell>
          <cell r="C52" t="str">
            <v>OCCUPATIONAL SAFETY</v>
          </cell>
          <cell r="D52">
            <v>6</v>
          </cell>
          <cell r="E52">
            <v>6</v>
          </cell>
          <cell r="F52">
            <v>6</v>
          </cell>
          <cell r="G52">
            <v>6</v>
          </cell>
          <cell r="H52">
            <v>6</v>
          </cell>
          <cell r="I52">
            <v>6</v>
          </cell>
          <cell r="J52">
            <v>6</v>
          </cell>
          <cell r="K52">
            <v>6</v>
          </cell>
          <cell r="L52">
            <v>6</v>
          </cell>
          <cell r="M52">
            <v>6</v>
          </cell>
          <cell r="N52">
            <v>6</v>
          </cell>
          <cell r="O52">
            <v>6</v>
          </cell>
          <cell r="P52">
            <v>6</v>
          </cell>
          <cell r="Q52">
            <v>6</v>
          </cell>
          <cell r="R52">
            <v>6</v>
          </cell>
          <cell r="S52">
            <v>0</v>
          </cell>
          <cell r="T52">
            <v>0</v>
          </cell>
          <cell r="U52">
            <v>6</v>
          </cell>
          <cell r="V52">
            <v>0</v>
          </cell>
        </row>
        <row r="53">
          <cell r="B53" t="str">
            <v>26000</v>
          </cell>
          <cell r="C53" t="str">
            <v>DAVE WILLIAMS, UTILI</v>
          </cell>
          <cell r="D53">
            <v>215.53749999999999</v>
          </cell>
          <cell r="E53">
            <v>221.8</v>
          </cell>
          <cell r="F53">
            <v>218.55</v>
          </cell>
          <cell r="G53">
            <v>218.55</v>
          </cell>
          <cell r="H53">
            <v>217.55</v>
          </cell>
          <cell r="I53">
            <v>226.55</v>
          </cell>
          <cell r="J53">
            <v>226.55</v>
          </cell>
          <cell r="K53">
            <v>225.55</v>
          </cell>
          <cell r="L53">
            <v>225.55</v>
          </cell>
          <cell r="M53">
            <v>224.55</v>
          </cell>
          <cell r="N53">
            <v>225.55</v>
          </cell>
          <cell r="O53">
            <v>224.55</v>
          </cell>
          <cell r="P53">
            <v>224.55</v>
          </cell>
          <cell r="Q53">
            <v>223.55</v>
          </cell>
          <cell r="R53">
            <v>223.4666666666667</v>
          </cell>
          <cell r="S53">
            <v>3.0125000000000171</v>
          </cell>
          <cell r="T53">
            <v>8.0125000000000171</v>
          </cell>
          <cell r="U53">
            <v>226.03749999999999</v>
          </cell>
          <cell r="V53">
            <v>-2.4874999999999829</v>
          </cell>
        </row>
        <row r="54">
          <cell r="B54" t="str">
            <v>13600</v>
          </cell>
          <cell r="C54" t="str">
            <v>ACCOUNT SERVICES</v>
          </cell>
          <cell r="D54">
            <v>15</v>
          </cell>
          <cell r="E54">
            <v>15</v>
          </cell>
          <cell r="F54">
            <v>15</v>
          </cell>
          <cell r="G54">
            <v>15</v>
          </cell>
          <cell r="H54">
            <v>15</v>
          </cell>
          <cell r="I54">
            <v>15</v>
          </cell>
          <cell r="J54">
            <v>15</v>
          </cell>
          <cell r="K54">
            <v>15</v>
          </cell>
          <cell r="L54">
            <v>15</v>
          </cell>
          <cell r="M54">
            <v>15</v>
          </cell>
          <cell r="N54">
            <v>15</v>
          </cell>
          <cell r="O54">
            <v>15</v>
          </cell>
          <cell r="P54">
            <v>15</v>
          </cell>
          <cell r="Q54">
            <v>15</v>
          </cell>
          <cell r="R54">
            <v>15</v>
          </cell>
          <cell r="S54">
            <v>0</v>
          </cell>
          <cell r="T54">
            <v>0</v>
          </cell>
          <cell r="U54">
            <v>15</v>
          </cell>
          <cell r="V54">
            <v>0</v>
          </cell>
        </row>
        <row r="55">
          <cell r="B55" t="str">
            <v>13400</v>
          </cell>
          <cell r="C55" t="str">
            <v>CUST CONTACT CENTER</v>
          </cell>
          <cell r="D55">
            <v>106.5625</v>
          </cell>
          <cell r="E55">
            <v>107.5</v>
          </cell>
          <cell r="F55">
            <v>106</v>
          </cell>
          <cell r="G55">
            <v>106</v>
          </cell>
          <cell r="H55">
            <v>105</v>
          </cell>
          <cell r="I55">
            <v>114</v>
          </cell>
          <cell r="J55">
            <v>114</v>
          </cell>
          <cell r="K55">
            <v>113</v>
          </cell>
          <cell r="L55">
            <v>113</v>
          </cell>
          <cell r="M55">
            <v>112</v>
          </cell>
          <cell r="N55">
            <v>112</v>
          </cell>
          <cell r="O55">
            <v>111</v>
          </cell>
          <cell r="P55">
            <v>111</v>
          </cell>
          <cell r="Q55">
            <v>110</v>
          </cell>
          <cell r="R55">
            <v>110.58333333333333</v>
          </cell>
          <cell r="S55">
            <v>-0.5625</v>
          </cell>
          <cell r="T55">
            <v>3.4375</v>
          </cell>
          <cell r="U55">
            <v>114.0625</v>
          </cell>
          <cell r="V55">
            <v>-4.0625</v>
          </cell>
        </row>
        <row r="56">
          <cell r="B56" t="str">
            <v>12010</v>
          </cell>
          <cell r="C56" t="str">
            <v>OPERATIONS SUPPORT S</v>
          </cell>
          <cell r="D56">
            <v>31</v>
          </cell>
          <cell r="E56">
            <v>31</v>
          </cell>
          <cell r="F56">
            <v>31</v>
          </cell>
          <cell r="G56">
            <v>31</v>
          </cell>
          <cell r="H56">
            <v>31</v>
          </cell>
          <cell r="I56">
            <v>31</v>
          </cell>
          <cell r="J56">
            <v>31</v>
          </cell>
          <cell r="K56">
            <v>31</v>
          </cell>
          <cell r="L56">
            <v>31</v>
          </cell>
          <cell r="M56">
            <v>31</v>
          </cell>
          <cell r="N56">
            <v>31</v>
          </cell>
          <cell r="O56">
            <v>31</v>
          </cell>
          <cell r="P56">
            <v>31</v>
          </cell>
          <cell r="Q56">
            <v>31</v>
          </cell>
          <cell r="R56">
            <v>31</v>
          </cell>
          <cell r="S56">
            <v>0</v>
          </cell>
          <cell r="T56">
            <v>0</v>
          </cell>
          <cell r="U56">
            <v>31</v>
          </cell>
          <cell r="V56">
            <v>0</v>
          </cell>
        </row>
        <row r="57">
          <cell r="B57" t="str">
            <v>12011</v>
          </cell>
          <cell r="C57" t="str">
            <v>METER SHOP</v>
          </cell>
          <cell r="D57">
            <v>6</v>
          </cell>
          <cell r="E57">
            <v>6</v>
          </cell>
          <cell r="F57">
            <v>6</v>
          </cell>
          <cell r="G57">
            <v>6</v>
          </cell>
          <cell r="H57">
            <v>6</v>
          </cell>
          <cell r="I57">
            <v>6</v>
          </cell>
          <cell r="J57">
            <v>6</v>
          </cell>
          <cell r="K57">
            <v>6</v>
          </cell>
          <cell r="L57">
            <v>6</v>
          </cell>
          <cell r="M57">
            <v>6</v>
          </cell>
          <cell r="N57">
            <v>6</v>
          </cell>
          <cell r="O57">
            <v>6</v>
          </cell>
          <cell r="P57">
            <v>6</v>
          </cell>
          <cell r="Q57">
            <v>6</v>
          </cell>
          <cell r="R57">
            <v>6</v>
          </cell>
          <cell r="S57">
            <v>0</v>
          </cell>
          <cell r="T57">
            <v>0</v>
          </cell>
          <cell r="U57">
            <v>6</v>
          </cell>
          <cell r="V57">
            <v>0</v>
          </cell>
        </row>
        <row r="58">
          <cell r="B58" t="str">
            <v>12012</v>
          </cell>
          <cell r="C58" t="str">
            <v>GENERAL MAINT</v>
          </cell>
          <cell r="D58">
            <v>5</v>
          </cell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  <cell r="Q58">
            <v>5</v>
          </cell>
          <cell r="R58">
            <v>5</v>
          </cell>
          <cell r="S58">
            <v>0</v>
          </cell>
          <cell r="T58">
            <v>0</v>
          </cell>
          <cell r="U58">
            <v>5</v>
          </cell>
          <cell r="V58">
            <v>0</v>
          </cell>
        </row>
        <row r="59">
          <cell r="B59" t="str">
            <v>12013</v>
          </cell>
          <cell r="C59" t="str">
            <v>TRANSPORTATION</v>
          </cell>
          <cell r="D59">
            <v>20</v>
          </cell>
          <cell r="E59">
            <v>20</v>
          </cell>
          <cell r="F59">
            <v>20</v>
          </cell>
          <cell r="G59">
            <v>20</v>
          </cell>
          <cell r="H59">
            <v>20</v>
          </cell>
          <cell r="I59">
            <v>20</v>
          </cell>
          <cell r="J59">
            <v>20</v>
          </cell>
          <cell r="K59">
            <v>20</v>
          </cell>
          <cell r="L59">
            <v>20</v>
          </cell>
          <cell r="M59">
            <v>20</v>
          </cell>
          <cell r="N59">
            <v>20</v>
          </cell>
          <cell r="O59">
            <v>20</v>
          </cell>
          <cell r="P59">
            <v>20</v>
          </cell>
          <cell r="Q59">
            <v>20</v>
          </cell>
          <cell r="R59">
            <v>20</v>
          </cell>
          <cell r="S59">
            <v>0</v>
          </cell>
          <cell r="T59">
            <v>0</v>
          </cell>
          <cell r="U59">
            <v>20</v>
          </cell>
          <cell r="V59">
            <v>0</v>
          </cell>
        </row>
        <row r="60">
          <cell r="B60" t="str">
            <v>11300</v>
          </cell>
          <cell r="C60" t="str">
            <v>MAJOR ACCOUNT SERVIC</v>
          </cell>
          <cell r="D60">
            <v>13</v>
          </cell>
          <cell r="E60">
            <v>14</v>
          </cell>
          <cell r="F60">
            <v>14</v>
          </cell>
          <cell r="G60">
            <v>14</v>
          </cell>
          <cell r="H60">
            <v>14</v>
          </cell>
          <cell r="I60">
            <v>14</v>
          </cell>
          <cell r="J60">
            <v>14</v>
          </cell>
          <cell r="K60">
            <v>14</v>
          </cell>
          <cell r="L60">
            <v>14</v>
          </cell>
          <cell r="M60">
            <v>14</v>
          </cell>
          <cell r="N60">
            <v>14</v>
          </cell>
          <cell r="O60">
            <v>14</v>
          </cell>
          <cell r="P60">
            <v>14</v>
          </cell>
          <cell r="Q60">
            <v>14</v>
          </cell>
          <cell r="R60">
            <v>14</v>
          </cell>
          <cell r="S60">
            <v>1</v>
          </cell>
          <cell r="T60">
            <v>1</v>
          </cell>
          <cell r="U60">
            <v>14</v>
          </cell>
          <cell r="V60">
            <v>0</v>
          </cell>
        </row>
        <row r="61">
          <cell r="B61" t="str">
            <v>11320</v>
          </cell>
          <cell r="C61" t="str">
            <v>FIELD SERVICES</v>
          </cell>
          <cell r="D61">
            <v>5</v>
          </cell>
          <cell r="E61">
            <v>5</v>
          </cell>
          <cell r="F61">
            <v>5</v>
          </cell>
          <cell r="G61">
            <v>5</v>
          </cell>
          <cell r="H61">
            <v>5</v>
          </cell>
          <cell r="I61">
            <v>5</v>
          </cell>
          <cell r="J61">
            <v>5</v>
          </cell>
          <cell r="K61">
            <v>5</v>
          </cell>
          <cell r="L61">
            <v>5</v>
          </cell>
          <cell r="M61">
            <v>5</v>
          </cell>
          <cell r="N61">
            <v>5</v>
          </cell>
          <cell r="O61">
            <v>5</v>
          </cell>
          <cell r="P61">
            <v>5</v>
          </cell>
          <cell r="Q61">
            <v>5</v>
          </cell>
          <cell r="R61">
            <v>5</v>
          </cell>
          <cell r="S61">
            <v>0</v>
          </cell>
          <cell r="T61">
            <v>0</v>
          </cell>
          <cell r="U61">
            <v>5</v>
          </cell>
          <cell r="V61">
            <v>0</v>
          </cell>
        </row>
        <row r="62">
          <cell r="B62" t="str">
            <v>11325</v>
          </cell>
          <cell r="C62" t="str">
            <v>CUST SEG SRVC</v>
          </cell>
          <cell r="D62">
            <v>5</v>
          </cell>
          <cell r="E62">
            <v>5</v>
          </cell>
          <cell r="F62">
            <v>5</v>
          </cell>
          <cell r="G62">
            <v>5</v>
          </cell>
          <cell r="H62">
            <v>5</v>
          </cell>
          <cell r="I62">
            <v>5</v>
          </cell>
          <cell r="J62">
            <v>5</v>
          </cell>
          <cell r="K62">
            <v>5</v>
          </cell>
          <cell r="L62">
            <v>5</v>
          </cell>
          <cell r="M62">
            <v>5</v>
          </cell>
          <cell r="N62">
            <v>5</v>
          </cell>
          <cell r="O62">
            <v>5</v>
          </cell>
          <cell r="P62">
            <v>5</v>
          </cell>
          <cell r="Q62">
            <v>5</v>
          </cell>
          <cell r="R62">
            <v>5</v>
          </cell>
          <cell r="S62">
            <v>0</v>
          </cell>
          <cell r="T62">
            <v>0</v>
          </cell>
          <cell r="U62">
            <v>5</v>
          </cell>
          <cell r="V62">
            <v>0</v>
          </cell>
        </row>
        <row r="63">
          <cell r="B63" t="str">
            <v>11348</v>
          </cell>
          <cell r="C63" t="str">
            <v>MAJ ACCT SERV TEAM</v>
          </cell>
          <cell r="D63">
            <v>3</v>
          </cell>
          <cell r="E63">
            <v>4</v>
          </cell>
          <cell r="F63">
            <v>4</v>
          </cell>
          <cell r="G63">
            <v>4</v>
          </cell>
          <cell r="H63">
            <v>4</v>
          </cell>
          <cell r="I63">
            <v>4</v>
          </cell>
          <cell r="J63">
            <v>4</v>
          </cell>
          <cell r="K63">
            <v>4</v>
          </cell>
          <cell r="L63">
            <v>4</v>
          </cell>
          <cell r="M63">
            <v>4</v>
          </cell>
          <cell r="N63">
            <v>4</v>
          </cell>
          <cell r="O63">
            <v>4</v>
          </cell>
          <cell r="P63">
            <v>4</v>
          </cell>
          <cell r="Q63">
            <v>4</v>
          </cell>
          <cell r="R63">
            <v>4</v>
          </cell>
          <cell r="S63">
            <v>1</v>
          </cell>
          <cell r="T63">
            <v>1</v>
          </cell>
          <cell r="U63">
            <v>4</v>
          </cell>
          <cell r="V63">
            <v>0</v>
          </cell>
        </row>
        <row r="64">
          <cell r="B64" t="str">
            <v>28000</v>
          </cell>
          <cell r="C64" t="str">
            <v>KIM HEITING,MARKETIN</v>
          </cell>
          <cell r="D64">
            <v>49.975000000000001</v>
          </cell>
          <cell r="E64">
            <v>54.3</v>
          </cell>
          <cell r="F64">
            <v>52.55</v>
          </cell>
          <cell r="G64">
            <v>52.55</v>
          </cell>
          <cell r="H64">
            <v>52.55</v>
          </cell>
          <cell r="I64">
            <v>52.55</v>
          </cell>
          <cell r="J64">
            <v>52.55</v>
          </cell>
          <cell r="K64">
            <v>52.55</v>
          </cell>
          <cell r="L64">
            <v>52.55</v>
          </cell>
          <cell r="M64">
            <v>52.55</v>
          </cell>
          <cell r="N64">
            <v>53.55</v>
          </cell>
          <cell r="O64">
            <v>53.55</v>
          </cell>
          <cell r="P64">
            <v>53.55</v>
          </cell>
          <cell r="Q64">
            <v>53.55</v>
          </cell>
          <cell r="R64">
            <v>52.883333333333326</v>
          </cell>
          <cell r="S64">
            <v>2.5749999999999957</v>
          </cell>
          <cell r="T64">
            <v>3.5749999999999957</v>
          </cell>
          <cell r="U64">
            <v>51.975000000000001</v>
          </cell>
          <cell r="V64">
            <v>1.5749999999999957</v>
          </cell>
        </row>
        <row r="65">
          <cell r="B65" t="str">
            <v>11550</v>
          </cell>
          <cell r="C65" t="str">
            <v>CONSMR INFO-INTNT SR</v>
          </cell>
          <cell r="D65">
            <v>4</v>
          </cell>
          <cell r="E65">
            <v>4</v>
          </cell>
          <cell r="F65">
            <v>4</v>
          </cell>
          <cell r="G65">
            <v>4</v>
          </cell>
          <cell r="H65">
            <v>4</v>
          </cell>
          <cell r="I65">
            <v>4</v>
          </cell>
          <cell r="J65">
            <v>4</v>
          </cell>
          <cell r="K65">
            <v>4</v>
          </cell>
          <cell r="L65">
            <v>4</v>
          </cell>
          <cell r="M65">
            <v>4</v>
          </cell>
          <cell r="N65">
            <v>4</v>
          </cell>
          <cell r="O65">
            <v>4</v>
          </cell>
          <cell r="P65">
            <v>4</v>
          </cell>
          <cell r="Q65">
            <v>4</v>
          </cell>
          <cell r="R65">
            <v>4</v>
          </cell>
          <cell r="S65">
            <v>0</v>
          </cell>
          <cell r="T65">
            <v>0</v>
          </cell>
          <cell r="U65">
            <v>4</v>
          </cell>
          <cell r="V65">
            <v>0</v>
          </cell>
        </row>
        <row r="66">
          <cell r="B66" t="str">
            <v>52040</v>
          </cell>
          <cell r="C66" t="str">
            <v>CORPORATE COMMUNICAT</v>
          </cell>
          <cell r="D66">
            <v>3</v>
          </cell>
          <cell r="E66">
            <v>4</v>
          </cell>
          <cell r="F66">
            <v>3</v>
          </cell>
          <cell r="G66">
            <v>3</v>
          </cell>
          <cell r="H66">
            <v>3</v>
          </cell>
          <cell r="I66">
            <v>3</v>
          </cell>
          <cell r="J66">
            <v>3</v>
          </cell>
          <cell r="K66">
            <v>3</v>
          </cell>
          <cell r="L66">
            <v>3</v>
          </cell>
          <cell r="M66">
            <v>3</v>
          </cell>
          <cell r="N66">
            <v>3</v>
          </cell>
          <cell r="O66">
            <v>3</v>
          </cell>
          <cell r="P66">
            <v>3</v>
          </cell>
          <cell r="Q66">
            <v>3</v>
          </cell>
          <cell r="R66">
            <v>3</v>
          </cell>
          <cell r="S66">
            <v>0</v>
          </cell>
          <cell r="T66">
            <v>0</v>
          </cell>
          <cell r="U66">
            <v>4</v>
          </cell>
          <cell r="V66">
            <v>-1</v>
          </cell>
        </row>
        <row r="67">
          <cell r="B67" t="str">
            <v>15491</v>
          </cell>
          <cell r="C67" t="str">
            <v>DIR, ACQUIRE CUSTOME</v>
          </cell>
          <cell r="D67">
            <v>1</v>
          </cell>
          <cell r="E67">
            <v>1</v>
          </cell>
          <cell r="F67">
            <v>1</v>
          </cell>
          <cell r="G67">
            <v>1</v>
          </cell>
          <cell r="H67">
            <v>1</v>
          </cell>
          <cell r="I67">
            <v>1</v>
          </cell>
          <cell r="J67">
            <v>1</v>
          </cell>
          <cell r="K67">
            <v>1</v>
          </cell>
          <cell r="L67">
            <v>1</v>
          </cell>
          <cell r="M67">
            <v>1</v>
          </cell>
          <cell r="N67">
            <v>1</v>
          </cell>
          <cell r="O67">
            <v>1</v>
          </cell>
          <cell r="P67">
            <v>1</v>
          </cell>
          <cell r="Q67">
            <v>1</v>
          </cell>
          <cell r="R67">
            <v>1</v>
          </cell>
          <cell r="S67">
            <v>0</v>
          </cell>
          <cell r="T67">
            <v>0</v>
          </cell>
          <cell r="U67">
            <v>1</v>
          </cell>
          <cell r="V67">
            <v>0</v>
          </cell>
        </row>
        <row r="68">
          <cell r="B68" t="str">
            <v>11500</v>
          </cell>
          <cell r="C68" t="str">
            <v>ACQUIRE CUSTOMERS</v>
          </cell>
          <cell r="D68">
            <v>41.975000000000001</v>
          </cell>
          <cell r="E68">
            <v>45.3</v>
          </cell>
          <cell r="F68">
            <v>44.55</v>
          </cell>
          <cell r="G68">
            <v>44.55</v>
          </cell>
          <cell r="H68">
            <v>44.55</v>
          </cell>
          <cell r="I68">
            <v>44.55</v>
          </cell>
          <cell r="J68">
            <v>44.55</v>
          </cell>
          <cell r="K68">
            <v>44.55</v>
          </cell>
          <cell r="L68">
            <v>44.55</v>
          </cell>
          <cell r="M68">
            <v>44.55</v>
          </cell>
          <cell r="N68">
            <v>45.55</v>
          </cell>
          <cell r="O68">
            <v>45.55</v>
          </cell>
          <cell r="P68">
            <v>45.55</v>
          </cell>
          <cell r="Q68">
            <v>45.55</v>
          </cell>
          <cell r="R68">
            <v>44.883333333333333</v>
          </cell>
          <cell r="S68">
            <v>2.5749999999999957</v>
          </cell>
          <cell r="T68">
            <v>3.5749999999999957</v>
          </cell>
          <cell r="U68">
            <v>42.975000000000001</v>
          </cell>
          <cell r="V68">
            <v>2.5749999999999957</v>
          </cell>
        </row>
        <row r="69">
          <cell r="B69" t="str">
            <v>11410</v>
          </cell>
          <cell r="C69" t="str">
            <v>RES CONSUMER SERVICE</v>
          </cell>
          <cell r="D69">
            <v>6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6</v>
          </cell>
          <cell r="K69">
            <v>6</v>
          </cell>
          <cell r="L69">
            <v>6</v>
          </cell>
          <cell r="M69">
            <v>6</v>
          </cell>
          <cell r="N69">
            <v>6</v>
          </cell>
          <cell r="O69">
            <v>6</v>
          </cell>
          <cell r="P69">
            <v>6</v>
          </cell>
          <cell r="Q69">
            <v>6</v>
          </cell>
          <cell r="R69">
            <v>6</v>
          </cell>
          <cell r="S69">
            <v>0</v>
          </cell>
          <cell r="T69">
            <v>0</v>
          </cell>
          <cell r="U69">
            <v>6</v>
          </cell>
          <cell r="V69">
            <v>0</v>
          </cell>
        </row>
        <row r="70">
          <cell r="B70">
            <v>11490</v>
          </cell>
          <cell r="C70" t="str">
            <v>APPLIANCE CENTER</v>
          </cell>
          <cell r="D70">
            <v>7.9749999999999996</v>
          </cell>
          <cell r="E70">
            <v>10.3</v>
          </cell>
          <cell r="F70">
            <v>10.55</v>
          </cell>
          <cell r="G70">
            <v>10.55</v>
          </cell>
          <cell r="H70">
            <v>10.55</v>
          </cell>
          <cell r="I70">
            <v>10.55</v>
          </cell>
          <cell r="J70">
            <v>10.55</v>
          </cell>
          <cell r="K70">
            <v>10.55</v>
          </cell>
          <cell r="L70">
            <v>10.55</v>
          </cell>
          <cell r="M70">
            <v>10.55</v>
          </cell>
          <cell r="N70">
            <v>10.55</v>
          </cell>
          <cell r="O70">
            <v>10.55</v>
          </cell>
          <cell r="P70">
            <v>10.55</v>
          </cell>
          <cell r="Q70">
            <v>10.55</v>
          </cell>
          <cell r="R70">
            <v>10.549999999999999</v>
          </cell>
          <cell r="S70">
            <v>2.5750000000000011</v>
          </cell>
          <cell r="T70">
            <v>2.5750000000000011</v>
          </cell>
          <cell r="U70">
            <v>8.9749999999999996</v>
          </cell>
          <cell r="V70">
            <v>1.5750000000000011</v>
          </cell>
        </row>
        <row r="71">
          <cell r="B71">
            <v>11513</v>
          </cell>
          <cell r="C71" t="str">
            <v>SERVICE SOLUTIONS</v>
          </cell>
          <cell r="D71">
            <v>1</v>
          </cell>
          <cell r="E71">
            <v>1</v>
          </cell>
          <cell r="F71">
            <v>1</v>
          </cell>
          <cell r="G71">
            <v>1</v>
          </cell>
          <cell r="H71">
            <v>1</v>
          </cell>
          <cell r="I71">
            <v>1</v>
          </cell>
          <cell r="J71">
            <v>1</v>
          </cell>
          <cell r="K71">
            <v>1</v>
          </cell>
          <cell r="L71">
            <v>1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  <cell r="S71">
            <v>0</v>
          </cell>
          <cell r="T71">
            <v>0</v>
          </cell>
          <cell r="U71">
            <v>1</v>
          </cell>
          <cell r="V71">
            <v>0</v>
          </cell>
        </row>
        <row r="72">
          <cell r="B72" t="str">
            <v>11551</v>
          </cell>
          <cell r="C72" t="str">
            <v>CUSTOMER ACQUISITION</v>
          </cell>
          <cell r="D72">
            <v>13</v>
          </cell>
          <cell r="E72">
            <v>13</v>
          </cell>
          <cell r="F72">
            <v>14</v>
          </cell>
          <cell r="G72">
            <v>14</v>
          </cell>
          <cell r="H72">
            <v>14</v>
          </cell>
          <cell r="I72">
            <v>14</v>
          </cell>
          <cell r="J72">
            <v>14</v>
          </cell>
          <cell r="K72">
            <v>14</v>
          </cell>
          <cell r="L72">
            <v>14</v>
          </cell>
          <cell r="M72">
            <v>14</v>
          </cell>
          <cell r="N72">
            <v>14</v>
          </cell>
          <cell r="O72">
            <v>14</v>
          </cell>
          <cell r="P72">
            <v>14</v>
          </cell>
          <cell r="Q72">
            <v>14</v>
          </cell>
          <cell r="R72">
            <v>14</v>
          </cell>
          <cell r="S72">
            <v>1</v>
          </cell>
          <cell r="T72">
            <v>1</v>
          </cell>
          <cell r="U72">
            <v>13</v>
          </cell>
          <cell r="V72">
            <v>1</v>
          </cell>
        </row>
        <row r="73">
          <cell r="B73" t="str">
            <v>11330</v>
          </cell>
          <cell r="C73" t="str">
            <v>CUST ACQ MRKTG CONV</v>
          </cell>
          <cell r="D73">
            <v>6</v>
          </cell>
          <cell r="E73">
            <v>6</v>
          </cell>
          <cell r="F73">
            <v>6</v>
          </cell>
          <cell r="G73">
            <v>6</v>
          </cell>
          <cell r="H73">
            <v>6</v>
          </cell>
          <cell r="I73">
            <v>6</v>
          </cell>
          <cell r="J73">
            <v>6</v>
          </cell>
          <cell r="K73">
            <v>6</v>
          </cell>
          <cell r="L73">
            <v>6</v>
          </cell>
          <cell r="M73">
            <v>6</v>
          </cell>
          <cell r="N73">
            <v>6</v>
          </cell>
          <cell r="O73">
            <v>6</v>
          </cell>
          <cell r="P73">
            <v>6</v>
          </cell>
          <cell r="Q73">
            <v>6</v>
          </cell>
          <cell r="R73">
            <v>6</v>
          </cell>
          <cell r="S73">
            <v>0</v>
          </cell>
          <cell r="T73">
            <v>0</v>
          </cell>
          <cell r="U73">
            <v>6</v>
          </cell>
          <cell r="V73">
            <v>0</v>
          </cell>
        </row>
        <row r="74">
          <cell r="B74" t="str">
            <v>11515</v>
          </cell>
          <cell r="C74" t="str">
            <v>CUST ACQ MRKTG NEW</v>
          </cell>
          <cell r="D74">
            <v>7</v>
          </cell>
          <cell r="E74">
            <v>7</v>
          </cell>
          <cell r="F74">
            <v>8</v>
          </cell>
          <cell r="G74">
            <v>8</v>
          </cell>
          <cell r="H74">
            <v>8</v>
          </cell>
          <cell r="I74">
            <v>8</v>
          </cell>
          <cell r="J74">
            <v>8</v>
          </cell>
          <cell r="K74">
            <v>8</v>
          </cell>
          <cell r="L74">
            <v>8</v>
          </cell>
          <cell r="M74">
            <v>8</v>
          </cell>
          <cell r="N74">
            <v>8</v>
          </cell>
          <cell r="O74">
            <v>8</v>
          </cell>
          <cell r="P74">
            <v>8</v>
          </cell>
          <cell r="Q74">
            <v>8</v>
          </cell>
          <cell r="R74">
            <v>8</v>
          </cell>
          <cell r="S74">
            <v>1</v>
          </cell>
          <cell r="T74">
            <v>1</v>
          </cell>
          <cell r="U74">
            <v>7</v>
          </cell>
          <cell r="V74">
            <v>1</v>
          </cell>
        </row>
        <row r="75">
          <cell r="B75" t="str">
            <v>11400</v>
          </cell>
          <cell r="C75" t="str">
            <v>CUSTOMER EXPERIENCE</v>
          </cell>
          <cell r="D75">
            <v>14</v>
          </cell>
          <cell r="E75">
            <v>15</v>
          </cell>
          <cell r="F75">
            <v>13</v>
          </cell>
          <cell r="G75">
            <v>13</v>
          </cell>
          <cell r="H75">
            <v>13</v>
          </cell>
          <cell r="I75">
            <v>13</v>
          </cell>
          <cell r="J75">
            <v>13</v>
          </cell>
          <cell r="K75">
            <v>13</v>
          </cell>
          <cell r="L75">
            <v>13</v>
          </cell>
          <cell r="M75">
            <v>13</v>
          </cell>
          <cell r="N75">
            <v>14</v>
          </cell>
          <cell r="O75">
            <v>14</v>
          </cell>
          <cell r="P75">
            <v>14</v>
          </cell>
          <cell r="Q75">
            <v>14</v>
          </cell>
          <cell r="R75">
            <v>13.333333333333334</v>
          </cell>
          <cell r="S75">
            <v>-1</v>
          </cell>
          <cell r="T75">
            <v>0</v>
          </cell>
          <cell r="U75">
            <v>14</v>
          </cell>
          <cell r="V75">
            <v>0</v>
          </cell>
        </row>
        <row r="76">
          <cell r="B76" t="str">
            <v>11420</v>
          </cell>
          <cell r="C76" t="str">
            <v>CUST EXPRNCE CONV</v>
          </cell>
          <cell r="D76">
            <v>6</v>
          </cell>
          <cell r="E76">
            <v>7</v>
          </cell>
          <cell r="F76">
            <v>6</v>
          </cell>
          <cell r="G76">
            <v>6</v>
          </cell>
          <cell r="H76">
            <v>6</v>
          </cell>
          <cell r="I76">
            <v>6</v>
          </cell>
          <cell r="J76">
            <v>6</v>
          </cell>
          <cell r="K76">
            <v>6</v>
          </cell>
          <cell r="L76">
            <v>6</v>
          </cell>
          <cell r="M76">
            <v>6</v>
          </cell>
          <cell r="N76">
            <v>6</v>
          </cell>
          <cell r="O76">
            <v>6</v>
          </cell>
          <cell r="P76">
            <v>6</v>
          </cell>
          <cell r="Q76">
            <v>6</v>
          </cell>
          <cell r="R76">
            <v>6</v>
          </cell>
          <cell r="S76">
            <v>0</v>
          </cell>
          <cell r="T76">
            <v>0</v>
          </cell>
          <cell r="U76">
            <v>7</v>
          </cell>
          <cell r="V76">
            <v>-1</v>
          </cell>
        </row>
        <row r="77">
          <cell r="B77" t="str">
            <v>11430</v>
          </cell>
          <cell r="C77" t="str">
            <v>CUST EXPRNCE NEW</v>
          </cell>
          <cell r="D77">
            <v>8</v>
          </cell>
          <cell r="E77">
            <v>8</v>
          </cell>
          <cell r="F77">
            <v>7</v>
          </cell>
          <cell r="G77">
            <v>7</v>
          </cell>
          <cell r="H77">
            <v>7</v>
          </cell>
          <cell r="I77">
            <v>7</v>
          </cell>
          <cell r="J77">
            <v>7</v>
          </cell>
          <cell r="K77">
            <v>7</v>
          </cell>
          <cell r="L77">
            <v>7</v>
          </cell>
          <cell r="M77">
            <v>7</v>
          </cell>
          <cell r="N77">
            <v>8</v>
          </cell>
          <cell r="O77">
            <v>8</v>
          </cell>
          <cell r="P77">
            <v>8</v>
          </cell>
          <cell r="Q77">
            <v>8</v>
          </cell>
          <cell r="R77">
            <v>7.333333333333333</v>
          </cell>
          <cell r="S77">
            <v>-1</v>
          </cell>
          <cell r="T77">
            <v>0</v>
          </cell>
          <cell r="U77">
            <v>7</v>
          </cell>
          <cell r="V77">
            <v>1</v>
          </cell>
        </row>
        <row r="78">
          <cell r="B78" t="str">
            <v>27000</v>
          </cell>
          <cell r="C78" t="str">
            <v>GRANT YOSHIHARA, UTI</v>
          </cell>
          <cell r="D78">
            <v>583.5</v>
          </cell>
          <cell r="E78">
            <v>594.75</v>
          </cell>
          <cell r="F78">
            <v>590.75</v>
          </cell>
          <cell r="G78">
            <v>615.75</v>
          </cell>
          <cell r="H78">
            <v>614.75</v>
          </cell>
          <cell r="I78">
            <v>612.75</v>
          </cell>
          <cell r="J78">
            <v>613.75</v>
          </cell>
          <cell r="K78">
            <v>611.75</v>
          </cell>
          <cell r="L78">
            <v>612.75</v>
          </cell>
          <cell r="M78">
            <v>615.75</v>
          </cell>
          <cell r="N78">
            <v>614.75</v>
          </cell>
          <cell r="O78">
            <v>619.75</v>
          </cell>
          <cell r="P78">
            <v>618.75</v>
          </cell>
          <cell r="Q78">
            <v>615.75</v>
          </cell>
          <cell r="R78">
            <v>613.08333333333337</v>
          </cell>
          <cell r="S78">
            <v>7.25</v>
          </cell>
          <cell r="T78">
            <v>32.25</v>
          </cell>
          <cell r="U78">
            <v>626.5</v>
          </cell>
          <cell r="V78">
            <v>-10.75</v>
          </cell>
        </row>
        <row r="79">
          <cell r="B79" t="str">
            <v>15400</v>
          </cell>
          <cell r="C79" t="str">
            <v>CODE COMPLIANCE</v>
          </cell>
          <cell r="D79">
            <v>5</v>
          </cell>
          <cell r="E79">
            <v>5</v>
          </cell>
          <cell r="F79">
            <v>5</v>
          </cell>
          <cell r="G79">
            <v>5</v>
          </cell>
          <cell r="H79">
            <v>5</v>
          </cell>
          <cell r="I79">
            <v>5</v>
          </cell>
          <cell r="J79">
            <v>5</v>
          </cell>
          <cell r="K79">
            <v>5</v>
          </cell>
          <cell r="L79">
            <v>5</v>
          </cell>
          <cell r="M79">
            <v>5</v>
          </cell>
          <cell r="N79">
            <v>5</v>
          </cell>
          <cell r="O79">
            <v>5</v>
          </cell>
          <cell r="P79">
            <v>5</v>
          </cell>
          <cell r="Q79">
            <v>5</v>
          </cell>
          <cell r="R79">
            <v>5</v>
          </cell>
          <cell r="S79">
            <v>0</v>
          </cell>
          <cell r="T79">
            <v>0</v>
          </cell>
          <cell r="U79">
            <v>5</v>
          </cell>
          <cell r="V79">
            <v>0</v>
          </cell>
        </row>
        <row r="80">
          <cell r="B80" t="str">
            <v>15501</v>
          </cell>
          <cell r="C80" t="str">
            <v>DIR, TECH SERV &amp; SYS</v>
          </cell>
          <cell r="D80">
            <v>1</v>
          </cell>
          <cell r="E80">
            <v>1</v>
          </cell>
          <cell r="F80">
            <v>1</v>
          </cell>
          <cell r="G80">
            <v>1</v>
          </cell>
          <cell r="H80">
            <v>1</v>
          </cell>
          <cell r="I80">
            <v>1</v>
          </cell>
          <cell r="J80">
            <v>1</v>
          </cell>
          <cell r="K80">
            <v>1</v>
          </cell>
          <cell r="L80">
            <v>1</v>
          </cell>
          <cell r="M80">
            <v>1</v>
          </cell>
          <cell r="N80">
            <v>1</v>
          </cell>
          <cell r="O80">
            <v>1</v>
          </cell>
          <cell r="P80">
            <v>1</v>
          </cell>
          <cell r="Q80">
            <v>1</v>
          </cell>
          <cell r="R80">
            <v>1</v>
          </cell>
          <cell r="S80">
            <v>0</v>
          </cell>
          <cell r="T80">
            <v>0</v>
          </cell>
          <cell r="U80">
            <v>1</v>
          </cell>
          <cell r="V80">
            <v>0</v>
          </cell>
        </row>
        <row r="81">
          <cell r="B81" t="str">
            <v>15492</v>
          </cell>
          <cell r="C81" t="str">
            <v>DIR, FIELD OPERATION</v>
          </cell>
          <cell r="D81">
            <v>1</v>
          </cell>
          <cell r="E81">
            <v>1</v>
          </cell>
          <cell r="F81">
            <v>1</v>
          </cell>
          <cell r="G81">
            <v>1</v>
          </cell>
          <cell r="H81">
            <v>1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1</v>
          </cell>
          <cell r="O81">
            <v>1</v>
          </cell>
          <cell r="P81">
            <v>1</v>
          </cell>
          <cell r="Q81">
            <v>1</v>
          </cell>
          <cell r="R81">
            <v>1</v>
          </cell>
          <cell r="S81">
            <v>0</v>
          </cell>
          <cell r="T81">
            <v>0</v>
          </cell>
          <cell r="U81">
            <v>1</v>
          </cell>
          <cell r="V81">
            <v>0</v>
          </cell>
        </row>
        <row r="82">
          <cell r="B82" t="str">
            <v>25000</v>
          </cell>
          <cell r="C82" t="str">
            <v>TECH SERVICES AND SY</v>
          </cell>
          <cell r="D82">
            <v>158.5</v>
          </cell>
          <cell r="E82">
            <v>159.75</v>
          </cell>
          <cell r="F82">
            <v>161.75</v>
          </cell>
          <cell r="G82">
            <v>162.75</v>
          </cell>
          <cell r="H82">
            <v>162.75</v>
          </cell>
          <cell r="I82">
            <v>163.75</v>
          </cell>
          <cell r="J82">
            <v>165.75</v>
          </cell>
          <cell r="K82">
            <v>166.75</v>
          </cell>
          <cell r="L82">
            <v>168.75</v>
          </cell>
          <cell r="M82">
            <v>168.75</v>
          </cell>
          <cell r="N82">
            <v>168.75</v>
          </cell>
          <cell r="O82">
            <v>168.75</v>
          </cell>
          <cell r="P82">
            <v>168.75</v>
          </cell>
          <cell r="Q82">
            <v>168.75</v>
          </cell>
          <cell r="R82">
            <v>166.33333333333334</v>
          </cell>
          <cell r="S82">
            <v>3.25</v>
          </cell>
          <cell r="T82">
            <v>10.25</v>
          </cell>
          <cell r="U82">
            <v>170.5</v>
          </cell>
          <cell r="V82">
            <v>-1.75</v>
          </cell>
        </row>
        <row r="83">
          <cell r="B83" t="str">
            <v>15508</v>
          </cell>
          <cell r="C83" t="str">
            <v>BUSINESS ANALYSIS</v>
          </cell>
          <cell r="D83">
            <v>5</v>
          </cell>
          <cell r="E83">
            <v>5</v>
          </cell>
          <cell r="F83">
            <v>5</v>
          </cell>
          <cell r="G83">
            <v>5</v>
          </cell>
          <cell r="H83">
            <v>5</v>
          </cell>
          <cell r="I83">
            <v>5</v>
          </cell>
          <cell r="J83">
            <v>5</v>
          </cell>
          <cell r="K83">
            <v>5</v>
          </cell>
          <cell r="L83">
            <v>5</v>
          </cell>
          <cell r="M83">
            <v>5</v>
          </cell>
          <cell r="N83">
            <v>5</v>
          </cell>
          <cell r="O83">
            <v>5</v>
          </cell>
          <cell r="P83">
            <v>5</v>
          </cell>
          <cell r="Q83">
            <v>5</v>
          </cell>
          <cell r="R83">
            <v>5</v>
          </cell>
          <cell r="S83">
            <v>0</v>
          </cell>
          <cell r="T83">
            <v>0</v>
          </cell>
          <cell r="U83">
            <v>5</v>
          </cell>
          <cell r="V83">
            <v>0</v>
          </cell>
        </row>
        <row r="84">
          <cell r="B84">
            <v>13525</v>
          </cell>
          <cell r="C84" t="str">
            <v>BUSINESS SYSTEMS</v>
          </cell>
          <cell r="D84">
            <v>10</v>
          </cell>
          <cell r="E84">
            <v>9</v>
          </cell>
          <cell r="F84">
            <v>9</v>
          </cell>
          <cell r="G84">
            <v>9</v>
          </cell>
          <cell r="H84">
            <v>9</v>
          </cell>
          <cell r="I84">
            <v>9</v>
          </cell>
          <cell r="J84">
            <v>10</v>
          </cell>
          <cell r="K84">
            <v>9</v>
          </cell>
          <cell r="L84">
            <v>9</v>
          </cell>
          <cell r="M84">
            <v>9</v>
          </cell>
          <cell r="N84">
            <v>9</v>
          </cell>
          <cell r="O84">
            <v>9</v>
          </cell>
          <cell r="P84">
            <v>9</v>
          </cell>
          <cell r="Q84">
            <v>9</v>
          </cell>
          <cell r="R84">
            <v>9.0833333333333339</v>
          </cell>
          <cell r="S84">
            <v>-1</v>
          </cell>
          <cell r="T84">
            <v>-1</v>
          </cell>
          <cell r="U84">
            <v>9</v>
          </cell>
          <cell r="V84">
            <v>0</v>
          </cell>
        </row>
        <row r="85">
          <cell r="B85" t="str">
            <v>11200</v>
          </cell>
          <cell r="C85" t="str">
            <v>GAS STORAGE OPS</v>
          </cell>
          <cell r="D85">
            <v>32.5</v>
          </cell>
          <cell r="E85">
            <v>36.75</v>
          </cell>
          <cell r="F85">
            <v>36.75</v>
          </cell>
          <cell r="G85">
            <v>36.75</v>
          </cell>
          <cell r="H85">
            <v>36.75</v>
          </cell>
          <cell r="I85">
            <v>36.75</v>
          </cell>
          <cell r="J85">
            <v>37.75</v>
          </cell>
          <cell r="K85">
            <v>39.75</v>
          </cell>
          <cell r="L85">
            <v>41.75</v>
          </cell>
          <cell r="M85">
            <v>41.75</v>
          </cell>
          <cell r="N85">
            <v>41.75</v>
          </cell>
          <cell r="O85">
            <v>41.75</v>
          </cell>
          <cell r="P85">
            <v>41.75</v>
          </cell>
          <cell r="Q85">
            <v>41.75</v>
          </cell>
          <cell r="R85">
            <v>39.583333333333336</v>
          </cell>
          <cell r="S85">
            <v>4.25</v>
          </cell>
          <cell r="T85">
            <v>9.25</v>
          </cell>
          <cell r="U85">
            <v>41.5</v>
          </cell>
          <cell r="V85">
            <v>0.25</v>
          </cell>
        </row>
        <row r="86">
          <cell r="B86" t="str">
            <v>15510</v>
          </cell>
          <cell r="C86" t="str">
            <v>OPS TECHNICAL SVCES</v>
          </cell>
          <cell r="D86">
            <v>22</v>
          </cell>
          <cell r="E86">
            <v>23</v>
          </cell>
          <cell r="F86">
            <v>23</v>
          </cell>
          <cell r="G86">
            <v>23</v>
          </cell>
          <cell r="H86">
            <v>23</v>
          </cell>
          <cell r="I86">
            <v>23</v>
          </cell>
          <cell r="J86">
            <v>23</v>
          </cell>
          <cell r="K86">
            <v>23</v>
          </cell>
          <cell r="L86">
            <v>23</v>
          </cell>
          <cell r="M86">
            <v>23</v>
          </cell>
          <cell r="N86">
            <v>23</v>
          </cell>
          <cell r="O86">
            <v>23</v>
          </cell>
          <cell r="P86">
            <v>23</v>
          </cell>
          <cell r="Q86">
            <v>23</v>
          </cell>
          <cell r="R86">
            <v>23</v>
          </cell>
          <cell r="S86">
            <v>1</v>
          </cell>
          <cell r="T86">
            <v>1</v>
          </cell>
          <cell r="U86">
            <v>23</v>
          </cell>
          <cell r="V86">
            <v>0</v>
          </cell>
        </row>
        <row r="87">
          <cell r="B87" t="str">
            <v>15150</v>
          </cell>
          <cell r="C87" t="str">
            <v>ENGINEERING SERVICES</v>
          </cell>
          <cell r="D87">
            <v>89</v>
          </cell>
          <cell r="E87">
            <v>86</v>
          </cell>
          <cell r="F87">
            <v>88</v>
          </cell>
          <cell r="G87">
            <v>89</v>
          </cell>
          <cell r="H87">
            <v>89</v>
          </cell>
          <cell r="I87">
            <v>90</v>
          </cell>
          <cell r="J87">
            <v>90</v>
          </cell>
          <cell r="K87">
            <v>90</v>
          </cell>
          <cell r="L87">
            <v>90</v>
          </cell>
          <cell r="M87">
            <v>90</v>
          </cell>
          <cell r="N87">
            <v>90</v>
          </cell>
          <cell r="O87">
            <v>90</v>
          </cell>
          <cell r="P87">
            <v>90</v>
          </cell>
          <cell r="Q87">
            <v>90</v>
          </cell>
          <cell r="R87">
            <v>89.666666666666671</v>
          </cell>
          <cell r="S87">
            <v>-1</v>
          </cell>
          <cell r="T87">
            <v>1</v>
          </cell>
          <cell r="U87">
            <v>92</v>
          </cell>
          <cell r="V87">
            <v>-2</v>
          </cell>
        </row>
        <row r="88">
          <cell r="B88" t="str">
            <v>12359</v>
          </cell>
          <cell r="C88" t="str">
            <v>ENGINEERING SVCES WA</v>
          </cell>
          <cell r="D88">
            <v>3</v>
          </cell>
          <cell r="E88">
            <v>3</v>
          </cell>
          <cell r="F88">
            <v>3</v>
          </cell>
          <cell r="G88">
            <v>3</v>
          </cell>
          <cell r="H88">
            <v>3</v>
          </cell>
          <cell r="I88">
            <v>3</v>
          </cell>
          <cell r="J88">
            <v>3</v>
          </cell>
          <cell r="K88">
            <v>3</v>
          </cell>
          <cell r="L88">
            <v>3</v>
          </cell>
          <cell r="M88">
            <v>3</v>
          </cell>
          <cell r="N88">
            <v>3</v>
          </cell>
          <cell r="O88">
            <v>3</v>
          </cell>
          <cell r="P88">
            <v>3</v>
          </cell>
          <cell r="Q88">
            <v>3</v>
          </cell>
          <cell r="R88">
            <v>3</v>
          </cell>
          <cell r="S88">
            <v>0</v>
          </cell>
          <cell r="T88">
            <v>0</v>
          </cell>
          <cell r="U88">
            <v>3</v>
          </cell>
          <cell r="V88">
            <v>0</v>
          </cell>
        </row>
        <row r="89">
          <cell r="B89" t="str">
            <v>15100</v>
          </cell>
          <cell r="C89" t="str">
            <v>ENGINEERING SVCES OR</v>
          </cell>
          <cell r="D89">
            <v>75</v>
          </cell>
          <cell r="E89">
            <v>72</v>
          </cell>
          <cell r="F89">
            <v>74</v>
          </cell>
          <cell r="G89">
            <v>75</v>
          </cell>
          <cell r="H89">
            <v>75</v>
          </cell>
          <cell r="I89">
            <v>76</v>
          </cell>
          <cell r="J89">
            <v>76</v>
          </cell>
          <cell r="K89">
            <v>76</v>
          </cell>
          <cell r="L89">
            <v>76</v>
          </cell>
          <cell r="M89">
            <v>76</v>
          </cell>
          <cell r="N89">
            <v>76</v>
          </cell>
          <cell r="O89">
            <v>76</v>
          </cell>
          <cell r="P89">
            <v>76</v>
          </cell>
          <cell r="Q89">
            <v>76</v>
          </cell>
          <cell r="R89">
            <v>75.666666666666671</v>
          </cell>
          <cell r="S89">
            <v>-1</v>
          </cell>
          <cell r="T89">
            <v>1</v>
          </cell>
          <cell r="U89">
            <v>77</v>
          </cell>
          <cell r="V89">
            <v>-1</v>
          </cell>
        </row>
        <row r="90">
          <cell r="B90" t="str">
            <v>15505</v>
          </cell>
          <cell r="C90" t="str">
            <v>PIPELINE INTEGRITY</v>
          </cell>
          <cell r="D90">
            <v>11</v>
          </cell>
          <cell r="E90">
            <v>11</v>
          </cell>
          <cell r="F90">
            <v>11</v>
          </cell>
          <cell r="G90">
            <v>11</v>
          </cell>
          <cell r="H90">
            <v>11</v>
          </cell>
          <cell r="I90">
            <v>11</v>
          </cell>
          <cell r="J90">
            <v>11</v>
          </cell>
          <cell r="K90">
            <v>11</v>
          </cell>
          <cell r="L90">
            <v>11</v>
          </cell>
          <cell r="M90">
            <v>11</v>
          </cell>
          <cell r="N90">
            <v>11</v>
          </cell>
          <cell r="O90">
            <v>11</v>
          </cell>
          <cell r="P90">
            <v>11</v>
          </cell>
          <cell r="Q90">
            <v>11</v>
          </cell>
          <cell r="R90">
            <v>11</v>
          </cell>
          <cell r="S90">
            <v>0</v>
          </cell>
          <cell r="T90">
            <v>0</v>
          </cell>
          <cell r="U90">
            <v>12</v>
          </cell>
          <cell r="V90">
            <v>-1</v>
          </cell>
        </row>
        <row r="91">
          <cell r="B91" t="str">
            <v>20000</v>
          </cell>
          <cell r="C91" t="str">
            <v>FIELD OPERATIONS</v>
          </cell>
          <cell r="D91">
            <v>418</v>
          </cell>
          <cell r="E91">
            <v>428</v>
          </cell>
          <cell r="F91">
            <v>422</v>
          </cell>
          <cell r="G91">
            <v>446</v>
          </cell>
          <cell r="H91">
            <v>445</v>
          </cell>
          <cell r="I91">
            <v>442</v>
          </cell>
          <cell r="J91">
            <v>441</v>
          </cell>
          <cell r="K91">
            <v>438</v>
          </cell>
          <cell r="L91">
            <v>437</v>
          </cell>
          <cell r="M91">
            <v>440</v>
          </cell>
          <cell r="N91">
            <v>439</v>
          </cell>
          <cell r="O91">
            <v>444</v>
          </cell>
          <cell r="P91">
            <v>443</v>
          </cell>
          <cell r="Q91">
            <v>440</v>
          </cell>
          <cell r="R91">
            <v>439.75</v>
          </cell>
          <cell r="S91">
            <v>4</v>
          </cell>
          <cell r="T91">
            <v>22</v>
          </cell>
          <cell r="U91">
            <v>449</v>
          </cell>
          <cell r="V91">
            <v>-9</v>
          </cell>
        </row>
        <row r="92">
          <cell r="B92" t="str">
            <v>11100</v>
          </cell>
          <cell r="C92" t="str">
            <v>SYSTEM OPS</v>
          </cell>
          <cell r="D92">
            <v>23</v>
          </cell>
          <cell r="E92">
            <v>26</v>
          </cell>
          <cell r="F92">
            <v>26</v>
          </cell>
          <cell r="G92">
            <v>26</v>
          </cell>
          <cell r="H92">
            <v>26</v>
          </cell>
          <cell r="I92">
            <v>26</v>
          </cell>
          <cell r="J92">
            <v>26</v>
          </cell>
          <cell r="K92">
            <v>26</v>
          </cell>
          <cell r="L92">
            <v>26</v>
          </cell>
          <cell r="M92">
            <v>26</v>
          </cell>
          <cell r="N92">
            <v>26</v>
          </cell>
          <cell r="O92">
            <v>26</v>
          </cell>
          <cell r="P92">
            <v>26</v>
          </cell>
          <cell r="Q92">
            <v>26</v>
          </cell>
          <cell r="R92">
            <v>26</v>
          </cell>
          <cell r="S92">
            <v>3</v>
          </cell>
          <cell r="T92">
            <v>3</v>
          </cell>
          <cell r="U92">
            <v>26</v>
          </cell>
          <cell r="V92">
            <v>0</v>
          </cell>
        </row>
        <row r="93">
          <cell r="B93" t="str">
            <v>15520</v>
          </cell>
          <cell r="C93" t="str">
            <v>COMPLIANCE SERVICES</v>
          </cell>
          <cell r="D93">
            <v>24</v>
          </cell>
          <cell r="E93">
            <v>26</v>
          </cell>
          <cell r="F93">
            <v>25</v>
          </cell>
          <cell r="G93">
            <v>25</v>
          </cell>
          <cell r="H93">
            <v>25</v>
          </cell>
          <cell r="I93">
            <v>25</v>
          </cell>
          <cell r="J93">
            <v>25</v>
          </cell>
          <cell r="K93">
            <v>25</v>
          </cell>
          <cell r="L93">
            <v>25</v>
          </cell>
          <cell r="M93">
            <v>25</v>
          </cell>
          <cell r="N93">
            <v>25</v>
          </cell>
          <cell r="O93">
            <v>25</v>
          </cell>
          <cell r="P93">
            <v>25</v>
          </cell>
          <cell r="Q93">
            <v>25</v>
          </cell>
          <cell r="R93">
            <v>25</v>
          </cell>
          <cell r="S93">
            <v>1</v>
          </cell>
          <cell r="T93">
            <v>1</v>
          </cell>
          <cell r="U93">
            <v>26</v>
          </cell>
          <cell r="V93">
            <v>-1</v>
          </cell>
        </row>
        <row r="94">
          <cell r="B94" t="str">
            <v>15509</v>
          </cell>
          <cell r="C94" t="str">
            <v>CONTRACT SERVICES</v>
          </cell>
          <cell r="D94">
            <v>7</v>
          </cell>
          <cell r="E94">
            <v>7</v>
          </cell>
          <cell r="F94">
            <v>7</v>
          </cell>
          <cell r="G94">
            <v>7</v>
          </cell>
          <cell r="H94">
            <v>7</v>
          </cell>
          <cell r="I94">
            <v>7</v>
          </cell>
          <cell r="J94">
            <v>7</v>
          </cell>
          <cell r="K94">
            <v>7</v>
          </cell>
          <cell r="L94">
            <v>7</v>
          </cell>
          <cell r="M94">
            <v>7</v>
          </cell>
          <cell r="N94">
            <v>7</v>
          </cell>
          <cell r="O94">
            <v>7</v>
          </cell>
          <cell r="P94">
            <v>7</v>
          </cell>
          <cell r="Q94">
            <v>7</v>
          </cell>
          <cell r="R94">
            <v>7</v>
          </cell>
          <cell r="S94">
            <v>0</v>
          </cell>
          <cell r="T94">
            <v>0</v>
          </cell>
          <cell r="U94">
            <v>7</v>
          </cell>
          <cell r="V94">
            <v>0</v>
          </cell>
        </row>
        <row r="95">
          <cell r="B95" t="str">
            <v>13520</v>
          </cell>
          <cell r="C95" t="str">
            <v>RESOURCE MGMT CTR</v>
          </cell>
          <cell r="D95">
            <v>35</v>
          </cell>
          <cell r="E95">
            <v>37</v>
          </cell>
          <cell r="F95">
            <v>37</v>
          </cell>
          <cell r="G95">
            <v>36</v>
          </cell>
          <cell r="H95">
            <v>36</v>
          </cell>
          <cell r="I95">
            <v>36</v>
          </cell>
          <cell r="J95">
            <v>36</v>
          </cell>
          <cell r="K95">
            <v>36</v>
          </cell>
          <cell r="L95">
            <v>36</v>
          </cell>
          <cell r="M95">
            <v>36</v>
          </cell>
          <cell r="N95">
            <v>36</v>
          </cell>
          <cell r="O95">
            <v>36</v>
          </cell>
          <cell r="P95">
            <v>36</v>
          </cell>
          <cell r="Q95">
            <v>36</v>
          </cell>
          <cell r="R95">
            <v>36.083333333333336</v>
          </cell>
          <cell r="S95">
            <v>2</v>
          </cell>
          <cell r="T95">
            <v>1</v>
          </cell>
          <cell r="U95">
            <v>37</v>
          </cell>
          <cell r="V95">
            <v>-1</v>
          </cell>
        </row>
        <row r="96">
          <cell r="B96" t="str">
            <v>13510</v>
          </cell>
          <cell r="C96" t="str">
            <v>CUST FIELD SERVICES</v>
          </cell>
          <cell r="D96">
            <v>148</v>
          </cell>
          <cell r="E96">
            <v>151</v>
          </cell>
          <cell r="F96">
            <v>147</v>
          </cell>
          <cell r="G96">
            <v>160</v>
          </cell>
          <cell r="H96">
            <v>159</v>
          </cell>
          <cell r="I96">
            <v>158</v>
          </cell>
          <cell r="J96">
            <v>157</v>
          </cell>
          <cell r="K96">
            <v>156</v>
          </cell>
          <cell r="L96">
            <v>155</v>
          </cell>
          <cell r="M96">
            <v>160</v>
          </cell>
          <cell r="N96">
            <v>159</v>
          </cell>
          <cell r="O96">
            <v>158</v>
          </cell>
          <cell r="P96">
            <v>157</v>
          </cell>
          <cell r="Q96">
            <v>156</v>
          </cell>
          <cell r="R96">
            <v>156.83333333333334</v>
          </cell>
          <cell r="S96">
            <v>-1</v>
          </cell>
          <cell r="T96">
            <v>8</v>
          </cell>
          <cell r="U96">
            <v>162</v>
          </cell>
          <cell r="V96">
            <v>-6</v>
          </cell>
        </row>
        <row r="97">
          <cell r="B97" t="str">
            <v>15515</v>
          </cell>
          <cell r="C97" t="str">
            <v>GAS OPERATIONS</v>
          </cell>
          <cell r="D97">
            <v>181</v>
          </cell>
          <cell r="E97">
            <v>181</v>
          </cell>
          <cell r="F97">
            <v>180</v>
          </cell>
          <cell r="G97">
            <v>192</v>
          </cell>
          <cell r="H97">
            <v>192</v>
          </cell>
          <cell r="I97">
            <v>190</v>
          </cell>
          <cell r="J97">
            <v>190</v>
          </cell>
          <cell r="K97">
            <v>188</v>
          </cell>
          <cell r="L97">
            <v>188</v>
          </cell>
          <cell r="M97">
            <v>186</v>
          </cell>
          <cell r="N97">
            <v>186</v>
          </cell>
          <cell r="O97">
            <v>192</v>
          </cell>
          <cell r="P97">
            <v>192</v>
          </cell>
          <cell r="Q97">
            <v>190</v>
          </cell>
          <cell r="R97">
            <v>188.83333333333334</v>
          </cell>
          <cell r="S97">
            <v>-1</v>
          </cell>
          <cell r="T97">
            <v>9</v>
          </cell>
          <cell r="U97">
            <v>191</v>
          </cell>
          <cell r="V97">
            <v>-1</v>
          </cell>
        </row>
        <row r="98">
          <cell r="B98" t="str">
            <v>15506</v>
          </cell>
          <cell r="C98" t="str">
            <v>GAS OPS ORANGE</v>
          </cell>
          <cell r="D98">
            <v>74</v>
          </cell>
          <cell r="E98">
            <v>72</v>
          </cell>
          <cell r="F98">
            <v>72</v>
          </cell>
          <cell r="G98">
            <v>78</v>
          </cell>
          <cell r="H98">
            <v>78</v>
          </cell>
          <cell r="I98">
            <v>77</v>
          </cell>
          <cell r="J98">
            <v>77</v>
          </cell>
          <cell r="K98">
            <v>76</v>
          </cell>
          <cell r="L98">
            <v>76</v>
          </cell>
          <cell r="M98">
            <v>75</v>
          </cell>
          <cell r="N98">
            <v>75</v>
          </cell>
          <cell r="O98">
            <v>78</v>
          </cell>
          <cell r="P98">
            <v>78</v>
          </cell>
          <cell r="Q98">
            <v>77</v>
          </cell>
          <cell r="R98">
            <v>76.416666666666671</v>
          </cell>
          <cell r="S98">
            <v>-2</v>
          </cell>
          <cell r="T98">
            <v>3</v>
          </cell>
          <cell r="U98">
            <v>78</v>
          </cell>
          <cell r="V98">
            <v>-1</v>
          </cell>
        </row>
        <row r="99">
          <cell r="B99" t="str">
            <v>14000</v>
          </cell>
          <cell r="C99" t="str">
            <v>GAS OPERATIONS BLACK</v>
          </cell>
          <cell r="D99">
            <v>107</v>
          </cell>
          <cell r="E99">
            <v>109</v>
          </cell>
          <cell r="F99">
            <v>108</v>
          </cell>
          <cell r="G99">
            <v>114</v>
          </cell>
          <cell r="H99">
            <v>114</v>
          </cell>
          <cell r="I99">
            <v>113</v>
          </cell>
          <cell r="J99">
            <v>113</v>
          </cell>
          <cell r="K99">
            <v>112</v>
          </cell>
          <cell r="L99">
            <v>112</v>
          </cell>
          <cell r="M99">
            <v>111</v>
          </cell>
          <cell r="N99">
            <v>111</v>
          </cell>
          <cell r="O99">
            <v>114</v>
          </cell>
          <cell r="P99">
            <v>114</v>
          </cell>
          <cell r="Q99">
            <v>113</v>
          </cell>
          <cell r="R99">
            <v>112.41666666666667</v>
          </cell>
          <cell r="S99">
            <v>1</v>
          </cell>
          <cell r="T99">
            <v>6</v>
          </cell>
          <cell r="U99">
            <v>113</v>
          </cell>
          <cell r="V99">
            <v>0</v>
          </cell>
        </row>
        <row r="100">
          <cell r="B100" t="str">
            <v>14100</v>
          </cell>
          <cell r="C100" t="str">
            <v>GAS OPS BLACK - OR</v>
          </cell>
          <cell r="D100">
            <v>92</v>
          </cell>
          <cell r="E100">
            <v>94</v>
          </cell>
          <cell r="F100">
            <v>92</v>
          </cell>
          <cell r="G100">
            <v>98</v>
          </cell>
          <cell r="H100">
            <v>98</v>
          </cell>
          <cell r="I100">
            <v>97</v>
          </cell>
          <cell r="J100">
            <v>97</v>
          </cell>
          <cell r="K100">
            <v>96</v>
          </cell>
          <cell r="L100">
            <v>96</v>
          </cell>
          <cell r="M100">
            <v>95</v>
          </cell>
          <cell r="N100">
            <v>95</v>
          </cell>
          <cell r="O100">
            <v>98</v>
          </cell>
          <cell r="P100">
            <v>98</v>
          </cell>
          <cell r="Q100">
            <v>97</v>
          </cell>
          <cell r="R100">
            <v>96.416666666666671</v>
          </cell>
          <cell r="S100">
            <v>0</v>
          </cell>
          <cell r="T100">
            <v>5</v>
          </cell>
          <cell r="U100">
            <v>98</v>
          </cell>
          <cell r="V100">
            <v>-1</v>
          </cell>
        </row>
        <row r="101">
          <cell r="B101" t="str">
            <v>14109</v>
          </cell>
          <cell r="C101" t="str">
            <v>GAS OPS BLACK - WA</v>
          </cell>
          <cell r="D101">
            <v>15</v>
          </cell>
          <cell r="E101">
            <v>15</v>
          </cell>
          <cell r="F101">
            <v>16</v>
          </cell>
          <cell r="G101">
            <v>16</v>
          </cell>
          <cell r="H101">
            <v>16</v>
          </cell>
          <cell r="I101">
            <v>16</v>
          </cell>
          <cell r="J101">
            <v>16</v>
          </cell>
          <cell r="K101">
            <v>16</v>
          </cell>
          <cell r="L101">
            <v>16</v>
          </cell>
          <cell r="M101">
            <v>16</v>
          </cell>
          <cell r="N101">
            <v>16</v>
          </cell>
          <cell r="O101">
            <v>16</v>
          </cell>
          <cell r="P101">
            <v>16</v>
          </cell>
          <cell r="Q101">
            <v>16</v>
          </cell>
          <cell r="R101">
            <v>16</v>
          </cell>
          <cell r="S101">
            <v>1</v>
          </cell>
          <cell r="T101">
            <v>1</v>
          </cell>
          <cell r="U101">
            <v>15</v>
          </cell>
          <cell r="V101">
            <v>1</v>
          </cell>
        </row>
        <row r="102">
          <cell r="B102" t="str">
            <v>50000</v>
          </cell>
          <cell r="C102" t="str">
            <v>MARGARET KIRKPATRICK</v>
          </cell>
          <cell r="D102">
            <v>26</v>
          </cell>
          <cell r="E102">
            <v>27</v>
          </cell>
          <cell r="F102">
            <v>26</v>
          </cell>
          <cell r="G102">
            <v>26</v>
          </cell>
          <cell r="H102">
            <v>26</v>
          </cell>
          <cell r="I102">
            <v>26</v>
          </cell>
          <cell r="J102">
            <v>26</v>
          </cell>
          <cell r="K102">
            <v>26</v>
          </cell>
          <cell r="L102">
            <v>26</v>
          </cell>
          <cell r="M102">
            <v>26</v>
          </cell>
          <cell r="N102">
            <v>26</v>
          </cell>
          <cell r="O102">
            <v>26</v>
          </cell>
          <cell r="P102">
            <v>26</v>
          </cell>
          <cell r="Q102">
            <v>26</v>
          </cell>
          <cell r="R102">
            <v>26</v>
          </cell>
          <cell r="S102">
            <v>0</v>
          </cell>
          <cell r="T102">
            <v>0</v>
          </cell>
          <cell r="U102">
            <v>25.8</v>
          </cell>
          <cell r="V102">
            <v>0.19999999999999929</v>
          </cell>
        </row>
        <row r="103">
          <cell r="B103" t="str">
            <v>51040</v>
          </cell>
          <cell r="C103" t="str">
            <v>ENVIRON MGMT</v>
          </cell>
          <cell r="D103">
            <v>5</v>
          </cell>
          <cell r="E103">
            <v>5</v>
          </cell>
          <cell r="F103">
            <v>5</v>
          </cell>
          <cell r="G103">
            <v>5</v>
          </cell>
          <cell r="H103">
            <v>5</v>
          </cell>
          <cell r="I103">
            <v>5</v>
          </cell>
          <cell r="J103">
            <v>5</v>
          </cell>
          <cell r="K103">
            <v>5</v>
          </cell>
          <cell r="L103">
            <v>5</v>
          </cell>
          <cell r="M103">
            <v>5</v>
          </cell>
          <cell r="N103">
            <v>5</v>
          </cell>
          <cell r="O103">
            <v>5</v>
          </cell>
          <cell r="P103">
            <v>5</v>
          </cell>
          <cell r="Q103">
            <v>5</v>
          </cell>
          <cell r="R103">
            <v>5</v>
          </cell>
          <cell r="S103">
            <v>0</v>
          </cell>
          <cell r="T103">
            <v>0</v>
          </cell>
          <cell r="U103">
            <v>5</v>
          </cell>
          <cell r="V103">
            <v>0</v>
          </cell>
        </row>
        <row r="104">
          <cell r="B104">
            <v>15494</v>
          </cell>
          <cell r="C104" t="str">
            <v>ENV LITIGATION SUPPO</v>
          </cell>
          <cell r="D104">
            <v>0</v>
          </cell>
          <cell r="E104">
            <v>1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B105" t="str">
            <v>54010</v>
          </cell>
          <cell r="C105" t="str">
            <v>LEGAL</v>
          </cell>
          <cell r="D105">
            <v>5</v>
          </cell>
          <cell r="E105">
            <v>6</v>
          </cell>
          <cell r="F105">
            <v>6</v>
          </cell>
          <cell r="G105">
            <v>6</v>
          </cell>
          <cell r="H105">
            <v>6</v>
          </cell>
          <cell r="I105">
            <v>6</v>
          </cell>
          <cell r="J105">
            <v>6</v>
          </cell>
          <cell r="K105">
            <v>6</v>
          </cell>
          <cell r="L105">
            <v>6</v>
          </cell>
          <cell r="M105">
            <v>6</v>
          </cell>
          <cell r="N105">
            <v>6</v>
          </cell>
          <cell r="O105">
            <v>6</v>
          </cell>
          <cell r="P105">
            <v>6</v>
          </cell>
          <cell r="Q105">
            <v>6</v>
          </cell>
          <cell r="R105">
            <v>6</v>
          </cell>
          <cell r="S105">
            <v>1</v>
          </cell>
          <cell r="T105">
            <v>1</v>
          </cell>
          <cell r="U105">
            <v>6</v>
          </cell>
          <cell r="V105">
            <v>0</v>
          </cell>
        </row>
        <row r="106">
          <cell r="B106" t="str">
            <v>46000</v>
          </cell>
          <cell r="C106" t="str">
            <v>CORPORATE SECRETARY</v>
          </cell>
          <cell r="D106">
            <v>2</v>
          </cell>
          <cell r="E106">
            <v>2</v>
          </cell>
          <cell r="F106">
            <v>1</v>
          </cell>
          <cell r="G106">
            <v>1</v>
          </cell>
          <cell r="H106">
            <v>1</v>
          </cell>
          <cell r="I106">
            <v>1</v>
          </cell>
          <cell r="J106">
            <v>1</v>
          </cell>
          <cell r="K106">
            <v>1</v>
          </cell>
          <cell r="L106">
            <v>1</v>
          </cell>
          <cell r="M106">
            <v>1</v>
          </cell>
          <cell r="N106">
            <v>1</v>
          </cell>
          <cell r="O106">
            <v>1</v>
          </cell>
          <cell r="P106">
            <v>1</v>
          </cell>
          <cell r="Q106">
            <v>1</v>
          </cell>
          <cell r="R106">
            <v>1</v>
          </cell>
          <cell r="S106">
            <v>-1</v>
          </cell>
          <cell r="T106">
            <v>-1</v>
          </cell>
          <cell r="U106">
            <v>1</v>
          </cell>
          <cell r="V106">
            <v>0</v>
          </cell>
        </row>
        <row r="107">
          <cell r="B107" t="str">
            <v>46010</v>
          </cell>
          <cell r="C107" t="str">
            <v>CORP SECRETARY</v>
          </cell>
          <cell r="D107">
            <v>2</v>
          </cell>
          <cell r="E107">
            <v>2</v>
          </cell>
          <cell r="F107">
            <v>1</v>
          </cell>
          <cell r="G107">
            <v>1</v>
          </cell>
          <cell r="H107">
            <v>1</v>
          </cell>
          <cell r="I107">
            <v>1</v>
          </cell>
          <cell r="J107">
            <v>1</v>
          </cell>
          <cell r="K107">
            <v>1</v>
          </cell>
          <cell r="L107">
            <v>1</v>
          </cell>
          <cell r="M107">
            <v>1</v>
          </cell>
          <cell r="N107">
            <v>1</v>
          </cell>
          <cell r="O107">
            <v>1</v>
          </cell>
          <cell r="P107">
            <v>1</v>
          </cell>
          <cell r="Q107">
            <v>1</v>
          </cell>
          <cell r="R107">
            <v>1</v>
          </cell>
          <cell r="S107">
            <v>-1</v>
          </cell>
          <cell r="T107">
            <v>-1</v>
          </cell>
          <cell r="U107">
            <v>1</v>
          </cell>
          <cell r="V107">
            <v>0</v>
          </cell>
        </row>
        <row r="108">
          <cell r="B108">
            <v>46030</v>
          </cell>
          <cell r="C108" t="str">
            <v>CORP ETHICS &amp; COMPL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 t="str">
            <v>51020</v>
          </cell>
          <cell r="C109" t="str">
            <v>RISK &amp; LAND</v>
          </cell>
          <cell r="D109">
            <v>10</v>
          </cell>
          <cell r="E109">
            <v>10</v>
          </cell>
          <cell r="F109">
            <v>10</v>
          </cell>
          <cell r="G109">
            <v>10</v>
          </cell>
          <cell r="H109">
            <v>10</v>
          </cell>
          <cell r="I109">
            <v>10</v>
          </cell>
          <cell r="J109">
            <v>10</v>
          </cell>
          <cell r="K109">
            <v>10</v>
          </cell>
          <cell r="L109">
            <v>10</v>
          </cell>
          <cell r="M109">
            <v>10</v>
          </cell>
          <cell r="N109">
            <v>10</v>
          </cell>
          <cell r="O109">
            <v>10</v>
          </cell>
          <cell r="P109">
            <v>10</v>
          </cell>
          <cell r="Q109">
            <v>10</v>
          </cell>
          <cell r="R109">
            <v>10</v>
          </cell>
          <cell r="S109">
            <v>0</v>
          </cell>
          <cell r="T109">
            <v>0</v>
          </cell>
          <cell r="U109">
            <v>10</v>
          </cell>
          <cell r="V109">
            <v>0</v>
          </cell>
        </row>
        <row r="110">
          <cell r="B110" t="str">
            <v>56000</v>
          </cell>
          <cell r="C110" t="str">
            <v>ENVIRONMENTAL POLICY</v>
          </cell>
          <cell r="D110">
            <v>4</v>
          </cell>
          <cell r="E110">
            <v>3</v>
          </cell>
          <cell r="F110">
            <v>4</v>
          </cell>
          <cell r="G110">
            <v>4</v>
          </cell>
          <cell r="H110">
            <v>4</v>
          </cell>
          <cell r="I110">
            <v>4</v>
          </cell>
          <cell r="J110">
            <v>4</v>
          </cell>
          <cell r="K110">
            <v>4</v>
          </cell>
          <cell r="L110">
            <v>4</v>
          </cell>
          <cell r="M110">
            <v>4</v>
          </cell>
          <cell r="N110">
            <v>4</v>
          </cell>
          <cell r="O110">
            <v>4</v>
          </cell>
          <cell r="P110">
            <v>4</v>
          </cell>
          <cell r="Q110">
            <v>4</v>
          </cell>
          <cell r="R110">
            <v>4</v>
          </cell>
          <cell r="S110">
            <v>0</v>
          </cell>
          <cell r="T110">
            <v>0</v>
          </cell>
          <cell r="U110">
            <v>3.8</v>
          </cell>
          <cell r="V110">
            <v>0.20000000000000018</v>
          </cell>
        </row>
        <row r="111">
          <cell r="B111" t="str">
            <v>55010</v>
          </cell>
          <cell r="C111" t="str">
            <v>ENV POLICY AND SUSTN</v>
          </cell>
          <cell r="D111">
            <v>2</v>
          </cell>
          <cell r="E111">
            <v>1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  <cell r="Q111">
            <v>2</v>
          </cell>
          <cell r="R111">
            <v>2</v>
          </cell>
          <cell r="S111">
            <v>0</v>
          </cell>
          <cell r="T111">
            <v>0</v>
          </cell>
          <cell r="U111">
            <v>1.8</v>
          </cell>
          <cell r="V111">
            <v>0.19999999999999996</v>
          </cell>
        </row>
        <row r="112">
          <cell r="B112" t="str">
            <v>11600</v>
          </cell>
          <cell r="C112" t="str">
            <v>ENERGY EFFICIENCY</v>
          </cell>
          <cell r="D112">
            <v>2</v>
          </cell>
          <cell r="E112">
            <v>2</v>
          </cell>
          <cell r="F112">
            <v>2</v>
          </cell>
          <cell r="G112">
            <v>2</v>
          </cell>
          <cell r="H112">
            <v>2</v>
          </cell>
          <cell r="I112">
            <v>2</v>
          </cell>
          <cell r="J112">
            <v>2</v>
          </cell>
          <cell r="K112">
            <v>2</v>
          </cell>
          <cell r="L112">
            <v>2</v>
          </cell>
          <cell r="M112">
            <v>2</v>
          </cell>
          <cell r="N112">
            <v>2</v>
          </cell>
          <cell r="O112">
            <v>2</v>
          </cell>
          <cell r="P112">
            <v>2</v>
          </cell>
          <cell r="Q112">
            <v>2</v>
          </cell>
          <cell r="R112">
            <v>2</v>
          </cell>
          <cell r="S112">
            <v>0</v>
          </cell>
          <cell r="T112">
            <v>0</v>
          </cell>
          <cell r="U112">
            <v>2</v>
          </cell>
          <cell r="V112">
            <v>0</v>
          </cell>
        </row>
        <row r="113">
          <cell r="B113" t="str">
            <v xml:space="preserve">        11590</v>
          </cell>
          <cell r="C113" t="str">
            <v>OR LOW INCME WTHZN</v>
          </cell>
          <cell r="D113">
            <v>1</v>
          </cell>
          <cell r="E113">
            <v>1</v>
          </cell>
          <cell r="F113">
            <v>1</v>
          </cell>
          <cell r="G113">
            <v>1</v>
          </cell>
          <cell r="H113">
            <v>1</v>
          </cell>
          <cell r="I113">
            <v>1</v>
          </cell>
          <cell r="J113">
            <v>1</v>
          </cell>
          <cell r="K113">
            <v>1</v>
          </cell>
          <cell r="L113">
            <v>1</v>
          </cell>
          <cell r="M113">
            <v>1</v>
          </cell>
          <cell r="N113">
            <v>1</v>
          </cell>
          <cell r="O113">
            <v>1</v>
          </cell>
          <cell r="P113">
            <v>1</v>
          </cell>
          <cell r="Q113">
            <v>1</v>
          </cell>
          <cell r="R113">
            <v>1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</row>
        <row r="114">
          <cell r="B114" t="str">
            <v xml:space="preserve">        11595</v>
          </cell>
          <cell r="C114" t="str">
            <v>SMART ENERGY</v>
          </cell>
          <cell r="D114">
            <v>1</v>
          </cell>
          <cell r="E114">
            <v>1</v>
          </cell>
          <cell r="F114">
            <v>1</v>
          </cell>
          <cell r="G114">
            <v>1</v>
          </cell>
          <cell r="H114">
            <v>1</v>
          </cell>
          <cell r="I114">
            <v>1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</v>
          </cell>
          <cell r="O114">
            <v>1</v>
          </cell>
          <cell r="P114">
            <v>1</v>
          </cell>
          <cell r="Q114">
            <v>1</v>
          </cell>
          <cell r="R114">
            <v>1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</row>
        <row r="115">
          <cell r="B115" t="str">
            <v>53000</v>
          </cell>
          <cell r="C115" t="str">
            <v>TOM IMESON, PUBLIC A</v>
          </cell>
          <cell r="D115">
            <v>9</v>
          </cell>
          <cell r="E115">
            <v>10</v>
          </cell>
          <cell r="F115">
            <v>9</v>
          </cell>
          <cell r="G115">
            <v>9</v>
          </cell>
          <cell r="H115">
            <v>9</v>
          </cell>
          <cell r="I115">
            <v>9</v>
          </cell>
          <cell r="J115">
            <v>10</v>
          </cell>
          <cell r="K115">
            <v>10</v>
          </cell>
          <cell r="L115">
            <v>9</v>
          </cell>
          <cell r="M115">
            <v>9</v>
          </cell>
          <cell r="N115">
            <v>9</v>
          </cell>
          <cell r="O115">
            <v>9</v>
          </cell>
          <cell r="P115">
            <v>9</v>
          </cell>
          <cell r="Q115">
            <v>9</v>
          </cell>
          <cell r="R115">
            <v>9.1666666666666661</v>
          </cell>
          <cell r="S115">
            <v>0</v>
          </cell>
          <cell r="T115">
            <v>0</v>
          </cell>
          <cell r="U115">
            <v>10</v>
          </cell>
          <cell r="V115">
            <v>-1</v>
          </cell>
        </row>
        <row r="116">
          <cell r="B116" t="str">
            <v>11540</v>
          </cell>
          <cell r="C116" t="str">
            <v>CONSR RELATIONS-EVT</v>
          </cell>
          <cell r="D116">
            <v>4</v>
          </cell>
          <cell r="E116">
            <v>4</v>
          </cell>
          <cell r="F116">
            <v>4</v>
          </cell>
          <cell r="G116">
            <v>4</v>
          </cell>
          <cell r="H116">
            <v>4</v>
          </cell>
          <cell r="I116">
            <v>4</v>
          </cell>
          <cell r="J116">
            <v>4</v>
          </cell>
          <cell r="K116">
            <v>4</v>
          </cell>
          <cell r="L116">
            <v>4</v>
          </cell>
          <cell r="M116">
            <v>4</v>
          </cell>
          <cell r="N116">
            <v>4</v>
          </cell>
          <cell r="O116">
            <v>4</v>
          </cell>
          <cell r="P116">
            <v>4</v>
          </cell>
          <cell r="Q116">
            <v>4</v>
          </cell>
          <cell r="R116">
            <v>4</v>
          </cell>
          <cell r="S116">
            <v>0</v>
          </cell>
          <cell r="T116">
            <v>0</v>
          </cell>
          <cell r="U116">
            <v>4</v>
          </cell>
          <cell r="V116">
            <v>0</v>
          </cell>
        </row>
        <row r="117">
          <cell r="B117" t="str">
            <v>52010</v>
          </cell>
          <cell r="C117" t="str">
            <v>PUB POLICY &amp; GVRM AF</v>
          </cell>
          <cell r="D117">
            <v>4</v>
          </cell>
          <cell r="E117">
            <v>5</v>
          </cell>
          <cell r="F117">
            <v>4</v>
          </cell>
          <cell r="G117">
            <v>4</v>
          </cell>
          <cell r="H117">
            <v>4</v>
          </cell>
          <cell r="I117">
            <v>4</v>
          </cell>
          <cell r="J117">
            <v>5</v>
          </cell>
          <cell r="K117">
            <v>5</v>
          </cell>
          <cell r="L117">
            <v>4</v>
          </cell>
          <cell r="M117">
            <v>4</v>
          </cell>
          <cell r="N117">
            <v>4</v>
          </cell>
          <cell r="O117">
            <v>4</v>
          </cell>
          <cell r="P117">
            <v>4</v>
          </cell>
          <cell r="Q117">
            <v>4</v>
          </cell>
          <cell r="R117">
            <v>4.166666666666667</v>
          </cell>
          <cell r="S117">
            <v>0</v>
          </cell>
          <cell r="T117">
            <v>0</v>
          </cell>
          <cell r="U117">
            <v>5</v>
          </cell>
          <cell r="V117">
            <v>-1</v>
          </cell>
        </row>
        <row r="118">
          <cell r="B118" t="str">
            <v>52020</v>
          </cell>
          <cell r="C118" t="str">
            <v>COMM &amp; CIVIC AFFAIRS</v>
          </cell>
          <cell r="D118">
            <v>1</v>
          </cell>
          <cell r="E118">
            <v>1</v>
          </cell>
          <cell r="F118">
            <v>1</v>
          </cell>
          <cell r="G118">
            <v>1</v>
          </cell>
          <cell r="H118">
            <v>1</v>
          </cell>
          <cell r="I118">
            <v>1</v>
          </cell>
          <cell r="J118">
            <v>1</v>
          </cell>
          <cell r="K118">
            <v>1</v>
          </cell>
          <cell r="L118">
            <v>1</v>
          </cell>
          <cell r="M118">
            <v>1</v>
          </cell>
          <cell r="N118">
            <v>1</v>
          </cell>
          <cell r="O118">
            <v>1</v>
          </cell>
          <cell r="P118">
            <v>1</v>
          </cell>
          <cell r="Q118">
            <v>1</v>
          </cell>
          <cell r="R118">
            <v>1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</row>
        <row r="119">
          <cell r="B119" t="str">
            <v>79100</v>
          </cell>
          <cell r="C119" t="str">
            <v>GREGG KANTOR, EXECUT</v>
          </cell>
          <cell r="D119">
            <v>33.799999999999997</v>
          </cell>
          <cell r="E119">
            <v>35.799999999999997</v>
          </cell>
          <cell r="F119">
            <v>36.799999999999997</v>
          </cell>
          <cell r="G119">
            <v>36.799999999999997</v>
          </cell>
          <cell r="H119">
            <v>36.799999999999997</v>
          </cell>
          <cell r="I119">
            <v>36.799999999999997</v>
          </cell>
          <cell r="J119">
            <v>36.799999999999997</v>
          </cell>
          <cell r="K119">
            <v>36.799999999999997</v>
          </cell>
          <cell r="L119">
            <v>36.799999999999997</v>
          </cell>
          <cell r="M119">
            <v>36.799999999999997</v>
          </cell>
          <cell r="N119">
            <v>36.799999999999997</v>
          </cell>
          <cell r="O119">
            <v>36.799999999999997</v>
          </cell>
          <cell r="P119">
            <v>36.799999999999997</v>
          </cell>
          <cell r="Q119">
            <v>36.799999999999997</v>
          </cell>
          <cell r="R119">
            <v>36.800000000000004</v>
          </cell>
          <cell r="S119">
            <v>3</v>
          </cell>
          <cell r="T119">
            <v>3</v>
          </cell>
          <cell r="U119">
            <v>37</v>
          </cell>
          <cell r="V119">
            <v>-0.20000000000000284</v>
          </cell>
        </row>
        <row r="120">
          <cell r="B120" t="str">
            <v>72500</v>
          </cell>
          <cell r="C120" t="str">
            <v>INTERNAL AUDITING</v>
          </cell>
          <cell r="D120">
            <v>4.8</v>
          </cell>
          <cell r="E120">
            <v>5.8</v>
          </cell>
          <cell r="F120">
            <v>5.8</v>
          </cell>
          <cell r="G120">
            <v>5.8</v>
          </cell>
          <cell r="H120">
            <v>5.8</v>
          </cell>
          <cell r="I120">
            <v>5.8</v>
          </cell>
          <cell r="J120">
            <v>5.8</v>
          </cell>
          <cell r="K120">
            <v>5.8</v>
          </cell>
          <cell r="L120">
            <v>5.8</v>
          </cell>
          <cell r="M120">
            <v>5.8</v>
          </cell>
          <cell r="N120">
            <v>5.8</v>
          </cell>
          <cell r="O120">
            <v>5.8</v>
          </cell>
          <cell r="P120">
            <v>5.8</v>
          </cell>
          <cell r="Q120">
            <v>5.8</v>
          </cell>
          <cell r="R120">
            <v>5.799999999999998</v>
          </cell>
          <cell r="S120">
            <v>1</v>
          </cell>
          <cell r="T120">
            <v>1</v>
          </cell>
          <cell r="U120">
            <v>6</v>
          </cell>
          <cell r="V120">
            <v>-0.20000000000000018</v>
          </cell>
        </row>
        <row r="121">
          <cell r="B121" t="str">
            <v>53010</v>
          </cell>
          <cell r="C121" t="str">
            <v>REGULATORY AFFAIRS</v>
          </cell>
          <cell r="D121">
            <v>7</v>
          </cell>
          <cell r="E121">
            <v>8</v>
          </cell>
          <cell r="F121">
            <v>8</v>
          </cell>
          <cell r="G121">
            <v>8</v>
          </cell>
          <cell r="H121">
            <v>8</v>
          </cell>
          <cell r="I121">
            <v>8</v>
          </cell>
          <cell r="J121">
            <v>8</v>
          </cell>
          <cell r="K121">
            <v>8</v>
          </cell>
          <cell r="L121">
            <v>8</v>
          </cell>
          <cell r="M121">
            <v>8</v>
          </cell>
          <cell r="N121">
            <v>8</v>
          </cell>
          <cell r="O121">
            <v>8</v>
          </cell>
          <cell r="P121">
            <v>8</v>
          </cell>
          <cell r="Q121">
            <v>8</v>
          </cell>
          <cell r="R121">
            <v>8</v>
          </cell>
          <cell r="S121">
            <v>1</v>
          </cell>
          <cell r="T121">
            <v>1</v>
          </cell>
          <cell r="U121">
            <v>8</v>
          </cell>
          <cell r="V121">
            <v>0</v>
          </cell>
        </row>
        <row r="122">
          <cell r="B122" t="str">
            <v>70000</v>
          </cell>
          <cell r="C122" t="str">
            <v>EXECUTIVES</v>
          </cell>
          <cell r="D122">
            <v>22</v>
          </cell>
          <cell r="E122">
            <v>22</v>
          </cell>
          <cell r="F122">
            <v>23</v>
          </cell>
          <cell r="G122">
            <v>23</v>
          </cell>
          <cell r="H122">
            <v>23</v>
          </cell>
          <cell r="I122">
            <v>23</v>
          </cell>
          <cell r="J122">
            <v>23</v>
          </cell>
          <cell r="K122">
            <v>23</v>
          </cell>
          <cell r="L122">
            <v>23</v>
          </cell>
          <cell r="M122">
            <v>23</v>
          </cell>
          <cell r="N122">
            <v>23</v>
          </cell>
          <cell r="O122">
            <v>23</v>
          </cell>
          <cell r="P122">
            <v>23</v>
          </cell>
          <cell r="Q122">
            <v>23</v>
          </cell>
          <cell r="R122">
            <v>23</v>
          </cell>
          <cell r="S122">
            <v>1</v>
          </cell>
          <cell r="T122">
            <v>1</v>
          </cell>
          <cell r="U122">
            <v>23</v>
          </cell>
          <cell r="V122">
            <v>0</v>
          </cell>
        </row>
        <row r="123">
          <cell r="B123" t="str">
            <v>79000</v>
          </cell>
          <cell r="C123" t="str">
            <v>GEN ADMIN STAFF</v>
          </cell>
          <cell r="D123">
            <v>7</v>
          </cell>
          <cell r="E123">
            <v>7</v>
          </cell>
          <cell r="F123">
            <v>7</v>
          </cell>
          <cell r="G123">
            <v>7</v>
          </cell>
          <cell r="H123">
            <v>7</v>
          </cell>
          <cell r="I123">
            <v>7</v>
          </cell>
          <cell r="J123">
            <v>7</v>
          </cell>
          <cell r="K123">
            <v>7</v>
          </cell>
          <cell r="L123">
            <v>7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>
            <v>7</v>
          </cell>
          <cell r="R123">
            <v>7</v>
          </cell>
          <cell r="S123">
            <v>0</v>
          </cell>
          <cell r="T123">
            <v>0</v>
          </cell>
          <cell r="U123">
            <v>7</v>
          </cell>
          <cell r="V123">
            <v>0</v>
          </cell>
        </row>
        <row r="124">
          <cell r="B124" t="str">
            <v>79002</v>
          </cell>
          <cell r="C124" t="str">
            <v>OFFICERS</v>
          </cell>
          <cell r="D124">
            <v>12</v>
          </cell>
          <cell r="E124">
            <v>12</v>
          </cell>
          <cell r="F124">
            <v>13</v>
          </cell>
          <cell r="G124">
            <v>13</v>
          </cell>
          <cell r="H124">
            <v>13</v>
          </cell>
          <cell r="I124">
            <v>13</v>
          </cell>
          <cell r="J124">
            <v>13</v>
          </cell>
          <cell r="K124">
            <v>13</v>
          </cell>
          <cell r="L124">
            <v>13</v>
          </cell>
          <cell r="M124">
            <v>13</v>
          </cell>
          <cell r="N124">
            <v>13</v>
          </cell>
          <cell r="O124">
            <v>13</v>
          </cell>
          <cell r="P124">
            <v>13</v>
          </cell>
          <cell r="Q124">
            <v>13</v>
          </cell>
          <cell r="R124">
            <v>13</v>
          </cell>
          <cell r="S124">
            <v>1</v>
          </cell>
          <cell r="T124">
            <v>1</v>
          </cell>
          <cell r="U124">
            <v>13</v>
          </cell>
          <cell r="V124">
            <v>0</v>
          </cell>
        </row>
        <row r="125">
          <cell r="B125" t="str">
            <v>79003</v>
          </cell>
          <cell r="C125" t="str">
            <v>SENIOR DIRECTORS</v>
          </cell>
          <cell r="D125">
            <v>3</v>
          </cell>
          <cell r="E125">
            <v>3</v>
          </cell>
          <cell r="F125">
            <v>3</v>
          </cell>
          <cell r="G125">
            <v>3</v>
          </cell>
          <cell r="H125">
            <v>3</v>
          </cell>
          <cell r="I125">
            <v>3</v>
          </cell>
          <cell r="J125">
            <v>3</v>
          </cell>
          <cell r="K125">
            <v>3</v>
          </cell>
          <cell r="L125">
            <v>3</v>
          </cell>
          <cell r="M125">
            <v>3</v>
          </cell>
          <cell r="N125">
            <v>3</v>
          </cell>
          <cell r="O125">
            <v>3</v>
          </cell>
          <cell r="P125">
            <v>3</v>
          </cell>
          <cell r="Q125">
            <v>3</v>
          </cell>
          <cell r="R125">
            <v>3</v>
          </cell>
          <cell r="S125">
            <v>0</v>
          </cell>
          <cell r="T125">
            <v>0</v>
          </cell>
          <cell r="U125">
            <v>3</v>
          </cell>
          <cell r="V125">
            <v>0</v>
          </cell>
        </row>
        <row r="126">
          <cell r="B126" t="str">
            <v>83020</v>
          </cell>
          <cell r="C126" t="str">
            <v>INTERSTATE STORAGE</v>
          </cell>
          <cell r="D126">
            <v>1</v>
          </cell>
          <cell r="E126">
            <v>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-1</v>
          </cell>
          <cell r="T126">
            <v>-1</v>
          </cell>
          <cell r="U126">
            <v>0</v>
          </cell>
          <cell r="V126">
            <v>0</v>
          </cell>
        </row>
        <row r="127">
          <cell r="B127">
            <v>83023</v>
          </cell>
          <cell r="C127" t="str">
            <v>INST STRG COMML STRG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B128">
            <v>83024</v>
          </cell>
          <cell r="C128" t="str">
            <v>ISF OPS &amp; OPTMZTN</v>
          </cell>
          <cell r="D128">
            <v>1</v>
          </cell>
          <cell r="E128">
            <v>2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-1</v>
          </cell>
          <cell r="T128">
            <v>-1</v>
          </cell>
          <cell r="U128">
            <v>0</v>
          </cell>
          <cell r="V128">
            <v>0</v>
          </cell>
        </row>
      </sheetData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Actuals"/>
      <sheetName val="NWN All EE Listing-12-31-13"/>
      <sheetName val="NWN All EE Listing-11-30-13"/>
      <sheetName val="NWN All EE Listing-10-31-13"/>
      <sheetName val="NWN All EE Listing-09-30-13"/>
      <sheetName val="NWN All EE Listing-08-30-13"/>
      <sheetName val="NWN All EE Listing-07-31-13"/>
      <sheetName val="NWN All EE Listing-07-15-13"/>
      <sheetName val="NWN All EE Listing-06-28-13"/>
      <sheetName val="NWN All EE Listing-5-31-13"/>
      <sheetName val="NWN All EE Listing-4-30-13"/>
      <sheetName val="NWN-All EE Census 03-29-13"/>
      <sheetName val="NWN-All EE Listing 02-28-13"/>
      <sheetName val="NWN-EE list w std hrs 01-31-13"/>
      <sheetName val="NWN-All EE Listing 12-31-10"/>
      <sheetName val="NWN-All EE Listing 11-30-10"/>
      <sheetName val="NWN All ee listing 10-31-10"/>
      <sheetName val="NWN All ee census data 09-30-10"/>
      <sheetName val="Census data eff 8-31-10"/>
      <sheetName val="All ee census data 7-30-10"/>
      <sheetName val="All ee census data 6-30-10"/>
      <sheetName val="All ee census eff 5-31-10"/>
      <sheetName val="CONF All ee census eff 4-30-10"/>
      <sheetName val="All EE census data eff-3-31-10"/>
      <sheetName val="CONF All EE census data 2-28-10"/>
      <sheetName val="CONF All ee census data 1-31-10"/>
      <sheetName val="Chart"/>
    </sheetNames>
    <sheetDataSet>
      <sheetData sheetId="0"/>
      <sheetData sheetId="1"/>
      <sheetData sheetId="2"/>
      <sheetData sheetId="3"/>
      <sheetData sheetId="4"/>
      <sheetData sheetId="5">
        <row r="2">
          <cell r="F2">
            <v>13400</v>
          </cell>
        </row>
      </sheetData>
      <sheetData sheetId="6"/>
      <sheetData sheetId="7"/>
      <sheetData sheetId="8">
        <row r="2">
          <cell r="F2">
            <v>13400</v>
          </cell>
          <cell r="P2">
            <v>1</v>
          </cell>
        </row>
        <row r="3">
          <cell r="F3">
            <v>41060</v>
          </cell>
          <cell r="P3">
            <v>1</v>
          </cell>
        </row>
        <row r="4">
          <cell r="F4">
            <v>11330</v>
          </cell>
          <cell r="P4">
            <v>1</v>
          </cell>
        </row>
        <row r="5">
          <cell r="F5">
            <v>13510</v>
          </cell>
          <cell r="P5">
            <v>1</v>
          </cell>
        </row>
        <row r="6">
          <cell r="F6">
            <v>13400</v>
          </cell>
          <cell r="P6">
            <v>1</v>
          </cell>
        </row>
        <row r="7">
          <cell r="F7">
            <v>43010</v>
          </cell>
          <cell r="P7">
            <v>1</v>
          </cell>
        </row>
        <row r="8">
          <cell r="F8">
            <v>13520</v>
          </cell>
          <cell r="P8">
            <v>1</v>
          </cell>
        </row>
        <row r="9">
          <cell r="F9">
            <v>13510</v>
          </cell>
          <cell r="P9">
            <v>1</v>
          </cell>
        </row>
        <row r="10">
          <cell r="F10">
            <v>13510</v>
          </cell>
          <cell r="P10">
            <v>1</v>
          </cell>
        </row>
        <row r="11">
          <cell r="F11">
            <v>42030</v>
          </cell>
          <cell r="P11">
            <v>1</v>
          </cell>
        </row>
        <row r="12">
          <cell r="F12">
            <v>41060</v>
          </cell>
          <cell r="P12">
            <v>1</v>
          </cell>
        </row>
        <row r="13">
          <cell r="F13">
            <v>15100</v>
          </cell>
          <cell r="P13">
            <v>1</v>
          </cell>
        </row>
        <row r="14">
          <cell r="F14">
            <v>42016</v>
          </cell>
          <cell r="P14">
            <v>1</v>
          </cell>
        </row>
        <row r="15">
          <cell r="F15">
            <v>52010</v>
          </cell>
          <cell r="P15">
            <v>1</v>
          </cell>
        </row>
        <row r="16">
          <cell r="F16">
            <v>13510</v>
          </cell>
          <cell r="P16">
            <v>1</v>
          </cell>
        </row>
        <row r="17">
          <cell r="F17">
            <v>79002</v>
          </cell>
          <cell r="P17">
            <v>1</v>
          </cell>
        </row>
        <row r="18">
          <cell r="F18">
            <v>13510</v>
          </cell>
          <cell r="P18">
            <v>1</v>
          </cell>
        </row>
        <row r="19">
          <cell r="F19">
            <v>14109</v>
          </cell>
          <cell r="P19">
            <v>1</v>
          </cell>
        </row>
        <row r="20">
          <cell r="F20">
            <v>14109</v>
          </cell>
          <cell r="P20">
            <v>1</v>
          </cell>
        </row>
        <row r="21">
          <cell r="F21">
            <v>13510</v>
          </cell>
          <cell r="P21">
            <v>1</v>
          </cell>
        </row>
        <row r="22">
          <cell r="F22">
            <v>14100</v>
          </cell>
          <cell r="P22">
            <v>1</v>
          </cell>
        </row>
        <row r="23">
          <cell r="F23">
            <v>13510</v>
          </cell>
          <cell r="P23">
            <v>1</v>
          </cell>
        </row>
        <row r="24">
          <cell r="F24">
            <v>13520</v>
          </cell>
          <cell r="P24">
            <v>1</v>
          </cell>
        </row>
        <row r="25">
          <cell r="F25">
            <v>15100</v>
          </cell>
          <cell r="P25">
            <v>1</v>
          </cell>
        </row>
        <row r="26">
          <cell r="F26">
            <v>13400</v>
          </cell>
          <cell r="P26">
            <v>1</v>
          </cell>
        </row>
        <row r="27">
          <cell r="F27">
            <v>11200</v>
          </cell>
          <cell r="P27">
            <v>1</v>
          </cell>
        </row>
        <row r="28">
          <cell r="F28">
            <v>13510</v>
          </cell>
          <cell r="P28">
            <v>1</v>
          </cell>
        </row>
        <row r="29">
          <cell r="F29">
            <v>15100</v>
          </cell>
          <cell r="P29">
            <v>1</v>
          </cell>
        </row>
        <row r="30">
          <cell r="F30">
            <v>14100</v>
          </cell>
          <cell r="P30">
            <v>1</v>
          </cell>
        </row>
        <row r="31">
          <cell r="F31">
            <v>15510</v>
          </cell>
          <cell r="P31">
            <v>1</v>
          </cell>
        </row>
        <row r="32">
          <cell r="F32">
            <v>13510</v>
          </cell>
          <cell r="P32">
            <v>1</v>
          </cell>
        </row>
        <row r="33">
          <cell r="F33">
            <v>13510</v>
          </cell>
          <cell r="P33">
            <v>1</v>
          </cell>
        </row>
        <row r="34">
          <cell r="F34">
            <v>13510</v>
          </cell>
          <cell r="P34">
            <v>1</v>
          </cell>
        </row>
        <row r="35">
          <cell r="F35">
            <v>54010</v>
          </cell>
          <cell r="P35">
            <v>1</v>
          </cell>
        </row>
        <row r="36">
          <cell r="F36">
            <v>13510</v>
          </cell>
          <cell r="P36">
            <v>1</v>
          </cell>
        </row>
        <row r="37">
          <cell r="F37">
            <v>13100</v>
          </cell>
          <cell r="P37">
            <v>1</v>
          </cell>
        </row>
        <row r="38">
          <cell r="F38">
            <v>79000</v>
          </cell>
          <cell r="P38">
            <v>1</v>
          </cell>
        </row>
        <row r="39">
          <cell r="F39">
            <v>14109</v>
          </cell>
          <cell r="P39">
            <v>1</v>
          </cell>
        </row>
        <row r="40">
          <cell r="F40">
            <v>13510</v>
          </cell>
          <cell r="P40">
            <v>1</v>
          </cell>
        </row>
        <row r="41">
          <cell r="F41">
            <v>13400</v>
          </cell>
          <cell r="P41">
            <v>1</v>
          </cell>
        </row>
        <row r="42">
          <cell r="F42">
            <v>52010</v>
          </cell>
          <cell r="P42">
            <v>1</v>
          </cell>
        </row>
        <row r="43">
          <cell r="F43">
            <v>11330</v>
          </cell>
          <cell r="P43">
            <v>1</v>
          </cell>
        </row>
        <row r="44">
          <cell r="F44">
            <v>13510</v>
          </cell>
          <cell r="P44">
            <v>1</v>
          </cell>
        </row>
        <row r="45">
          <cell r="F45">
            <v>14100</v>
          </cell>
          <cell r="P45">
            <v>1</v>
          </cell>
        </row>
        <row r="46">
          <cell r="F46">
            <v>14100</v>
          </cell>
          <cell r="P46">
            <v>1</v>
          </cell>
        </row>
        <row r="47">
          <cell r="F47">
            <v>15100</v>
          </cell>
          <cell r="P47">
            <v>1</v>
          </cell>
        </row>
        <row r="48">
          <cell r="F48">
            <v>15506</v>
          </cell>
          <cell r="P48">
            <v>1</v>
          </cell>
        </row>
        <row r="49">
          <cell r="F49">
            <v>72500</v>
          </cell>
          <cell r="P49">
            <v>1</v>
          </cell>
        </row>
        <row r="50">
          <cell r="F50">
            <v>14100</v>
          </cell>
          <cell r="P50">
            <v>1</v>
          </cell>
        </row>
        <row r="51">
          <cell r="F51">
            <v>13510</v>
          </cell>
          <cell r="P51">
            <v>1</v>
          </cell>
        </row>
        <row r="52">
          <cell r="F52">
            <v>16400</v>
          </cell>
          <cell r="P52">
            <v>1</v>
          </cell>
        </row>
        <row r="53">
          <cell r="F53">
            <v>13510</v>
          </cell>
          <cell r="P53">
            <v>1</v>
          </cell>
        </row>
        <row r="54">
          <cell r="F54">
            <v>51040</v>
          </cell>
          <cell r="P54">
            <v>1</v>
          </cell>
        </row>
        <row r="55">
          <cell r="F55">
            <v>52010</v>
          </cell>
          <cell r="P55">
            <v>1</v>
          </cell>
        </row>
        <row r="56">
          <cell r="F56">
            <v>14100</v>
          </cell>
          <cell r="P56">
            <v>1</v>
          </cell>
        </row>
        <row r="57">
          <cell r="F57">
            <v>15505</v>
          </cell>
          <cell r="P57">
            <v>1</v>
          </cell>
        </row>
        <row r="58">
          <cell r="F58">
            <v>51020</v>
          </cell>
          <cell r="P58">
            <v>1</v>
          </cell>
        </row>
        <row r="59">
          <cell r="F59">
            <v>15506</v>
          </cell>
          <cell r="P59">
            <v>1</v>
          </cell>
        </row>
        <row r="60">
          <cell r="F60">
            <v>13520</v>
          </cell>
          <cell r="P60">
            <v>1</v>
          </cell>
        </row>
        <row r="61">
          <cell r="F61">
            <v>11410</v>
          </cell>
          <cell r="P61">
            <v>1</v>
          </cell>
        </row>
        <row r="62">
          <cell r="F62">
            <v>11550</v>
          </cell>
          <cell r="P62">
            <v>1</v>
          </cell>
        </row>
        <row r="63">
          <cell r="F63">
            <v>16400</v>
          </cell>
          <cell r="P63">
            <v>0.5</v>
          </cell>
        </row>
        <row r="64">
          <cell r="F64">
            <v>13510</v>
          </cell>
          <cell r="P64">
            <v>1</v>
          </cell>
        </row>
        <row r="65">
          <cell r="F65">
            <v>13400</v>
          </cell>
          <cell r="P65">
            <v>1</v>
          </cell>
        </row>
        <row r="66">
          <cell r="F66">
            <v>13510</v>
          </cell>
          <cell r="P66">
            <v>1</v>
          </cell>
        </row>
        <row r="67">
          <cell r="F67">
            <v>15506</v>
          </cell>
          <cell r="P67">
            <v>1</v>
          </cell>
        </row>
        <row r="68">
          <cell r="F68">
            <v>16100</v>
          </cell>
          <cell r="P68">
            <v>1</v>
          </cell>
        </row>
        <row r="69">
          <cell r="F69">
            <v>14100</v>
          </cell>
          <cell r="P69">
            <v>1</v>
          </cell>
        </row>
        <row r="70">
          <cell r="F70">
            <v>15100</v>
          </cell>
          <cell r="P70">
            <v>1</v>
          </cell>
        </row>
        <row r="71">
          <cell r="F71">
            <v>15506</v>
          </cell>
          <cell r="P71">
            <v>1</v>
          </cell>
        </row>
        <row r="72">
          <cell r="F72">
            <v>15506</v>
          </cell>
          <cell r="P72">
            <v>1</v>
          </cell>
        </row>
        <row r="73">
          <cell r="F73">
            <v>11515</v>
          </cell>
          <cell r="P73">
            <v>1</v>
          </cell>
        </row>
        <row r="74">
          <cell r="F74">
            <v>16200</v>
          </cell>
          <cell r="P74">
            <v>1</v>
          </cell>
        </row>
        <row r="75">
          <cell r="F75">
            <v>13600</v>
          </cell>
          <cell r="P75">
            <v>1</v>
          </cell>
        </row>
        <row r="76">
          <cell r="F76">
            <v>14100</v>
          </cell>
          <cell r="P76">
            <v>1</v>
          </cell>
        </row>
        <row r="77">
          <cell r="F77">
            <v>31300</v>
          </cell>
          <cell r="P77">
            <v>1</v>
          </cell>
        </row>
        <row r="78">
          <cell r="F78">
            <v>15100</v>
          </cell>
          <cell r="P78">
            <v>1</v>
          </cell>
        </row>
        <row r="79">
          <cell r="F79">
            <v>13510</v>
          </cell>
          <cell r="P79">
            <v>1</v>
          </cell>
        </row>
        <row r="80">
          <cell r="F80">
            <v>13400</v>
          </cell>
          <cell r="P80">
            <v>0.5</v>
          </cell>
        </row>
        <row r="81">
          <cell r="F81">
            <v>41020</v>
          </cell>
          <cell r="P81">
            <v>1</v>
          </cell>
        </row>
        <row r="82">
          <cell r="F82">
            <v>15506</v>
          </cell>
          <cell r="P82">
            <v>1</v>
          </cell>
        </row>
        <row r="83">
          <cell r="F83">
            <v>15100</v>
          </cell>
          <cell r="P83">
            <v>1</v>
          </cell>
        </row>
        <row r="84">
          <cell r="F84">
            <v>14100</v>
          </cell>
          <cell r="P84">
            <v>1</v>
          </cell>
        </row>
        <row r="85">
          <cell r="F85">
            <v>13400</v>
          </cell>
          <cell r="P85">
            <v>1</v>
          </cell>
        </row>
        <row r="86">
          <cell r="F86">
            <v>11348</v>
          </cell>
          <cell r="P86">
            <v>1</v>
          </cell>
        </row>
        <row r="87">
          <cell r="F87">
            <v>13510</v>
          </cell>
          <cell r="P87">
            <v>1</v>
          </cell>
        </row>
        <row r="88">
          <cell r="F88">
            <v>14109</v>
          </cell>
          <cell r="P88">
            <v>1</v>
          </cell>
        </row>
        <row r="89">
          <cell r="F89">
            <v>13400</v>
          </cell>
          <cell r="P89">
            <v>1</v>
          </cell>
        </row>
        <row r="90">
          <cell r="F90">
            <v>14100</v>
          </cell>
          <cell r="P90">
            <v>1</v>
          </cell>
        </row>
        <row r="91">
          <cell r="F91">
            <v>16300</v>
          </cell>
          <cell r="P91">
            <v>1</v>
          </cell>
        </row>
        <row r="92">
          <cell r="F92">
            <v>13510</v>
          </cell>
          <cell r="P92">
            <v>1</v>
          </cell>
        </row>
        <row r="93">
          <cell r="F93">
            <v>13510</v>
          </cell>
          <cell r="P93">
            <v>1</v>
          </cell>
        </row>
        <row r="94">
          <cell r="F94">
            <v>13510</v>
          </cell>
          <cell r="P94">
            <v>1</v>
          </cell>
        </row>
        <row r="95">
          <cell r="F95">
            <v>79000</v>
          </cell>
          <cell r="P95">
            <v>1</v>
          </cell>
        </row>
        <row r="96">
          <cell r="F96">
            <v>13510</v>
          </cell>
          <cell r="P96">
            <v>1</v>
          </cell>
        </row>
        <row r="97">
          <cell r="F97">
            <v>13520</v>
          </cell>
          <cell r="P97">
            <v>1</v>
          </cell>
        </row>
        <row r="98">
          <cell r="F98">
            <v>13525</v>
          </cell>
          <cell r="P98">
            <v>1</v>
          </cell>
        </row>
        <row r="99">
          <cell r="F99">
            <v>12011</v>
          </cell>
          <cell r="P99">
            <v>1</v>
          </cell>
        </row>
        <row r="100">
          <cell r="F100">
            <v>14100</v>
          </cell>
          <cell r="P100">
            <v>1</v>
          </cell>
        </row>
        <row r="101">
          <cell r="F101">
            <v>12359</v>
          </cell>
          <cell r="P101">
            <v>1</v>
          </cell>
        </row>
        <row r="102">
          <cell r="F102">
            <v>13510</v>
          </cell>
          <cell r="P102">
            <v>1</v>
          </cell>
        </row>
        <row r="103">
          <cell r="F103">
            <v>14100</v>
          </cell>
          <cell r="P103">
            <v>1</v>
          </cell>
        </row>
        <row r="104">
          <cell r="F104">
            <v>16400</v>
          </cell>
          <cell r="P104">
            <v>1</v>
          </cell>
        </row>
        <row r="105">
          <cell r="F105">
            <v>14100</v>
          </cell>
          <cell r="P105">
            <v>1</v>
          </cell>
        </row>
        <row r="106">
          <cell r="F106">
            <v>13520</v>
          </cell>
          <cell r="P106">
            <v>1</v>
          </cell>
        </row>
        <row r="107">
          <cell r="F107">
            <v>15100</v>
          </cell>
          <cell r="P107">
            <v>1</v>
          </cell>
        </row>
        <row r="108">
          <cell r="F108">
            <v>42016</v>
          </cell>
          <cell r="P108">
            <v>1</v>
          </cell>
        </row>
        <row r="109">
          <cell r="F109">
            <v>13510</v>
          </cell>
          <cell r="P109">
            <v>1</v>
          </cell>
        </row>
        <row r="110">
          <cell r="F110">
            <v>11410</v>
          </cell>
          <cell r="P110">
            <v>1</v>
          </cell>
        </row>
        <row r="111">
          <cell r="F111">
            <v>13510</v>
          </cell>
          <cell r="P111">
            <v>1</v>
          </cell>
        </row>
        <row r="112">
          <cell r="F112">
            <v>14100</v>
          </cell>
          <cell r="P112">
            <v>1</v>
          </cell>
        </row>
        <row r="113">
          <cell r="F113">
            <v>13510</v>
          </cell>
          <cell r="P113">
            <v>1</v>
          </cell>
        </row>
        <row r="114">
          <cell r="F114">
            <v>15100</v>
          </cell>
          <cell r="P114">
            <v>1</v>
          </cell>
        </row>
        <row r="115">
          <cell r="F115">
            <v>14100</v>
          </cell>
          <cell r="P115">
            <v>1</v>
          </cell>
        </row>
        <row r="116">
          <cell r="F116">
            <v>13510</v>
          </cell>
          <cell r="P116">
            <v>1</v>
          </cell>
        </row>
        <row r="117">
          <cell r="F117">
            <v>13400</v>
          </cell>
          <cell r="P117">
            <v>1</v>
          </cell>
        </row>
        <row r="118">
          <cell r="F118">
            <v>52010</v>
          </cell>
          <cell r="P118">
            <v>1</v>
          </cell>
        </row>
        <row r="119">
          <cell r="F119">
            <v>41020</v>
          </cell>
          <cell r="P119">
            <v>1</v>
          </cell>
        </row>
        <row r="120">
          <cell r="F120">
            <v>11515</v>
          </cell>
          <cell r="P120">
            <v>1</v>
          </cell>
        </row>
        <row r="121">
          <cell r="F121">
            <v>13510</v>
          </cell>
          <cell r="P121">
            <v>1</v>
          </cell>
        </row>
        <row r="122">
          <cell r="F122">
            <v>13510</v>
          </cell>
          <cell r="P122">
            <v>1</v>
          </cell>
        </row>
        <row r="123">
          <cell r="F123">
            <v>15100</v>
          </cell>
          <cell r="P123">
            <v>1</v>
          </cell>
        </row>
        <row r="124">
          <cell r="F124">
            <v>13400</v>
          </cell>
          <cell r="P124">
            <v>1</v>
          </cell>
        </row>
        <row r="125">
          <cell r="F125">
            <v>15520</v>
          </cell>
          <cell r="P125">
            <v>1</v>
          </cell>
        </row>
        <row r="126">
          <cell r="F126">
            <v>13510</v>
          </cell>
          <cell r="P126">
            <v>1</v>
          </cell>
        </row>
        <row r="127">
          <cell r="F127">
            <v>15100</v>
          </cell>
          <cell r="P127">
            <v>1</v>
          </cell>
        </row>
        <row r="128">
          <cell r="F128">
            <v>13100</v>
          </cell>
          <cell r="P128">
            <v>1</v>
          </cell>
        </row>
        <row r="129">
          <cell r="F129">
            <v>15520</v>
          </cell>
          <cell r="P129">
            <v>1</v>
          </cell>
        </row>
        <row r="130">
          <cell r="F130">
            <v>11200</v>
          </cell>
          <cell r="P130">
            <v>1</v>
          </cell>
        </row>
        <row r="131">
          <cell r="F131">
            <v>13520</v>
          </cell>
          <cell r="P131">
            <v>1</v>
          </cell>
        </row>
        <row r="132">
          <cell r="F132">
            <v>15506</v>
          </cell>
          <cell r="P132">
            <v>1</v>
          </cell>
        </row>
        <row r="133">
          <cell r="F133">
            <v>43010</v>
          </cell>
          <cell r="P133">
            <v>1</v>
          </cell>
        </row>
        <row r="134">
          <cell r="F134">
            <v>14100</v>
          </cell>
          <cell r="P134">
            <v>1</v>
          </cell>
        </row>
        <row r="135">
          <cell r="F135">
            <v>55010</v>
          </cell>
          <cell r="P135">
            <v>0.6</v>
          </cell>
        </row>
        <row r="136">
          <cell r="F136">
            <v>15400</v>
          </cell>
          <cell r="P136">
            <v>1</v>
          </cell>
        </row>
        <row r="137">
          <cell r="F137">
            <v>14100</v>
          </cell>
          <cell r="P137">
            <v>1</v>
          </cell>
        </row>
        <row r="138">
          <cell r="F138">
            <v>13400</v>
          </cell>
          <cell r="P138">
            <v>1</v>
          </cell>
        </row>
        <row r="139">
          <cell r="F139">
            <v>12013</v>
          </cell>
          <cell r="P139">
            <v>1</v>
          </cell>
        </row>
        <row r="140">
          <cell r="F140">
            <v>11100</v>
          </cell>
          <cell r="P140">
            <v>1</v>
          </cell>
        </row>
        <row r="141">
          <cell r="F141">
            <v>15510</v>
          </cell>
          <cell r="P141">
            <v>1</v>
          </cell>
        </row>
        <row r="142">
          <cell r="F142">
            <v>44010</v>
          </cell>
          <cell r="P142">
            <v>1</v>
          </cell>
        </row>
        <row r="143">
          <cell r="F143">
            <v>11420</v>
          </cell>
          <cell r="P143">
            <v>1</v>
          </cell>
        </row>
        <row r="144">
          <cell r="F144">
            <v>13510</v>
          </cell>
          <cell r="P144">
            <v>1</v>
          </cell>
        </row>
        <row r="145">
          <cell r="F145">
            <v>15506</v>
          </cell>
          <cell r="P145">
            <v>1</v>
          </cell>
        </row>
        <row r="146">
          <cell r="F146">
            <v>14100</v>
          </cell>
          <cell r="P146">
            <v>1</v>
          </cell>
        </row>
        <row r="147">
          <cell r="F147">
            <v>15509</v>
          </cell>
          <cell r="P147">
            <v>1</v>
          </cell>
        </row>
        <row r="148">
          <cell r="F148">
            <v>13520</v>
          </cell>
          <cell r="P148">
            <v>1</v>
          </cell>
        </row>
        <row r="149">
          <cell r="F149">
            <v>11430</v>
          </cell>
          <cell r="P149">
            <v>1</v>
          </cell>
        </row>
        <row r="150">
          <cell r="F150">
            <v>15506</v>
          </cell>
          <cell r="P150">
            <v>1</v>
          </cell>
        </row>
        <row r="151">
          <cell r="F151">
            <v>35000</v>
          </cell>
          <cell r="P151">
            <v>1</v>
          </cell>
        </row>
        <row r="152">
          <cell r="F152">
            <v>11320</v>
          </cell>
          <cell r="P152">
            <v>1</v>
          </cell>
        </row>
        <row r="153">
          <cell r="F153">
            <v>13510</v>
          </cell>
          <cell r="P153">
            <v>1</v>
          </cell>
        </row>
        <row r="154">
          <cell r="F154">
            <v>13510</v>
          </cell>
          <cell r="P154">
            <v>1</v>
          </cell>
        </row>
        <row r="155">
          <cell r="F155">
            <v>12013</v>
          </cell>
          <cell r="P155">
            <v>1</v>
          </cell>
        </row>
        <row r="156">
          <cell r="F156">
            <v>13510</v>
          </cell>
          <cell r="P156">
            <v>1</v>
          </cell>
        </row>
        <row r="157">
          <cell r="F157">
            <v>15100</v>
          </cell>
          <cell r="P157">
            <v>1</v>
          </cell>
        </row>
        <row r="158">
          <cell r="F158">
            <v>13510</v>
          </cell>
          <cell r="P158">
            <v>1</v>
          </cell>
        </row>
        <row r="159">
          <cell r="F159">
            <v>41060</v>
          </cell>
          <cell r="P159">
            <v>1</v>
          </cell>
        </row>
        <row r="160">
          <cell r="F160">
            <v>15506</v>
          </cell>
          <cell r="P160">
            <v>1</v>
          </cell>
        </row>
        <row r="161">
          <cell r="F161">
            <v>13520</v>
          </cell>
          <cell r="P161">
            <v>1</v>
          </cell>
        </row>
        <row r="162">
          <cell r="F162">
            <v>14100</v>
          </cell>
          <cell r="P162">
            <v>1</v>
          </cell>
        </row>
        <row r="163">
          <cell r="F163">
            <v>13400</v>
          </cell>
          <cell r="P163">
            <v>1</v>
          </cell>
        </row>
        <row r="164">
          <cell r="F164">
            <v>14100</v>
          </cell>
          <cell r="P164">
            <v>1</v>
          </cell>
        </row>
        <row r="165">
          <cell r="F165">
            <v>15505</v>
          </cell>
          <cell r="P165">
            <v>1</v>
          </cell>
        </row>
        <row r="166">
          <cell r="F166">
            <v>12013</v>
          </cell>
          <cell r="P166">
            <v>1</v>
          </cell>
        </row>
        <row r="167">
          <cell r="F167">
            <v>12011</v>
          </cell>
          <cell r="P167">
            <v>1</v>
          </cell>
        </row>
        <row r="168">
          <cell r="F168">
            <v>12012</v>
          </cell>
          <cell r="P168">
            <v>1</v>
          </cell>
        </row>
        <row r="169">
          <cell r="F169">
            <v>54010</v>
          </cell>
          <cell r="P169">
            <v>1</v>
          </cell>
        </row>
        <row r="170">
          <cell r="F170">
            <v>13510</v>
          </cell>
          <cell r="P170">
            <v>1</v>
          </cell>
        </row>
        <row r="171">
          <cell r="F171">
            <v>13510</v>
          </cell>
          <cell r="P171">
            <v>1</v>
          </cell>
        </row>
        <row r="172">
          <cell r="F172">
            <v>11325</v>
          </cell>
          <cell r="P172">
            <v>1</v>
          </cell>
        </row>
        <row r="173">
          <cell r="F173">
            <v>14100</v>
          </cell>
          <cell r="P173">
            <v>1</v>
          </cell>
        </row>
        <row r="174">
          <cell r="F174">
            <v>13510</v>
          </cell>
          <cell r="P174">
            <v>1</v>
          </cell>
        </row>
        <row r="175">
          <cell r="F175">
            <v>13510</v>
          </cell>
          <cell r="P175">
            <v>1</v>
          </cell>
        </row>
        <row r="176">
          <cell r="F176">
            <v>15100</v>
          </cell>
          <cell r="P176">
            <v>1</v>
          </cell>
        </row>
        <row r="177">
          <cell r="F177">
            <v>15100</v>
          </cell>
          <cell r="P177">
            <v>1</v>
          </cell>
        </row>
        <row r="178">
          <cell r="F178">
            <v>13525</v>
          </cell>
          <cell r="P178">
            <v>1</v>
          </cell>
        </row>
        <row r="179">
          <cell r="F179">
            <v>15506</v>
          </cell>
          <cell r="P179">
            <v>1</v>
          </cell>
        </row>
        <row r="180">
          <cell r="F180">
            <v>13400</v>
          </cell>
          <cell r="P180">
            <v>1</v>
          </cell>
        </row>
        <row r="181">
          <cell r="F181">
            <v>16200</v>
          </cell>
          <cell r="P181">
            <v>1</v>
          </cell>
        </row>
        <row r="182">
          <cell r="F182">
            <v>13400</v>
          </cell>
          <cell r="P182">
            <v>1</v>
          </cell>
        </row>
        <row r="183">
          <cell r="F183">
            <v>11200</v>
          </cell>
          <cell r="P183">
            <v>1</v>
          </cell>
        </row>
        <row r="184">
          <cell r="F184">
            <v>13525</v>
          </cell>
          <cell r="P184">
            <v>1</v>
          </cell>
        </row>
        <row r="185">
          <cell r="F185">
            <v>13520</v>
          </cell>
          <cell r="P185">
            <v>1</v>
          </cell>
        </row>
        <row r="186">
          <cell r="F186">
            <v>15520</v>
          </cell>
          <cell r="P186">
            <v>1</v>
          </cell>
        </row>
        <row r="187">
          <cell r="F187">
            <v>12359</v>
          </cell>
          <cell r="P187">
            <v>1</v>
          </cell>
        </row>
        <row r="188">
          <cell r="F188">
            <v>11490</v>
          </cell>
          <cell r="P188">
            <v>0.8</v>
          </cell>
        </row>
        <row r="189">
          <cell r="F189">
            <v>14100</v>
          </cell>
          <cell r="P189">
            <v>1</v>
          </cell>
        </row>
        <row r="190">
          <cell r="F190">
            <v>11100</v>
          </cell>
          <cell r="P190">
            <v>1</v>
          </cell>
        </row>
        <row r="191">
          <cell r="F191">
            <v>16200</v>
          </cell>
          <cell r="P191">
            <v>1</v>
          </cell>
        </row>
        <row r="192">
          <cell r="F192">
            <v>15100</v>
          </cell>
          <cell r="P192">
            <v>1</v>
          </cell>
        </row>
        <row r="193">
          <cell r="F193">
            <v>13510</v>
          </cell>
          <cell r="P193">
            <v>1</v>
          </cell>
        </row>
        <row r="194">
          <cell r="F194">
            <v>12013</v>
          </cell>
          <cell r="P194">
            <v>1</v>
          </cell>
        </row>
        <row r="195">
          <cell r="F195">
            <v>11200</v>
          </cell>
          <cell r="P195">
            <v>0.5</v>
          </cell>
        </row>
        <row r="196">
          <cell r="F196">
            <v>13510</v>
          </cell>
          <cell r="P196">
            <v>1</v>
          </cell>
        </row>
        <row r="197">
          <cell r="F197">
            <v>83024</v>
          </cell>
          <cell r="P197">
            <v>1</v>
          </cell>
        </row>
        <row r="198">
          <cell r="F198">
            <v>12013</v>
          </cell>
          <cell r="P198">
            <v>1</v>
          </cell>
        </row>
        <row r="199">
          <cell r="F199">
            <v>11200</v>
          </cell>
          <cell r="P199">
            <v>1</v>
          </cell>
        </row>
        <row r="200">
          <cell r="F200">
            <v>13600</v>
          </cell>
          <cell r="P200">
            <v>1</v>
          </cell>
        </row>
        <row r="201">
          <cell r="F201">
            <v>15510</v>
          </cell>
          <cell r="P201">
            <v>1</v>
          </cell>
        </row>
        <row r="202">
          <cell r="F202">
            <v>14109</v>
          </cell>
          <cell r="P202">
            <v>1</v>
          </cell>
        </row>
        <row r="203">
          <cell r="F203">
            <v>13510</v>
          </cell>
          <cell r="P203">
            <v>1</v>
          </cell>
        </row>
        <row r="204">
          <cell r="F204">
            <v>14100</v>
          </cell>
          <cell r="P204">
            <v>1</v>
          </cell>
        </row>
        <row r="205">
          <cell r="F205">
            <v>13525</v>
          </cell>
          <cell r="P205">
            <v>1</v>
          </cell>
        </row>
        <row r="206">
          <cell r="F206">
            <v>13510</v>
          </cell>
          <cell r="P206">
            <v>1</v>
          </cell>
        </row>
        <row r="207">
          <cell r="F207">
            <v>15506</v>
          </cell>
          <cell r="P207">
            <v>1</v>
          </cell>
        </row>
        <row r="208">
          <cell r="F208">
            <v>13400</v>
          </cell>
          <cell r="P208">
            <v>1</v>
          </cell>
        </row>
        <row r="209">
          <cell r="F209">
            <v>13510</v>
          </cell>
          <cell r="P209">
            <v>1</v>
          </cell>
        </row>
        <row r="210">
          <cell r="F210">
            <v>11100</v>
          </cell>
          <cell r="P210">
            <v>1</v>
          </cell>
        </row>
        <row r="211">
          <cell r="F211">
            <v>13400</v>
          </cell>
          <cell r="P211">
            <v>1</v>
          </cell>
        </row>
        <row r="212">
          <cell r="F212">
            <v>14100</v>
          </cell>
          <cell r="P212">
            <v>1</v>
          </cell>
        </row>
        <row r="213">
          <cell r="F213">
            <v>16400</v>
          </cell>
          <cell r="P213">
            <v>1</v>
          </cell>
        </row>
        <row r="214">
          <cell r="F214">
            <v>15506</v>
          </cell>
          <cell r="P214">
            <v>1</v>
          </cell>
        </row>
        <row r="215">
          <cell r="F215">
            <v>11200</v>
          </cell>
          <cell r="P215">
            <v>1</v>
          </cell>
        </row>
        <row r="216">
          <cell r="F216">
            <v>15509</v>
          </cell>
          <cell r="P216">
            <v>1</v>
          </cell>
        </row>
        <row r="217">
          <cell r="F217">
            <v>42010</v>
          </cell>
          <cell r="P217">
            <v>1</v>
          </cell>
        </row>
        <row r="218">
          <cell r="F218">
            <v>15100</v>
          </cell>
          <cell r="P218">
            <v>1</v>
          </cell>
        </row>
        <row r="219">
          <cell r="F219">
            <v>42012</v>
          </cell>
          <cell r="P219">
            <v>1</v>
          </cell>
        </row>
        <row r="220">
          <cell r="F220">
            <v>14100</v>
          </cell>
          <cell r="P220">
            <v>1</v>
          </cell>
        </row>
        <row r="221">
          <cell r="F221">
            <v>14100</v>
          </cell>
          <cell r="P221">
            <v>1</v>
          </cell>
        </row>
        <row r="222">
          <cell r="F222">
            <v>42016</v>
          </cell>
          <cell r="P222">
            <v>1</v>
          </cell>
        </row>
        <row r="223">
          <cell r="F223">
            <v>13510</v>
          </cell>
          <cell r="P223">
            <v>1</v>
          </cell>
        </row>
        <row r="224">
          <cell r="F224">
            <v>13400</v>
          </cell>
          <cell r="P224">
            <v>0.8</v>
          </cell>
        </row>
        <row r="225">
          <cell r="F225">
            <v>13510</v>
          </cell>
          <cell r="P225">
            <v>1</v>
          </cell>
        </row>
        <row r="226">
          <cell r="F226">
            <v>79000</v>
          </cell>
          <cell r="P226">
            <v>1</v>
          </cell>
        </row>
        <row r="227">
          <cell r="F227">
            <v>11200</v>
          </cell>
          <cell r="P227">
            <v>1</v>
          </cell>
        </row>
        <row r="228">
          <cell r="F228">
            <v>11100</v>
          </cell>
          <cell r="P228">
            <v>1</v>
          </cell>
        </row>
        <row r="229">
          <cell r="F229">
            <v>14100</v>
          </cell>
          <cell r="P229">
            <v>1</v>
          </cell>
        </row>
        <row r="230">
          <cell r="F230">
            <v>44010</v>
          </cell>
          <cell r="P230">
            <v>1</v>
          </cell>
        </row>
        <row r="231">
          <cell r="F231">
            <v>13400</v>
          </cell>
          <cell r="P231">
            <v>1</v>
          </cell>
        </row>
        <row r="232">
          <cell r="F232">
            <v>16300</v>
          </cell>
          <cell r="P232">
            <v>1</v>
          </cell>
        </row>
        <row r="233">
          <cell r="F233">
            <v>14100</v>
          </cell>
          <cell r="P233">
            <v>1</v>
          </cell>
        </row>
        <row r="234">
          <cell r="F234">
            <v>14100</v>
          </cell>
          <cell r="P234">
            <v>1</v>
          </cell>
        </row>
        <row r="235">
          <cell r="F235">
            <v>41020</v>
          </cell>
          <cell r="P235">
            <v>1</v>
          </cell>
        </row>
        <row r="236">
          <cell r="F236">
            <v>14100</v>
          </cell>
          <cell r="P236">
            <v>1</v>
          </cell>
        </row>
        <row r="237">
          <cell r="F237">
            <v>13400</v>
          </cell>
          <cell r="P237">
            <v>1</v>
          </cell>
        </row>
        <row r="238">
          <cell r="F238">
            <v>13510</v>
          </cell>
          <cell r="P238">
            <v>1</v>
          </cell>
        </row>
        <row r="239">
          <cell r="F239">
            <v>13100</v>
          </cell>
          <cell r="P239">
            <v>1</v>
          </cell>
        </row>
        <row r="240">
          <cell r="F240">
            <v>44010</v>
          </cell>
          <cell r="P240">
            <v>1</v>
          </cell>
        </row>
        <row r="241">
          <cell r="F241">
            <v>13520</v>
          </cell>
          <cell r="P241">
            <v>1</v>
          </cell>
        </row>
        <row r="242">
          <cell r="F242">
            <v>15510</v>
          </cell>
          <cell r="P242">
            <v>1</v>
          </cell>
        </row>
        <row r="243">
          <cell r="F243">
            <v>41060</v>
          </cell>
          <cell r="P243">
            <v>1</v>
          </cell>
        </row>
        <row r="244">
          <cell r="F244">
            <v>13400</v>
          </cell>
          <cell r="P244">
            <v>1</v>
          </cell>
        </row>
        <row r="245">
          <cell r="F245">
            <v>13400</v>
          </cell>
          <cell r="P245">
            <v>1</v>
          </cell>
        </row>
        <row r="246">
          <cell r="F246">
            <v>11200</v>
          </cell>
          <cell r="P246">
            <v>1</v>
          </cell>
        </row>
        <row r="247">
          <cell r="F247">
            <v>13520</v>
          </cell>
          <cell r="P247">
            <v>1</v>
          </cell>
        </row>
        <row r="248">
          <cell r="F248">
            <v>11490</v>
          </cell>
          <cell r="P248">
            <v>1</v>
          </cell>
        </row>
        <row r="249">
          <cell r="F249">
            <v>33000</v>
          </cell>
          <cell r="P249">
            <v>1</v>
          </cell>
        </row>
        <row r="250">
          <cell r="F250">
            <v>16100</v>
          </cell>
          <cell r="P250">
            <v>1</v>
          </cell>
        </row>
        <row r="251">
          <cell r="F251">
            <v>13510</v>
          </cell>
          <cell r="P251">
            <v>1</v>
          </cell>
        </row>
        <row r="252">
          <cell r="F252">
            <v>14100</v>
          </cell>
          <cell r="P252">
            <v>1</v>
          </cell>
        </row>
        <row r="253">
          <cell r="F253">
            <v>13510</v>
          </cell>
          <cell r="P253">
            <v>1</v>
          </cell>
        </row>
        <row r="254">
          <cell r="F254">
            <v>11330</v>
          </cell>
          <cell r="P254">
            <v>1</v>
          </cell>
        </row>
        <row r="255">
          <cell r="F255">
            <v>15100</v>
          </cell>
          <cell r="P255">
            <v>1</v>
          </cell>
        </row>
        <row r="256">
          <cell r="F256">
            <v>16100</v>
          </cell>
          <cell r="P256">
            <v>1</v>
          </cell>
        </row>
        <row r="257">
          <cell r="F257">
            <v>15520</v>
          </cell>
          <cell r="P257">
            <v>1</v>
          </cell>
        </row>
        <row r="258">
          <cell r="F258">
            <v>13525</v>
          </cell>
          <cell r="P258">
            <v>1</v>
          </cell>
        </row>
        <row r="259">
          <cell r="F259">
            <v>11540</v>
          </cell>
          <cell r="P259">
            <v>1</v>
          </cell>
        </row>
        <row r="260">
          <cell r="F260">
            <v>41060</v>
          </cell>
          <cell r="P260">
            <v>1</v>
          </cell>
        </row>
        <row r="261">
          <cell r="F261">
            <v>79002</v>
          </cell>
          <cell r="P261">
            <v>1</v>
          </cell>
        </row>
        <row r="262">
          <cell r="F262">
            <v>13400</v>
          </cell>
          <cell r="P262">
            <v>1</v>
          </cell>
        </row>
        <row r="263">
          <cell r="F263">
            <v>15506</v>
          </cell>
          <cell r="P263">
            <v>1</v>
          </cell>
        </row>
        <row r="264">
          <cell r="F264">
            <v>13400</v>
          </cell>
          <cell r="P264">
            <v>1</v>
          </cell>
        </row>
        <row r="265">
          <cell r="F265">
            <v>13520</v>
          </cell>
          <cell r="P265">
            <v>1</v>
          </cell>
        </row>
        <row r="266">
          <cell r="F266">
            <v>11410</v>
          </cell>
          <cell r="P266">
            <v>1</v>
          </cell>
        </row>
        <row r="267">
          <cell r="F267">
            <v>13400</v>
          </cell>
          <cell r="P267">
            <v>1</v>
          </cell>
        </row>
        <row r="268">
          <cell r="F268">
            <v>32000</v>
          </cell>
          <cell r="P268">
            <v>1</v>
          </cell>
        </row>
        <row r="269">
          <cell r="F269">
            <v>11100</v>
          </cell>
          <cell r="P269">
            <v>1</v>
          </cell>
        </row>
        <row r="270">
          <cell r="F270">
            <v>15506</v>
          </cell>
          <cell r="P270">
            <v>1</v>
          </cell>
        </row>
        <row r="271">
          <cell r="F271">
            <v>13510</v>
          </cell>
          <cell r="P271">
            <v>1</v>
          </cell>
        </row>
        <row r="272">
          <cell r="F272">
            <v>15400</v>
          </cell>
          <cell r="P272">
            <v>1</v>
          </cell>
        </row>
        <row r="273">
          <cell r="F273">
            <v>72500</v>
          </cell>
          <cell r="P273">
            <v>1</v>
          </cell>
        </row>
        <row r="274">
          <cell r="F274">
            <v>15510</v>
          </cell>
          <cell r="P274">
            <v>1</v>
          </cell>
        </row>
        <row r="275">
          <cell r="F275">
            <v>51020</v>
          </cell>
          <cell r="P275">
            <v>1</v>
          </cell>
        </row>
        <row r="276">
          <cell r="F276">
            <v>11200</v>
          </cell>
          <cell r="P276">
            <v>1</v>
          </cell>
        </row>
        <row r="277">
          <cell r="F277">
            <v>11420</v>
          </cell>
          <cell r="P277">
            <v>1</v>
          </cell>
        </row>
        <row r="278">
          <cell r="F278">
            <v>13100</v>
          </cell>
          <cell r="P278">
            <v>1</v>
          </cell>
        </row>
        <row r="279">
          <cell r="F279">
            <v>13400</v>
          </cell>
          <cell r="P279">
            <v>1</v>
          </cell>
        </row>
        <row r="280">
          <cell r="F280">
            <v>13510</v>
          </cell>
          <cell r="P280">
            <v>1</v>
          </cell>
        </row>
        <row r="281">
          <cell r="F281">
            <v>13520</v>
          </cell>
          <cell r="P281">
            <v>1</v>
          </cell>
        </row>
        <row r="282">
          <cell r="F282">
            <v>31300</v>
          </cell>
          <cell r="P282">
            <v>1</v>
          </cell>
        </row>
        <row r="283">
          <cell r="F283">
            <v>11490</v>
          </cell>
          <cell r="P283">
            <v>0.5</v>
          </cell>
        </row>
        <row r="284">
          <cell r="F284">
            <v>55010</v>
          </cell>
          <cell r="P284">
            <v>1</v>
          </cell>
        </row>
        <row r="285">
          <cell r="F285">
            <v>11100</v>
          </cell>
          <cell r="P285">
            <v>1</v>
          </cell>
        </row>
        <row r="286">
          <cell r="F286">
            <v>32000</v>
          </cell>
          <cell r="P286">
            <v>1</v>
          </cell>
        </row>
        <row r="287">
          <cell r="F287">
            <v>14100</v>
          </cell>
          <cell r="P287">
            <v>1</v>
          </cell>
        </row>
        <row r="288">
          <cell r="F288">
            <v>13400</v>
          </cell>
          <cell r="P288">
            <v>1</v>
          </cell>
        </row>
        <row r="289">
          <cell r="F289">
            <v>15100</v>
          </cell>
          <cell r="P289">
            <v>1</v>
          </cell>
        </row>
        <row r="290">
          <cell r="F290">
            <v>14100</v>
          </cell>
          <cell r="P290">
            <v>1</v>
          </cell>
        </row>
        <row r="291">
          <cell r="F291">
            <v>13400</v>
          </cell>
          <cell r="P291">
            <v>1</v>
          </cell>
        </row>
        <row r="292">
          <cell r="F292">
            <v>72500</v>
          </cell>
          <cell r="P292">
            <v>1</v>
          </cell>
        </row>
        <row r="293">
          <cell r="F293">
            <v>15520</v>
          </cell>
          <cell r="P293">
            <v>1</v>
          </cell>
        </row>
        <row r="294">
          <cell r="F294">
            <v>13520</v>
          </cell>
          <cell r="P294">
            <v>1</v>
          </cell>
        </row>
        <row r="295">
          <cell r="F295">
            <v>41060</v>
          </cell>
          <cell r="P295">
            <v>1</v>
          </cell>
        </row>
        <row r="296">
          <cell r="F296">
            <v>51010</v>
          </cell>
          <cell r="P296">
            <v>1</v>
          </cell>
        </row>
        <row r="297">
          <cell r="F297">
            <v>15100</v>
          </cell>
          <cell r="P297">
            <v>1</v>
          </cell>
        </row>
        <row r="298">
          <cell r="F298">
            <v>13600</v>
          </cell>
          <cell r="P298">
            <v>1</v>
          </cell>
        </row>
        <row r="299">
          <cell r="F299">
            <v>11100</v>
          </cell>
          <cell r="P299">
            <v>1</v>
          </cell>
        </row>
        <row r="300">
          <cell r="F300">
            <v>13400</v>
          </cell>
          <cell r="P300">
            <v>1</v>
          </cell>
        </row>
        <row r="301">
          <cell r="F301">
            <v>15510</v>
          </cell>
          <cell r="P301">
            <v>1</v>
          </cell>
        </row>
        <row r="302">
          <cell r="F302">
            <v>15100</v>
          </cell>
          <cell r="P302">
            <v>1</v>
          </cell>
        </row>
        <row r="303">
          <cell r="F303">
            <v>12012</v>
          </cell>
          <cell r="P303">
            <v>1</v>
          </cell>
        </row>
        <row r="304">
          <cell r="F304">
            <v>14100</v>
          </cell>
          <cell r="P304">
            <v>1</v>
          </cell>
        </row>
        <row r="305">
          <cell r="F305">
            <v>12011</v>
          </cell>
          <cell r="P305">
            <v>1</v>
          </cell>
        </row>
        <row r="306">
          <cell r="F306">
            <v>13600</v>
          </cell>
          <cell r="P306">
            <v>1</v>
          </cell>
        </row>
        <row r="307">
          <cell r="F307">
            <v>12013</v>
          </cell>
          <cell r="P307">
            <v>1</v>
          </cell>
        </row>
        <row r="308">
          <cell r="F308">
            <v>13510</v>
          </cell>
          <cell r="P308">
            <v>1</v>
          </cell>
        </row>
        <row r="309">
          <cell r="F309">
            <v>13400</v>
          </cell>
          <cell r="P309">
            <v>1</v>
          </cell>
        </row>
        <row r="310">
          <cell r="F310">
            <v>15510</v>
          </cell>
          <cell r="P310">
            <v>1</v>
          </cell>
        </row>
        <row r="311">
          <cell r="F311">
            <v>13510</v>
          </cell>
          <cell r="P311">
            <v>1</v>
          </cell>
        </row>
        <row r="312">
          <cell r="F312">
            <v>13510</v>
          </cell>
          <cell r="P312">
            <v>1</v>
          </cell>
        </row>
        <row r="313">
          <cell r="F313">
            <v>15509</v>
          </cell>
          <cell r="P313">
            <v>1</v>
          </cell>
        </row>
        <row r="314">
          <cell r="F314">
            <v>15510</v>
          </cell>
          <cell r="P314">
            <v>1</v>
          </cell>
        </row>
        <row r="315">
          <cell r="F315">
            <v>13400</v>
          </cell>
          <cell r="P315">
            <v>1</v>
          </cell>
        </row>
        <row r="316">
          <cell r="F316">
            <v>41040</v>
          </cell>
          <cell r="P316">
            <v>1</v>
          </cell>
        </row>
        <row r="317">
          <cell r="F317">
            <v>14100</v>
          </cell>
          <cell r="P317">
            <v>1</v>
          </cell>
        </row>
        <row r="318">
          <cell r="F318">
            <v>11515</v>
          </cell>
          <cell r="P318">
            <v>1</v>
          </cell>
        </row>
        <row r="319">
          <cell r="F319">
            <v>13100</v>
          </cell>
          <cell r="P319">
            <v>1</v>
          </cell>
        </row>
        <row r="320">
          <cell r="F320">
            <v>79002</v>
          </cell>
          <cell r="P320">
            <v>1</v>
          </cell>
        </row>
        <row r="321">
          <cell r="F321">
            <v>42018</v>
          </cell>
          <cell r="P321">
            <v>0.5</v>
          </cell>
        </row>
        <row r="322">
          <cell r="F322">
            <v>46010</v>
          </cell>
          <cell r="P322">
            <v>1</v>
          </cell>
        </row>
        <row r="323">
          <cell r="F323">
            <v>41020</v>
          </cell>
          <cell r="P323">
            <v>1</v>
          </cell>
        </row>
        <row r="324">
          <cell r="F324">
            <v>41020</v>
          </cell>
          <cell r="P324">
            <v>1</v>
          </cell>
        </row>
        <row r="325">
          <cell r="F325">
            <v>15100</v>
          </cell>
          <cell r="P325">
            <v>1</v>
          </cell>
        </row>
        <row r="326">
          <cell r="F326">
            <v>14100</v>
          </cell>
          <cell r="P326">
            <v>1</v>
          </cell>
        </row>
        <row r="327">
          <cell r="F327">
            <v>15510</v>
          </cell>
          <cell r="P327">
            <v>1</v>
          </cell>
        </row>
        <row r="328">
          <cell r="F328">
            <v>13510</v>
          </cell>
          <cell r="P328">
            <v>1</v>
          </cell>
        </row>
        <row r="329">
          <cell r="F329">
            <v>49010</v>
          </cell>
          <cell r="P329">
            <v>1</v>
          </cell>
        </row>
        <row r="330">
          <cell r="F330">
            <v>15506</v>
          </cell>
          <cell r="P330">
            <v>1</v>
          </cell>
        </row>
        <row r="331">
          <cell r="F331">
            <v>11320</v>
          </cell>
          <cell r="P331">
            <v>1</v>
          </cell>
        </row>
        <row r="332">
          <cell r="F332">
            <v>15100</v>
          </cell>
          <cell r="P332">
            <v>1</v>
          </cell>
        </row>
        <row r="333">
          <cell r="F333">
            <v>14100</v>
          </cell>
          <cell r="P333">
            <v>1</v>
          </cell>
        </row>
        <row r="334">
          <cell r="F334">
            <v>15100</v>
          </cell>
          <cell r="P334">
            <v>1</v>
          </cell>
        </row>
        <row r="335">
          <cell r="F335">
            <v>33000</v>
          </cell>
          <cell r="P335">
            <v>1</v>
          </cell>
        </row>
        <row r="336">
          <cell r="F336">
            <v>15100</v>
          </cell>
          <cell r="P336">
            <v>1</v>
          </cell>
        </row>
        <row r="337">
          <cell r="F337">
            <v>13400</v>
          </cell>
          <cell r="P337">
            <v>1</v>
          </cell>
        </row>
        <row r="338">
          <cell r="F338">
            <v>11515</v>
          </cell>
          <cell r="P338">
            <v>1</v>
          </cell>
        </row>
        <row r="339">
          <cell r="F339">
            <v>32000</v>
          </cell>
          <cell r="P339">
            <v>0.7</v>
          </cell>
        </row>
        <row r="340">
          <cell r="F340">
            <v>11150</v>
          </cell>
          <cell r="P340">
            <v>1</v>
          </cell>
        </row>
        <row r="341">
          <cell r="F341">
            <v>16200</v>
          </cell>
          <cell r="P341">
            <v>1</v>
          </cell>
        </row>
        <row r="342">
          <cell r="F342">
            <v>11100</v>
          </cell>
          <cell r="P342">
            <v>1</v>
          </cell>
        </row>
        <row r="343">
          <cell r="F343">
            <v>13600</v>
          </cell>
          <cell r="P343">
            <v>1</v>
          </cell>
        </row>
        <row r="344">
          <cell r="F344">
            <v>11100</v>
          </cell>
          <cell r="P344">
            <v>1</v>
          </cell>
        </row>
        <row r="345">
          <cell r="F345">
            <v>15100</v>
          </cell>
          <cell r="P345">
            <v>1</v>
          </cell>
        </row>
        <row r="346">
          <cell r="F346">
            <v>42040</v>
          </cell>
          <cell r="P346">
            <v>1</v>
          </cell>
        </row>
        <row r="347">
          <cell r="F347">
            <v>13400</v>
          </cell>
          <cell r="P347">
            <v>1</v>
          </cell>
        </row>
        <row r="348">
          <cell r="F348">
            <v>41020</v>
          </cell>
          <cell r="P348">
            <v>1</v>
          </cell>
        </row>
        <row r="349">
          <cell r="F349">
            <v>16300</v>
          </cell>
          <cell r="P349">
            <v>1</v>
          </cell>
        </row>
        <row r="350">
          <cell r="F350">
            <v>16300</v>
          </cell>
          <cell r="P350">
            <v>1</v>
          </cell>
        </row>
        <row r="351">
          <cell r="F351">
            <v>43010</v>
          </cell>
          <cell r="P351">
            <v>1</v>
          </cell>
        </row>
        <row r="352">
          <cell r="F352">
            <v>15505</v>
          </cell>
          <cell r="P352">
            <v>1</v>
          </cell>
        </row>
        <row r="353">
          <cell r="F353">
            <v>11513</v>
          </cell>
          <cell r="P353">
            <v>1</v>
          </cell>
        </row>
        <row r="354">
          <cell r="F354">
            <v>15520</v>
          </cell>
          <cell r="P354">
            <v>1</v>
          </cell>
        </row>
        <row r="355">
          <cell r="F355">
            <v>15520</v>
          </cell>
          <cell r="P355">
            <v>1</v>
          </cell>
        </row>
        <row r="356">
          <cell r="F356">
            <v>11150</v>
          </cell>
          <cell r="P356">
            <v>1</v>
          </cell>
        </row>
        <row r="357">
          <cell r="F357">
            <v>13510</v>
          </cell>
          <cell r="P357">
            <v>1</v>
          </cell>
        </row>
        <row r="358">
          <cell r="F358">
            <v>14100</v>
          </cell>
          <cell r="P358">
            <v>1</v>
          </cell>
        </row>
        <row r="359">
          <cell r="F359">
            <v>11100</v>
          </cell>
          <cell r="P359">
            <v>1</v>
          </cell>
        </row>
        <row r="360">
          <cell r="F360">
            <v>51020</v>
          </cell>
          <cell r="P360">
            <v>1</v>
          </cell>
        </row>
        <row r="361">
          <cell r="F361">
            <v>14100</v>
          </cell>
          <cell r="P361">
            <v>1</v>
          </cell>
        </row>
        <row r="362">
          <cell r="F362">
            <v>14100</v>
          </cell>
          <cell r="P362">
            <v>1</v>
          </cell>
        </row>
        <row r="363">
          <cell r="F363">
            <v>54010</v>
          </cell>
          <cell r="P363">
            <v>1</v>
          </cell>
        </row>
        <row r="364">
          <cell r="F364">
            <v>15506</v>
          </cell>
          <cell r="P364">
            <v>1</v>
          </cell>
        </row>
        <row r="365">
          <cell r="F365">
            <v>42016</v>
          </cell>
          <cell r="P365">
            <v>1</v>
          </cell>
        </row>
        <row r="366">
          <cell r="F366">
            <v>15100</v>
          </cell>
          <cell r="P366">
            <v>1</v>
          </cell>
        </row>
        <row r="367">
          <cell r="F367">
            <v>15520</v>
          </cell>
          <cell r="P367">
            <v>1</v>
          </cell>
        </row>
        <row r="368">
          <cell r="F368">
            <v>41060</v>
          </cell>
          <cell r="P368">
            <v>1</v>
          </cell>
        </row>
        <row r="369">
          <cell r="F369">
            <v>16200</v>
          </cell>
          <cell r="P369">
            <v>1</v>
          </cell>
        </row>
        <row r="370">
          <cell r="F370">
            <v>13510</v>
          </cell>
          <cell r="P370">
            <v>1</v>
          </cell>
        </row>
        <row r="371">
          <cell r="F371">
            <v>13510</v>
          </cell>
          <cell r="P371">
            <v>1</v>
          </cell>
        </row>
        <row r="372">
          <cell r="F372">
            <v>13510</v>
          </cell>
          <cell r="P372">
            <v>1</v>
          </cell>
        </row>
        <row r="373">
          <cell r="F373">
            <v>15520</v>
          </cell>
          <cell r="P373">
            <v>1</v>
          </cell>
        </row>
        <row r="374">
          <cell r="F374">
            <v>15506</v>
          </cell>
          <cell r="P374">
            <v>1</v>
          </cell>
        </row>
        <row r="375">
          <cell r="F375">
            <v>41040</v>
          </cell>
          <cell r="P375">
            <v>1</v>
          </cell>
        </row>
        <row r="376">
          <cell r="F376">
            <v>44010</v>
          </cell>
          <cell r="P376">
            <v>1</v>
          </cell>
        </row>
        <row r="377">
          <cell r="F377">
            <v>13400</v>
          </cell>
          <cell r="P377">
            <v>1</v>
          </cell>
        </row>
        <row r="378">
          <cell r="F378">
            <v>31100</v>
          </cell>
          <cell r="P378">
            <v>1</v>
          </cell>
        </row>
        <row r="379">
          <cell r="F379">
            <v>15100</v>
          </cell>
          <cell r="P379">
            <v>1</v>
          </cell>
        </row>
        <row r="380">
          <cell r="F380">
            <v>41020</v>
          </cell>
          <cell r="P380">
            <v>1</v>
          </cell>
        </row>
        <row r="381">
          <cell r="F381">
            <v>14109</v>
          </cell>
          <cell r="P381">
            <v>1</v>
          </cell>
        </row>
        <row r="382">
          <cell r="F382">
            <v>11330</v>
          </cell>
          <cell r="P382">
            <v>1</v>
          </cell>
        </row>
        <row r="383">
          <cell r="F383">
            <v>11540</v>
          </cell>
          <cell r="P383">
            <v>1</v>
          </cell>
        </row>
        <row r="384">
          <cell r="F384">
            <v>14100</v>
          </cell>
          <cell r="P384">
            <v>1</v>
          </cell>
        </row>
        <row r="385">
          <cell r="F385">
            <v>13400</v>
          </cell>
          <cell r="P385">
            <v>1</v>
          </cell>
        </row>
        <row r="386">
          <cell r="F386">
            <v>11540</v>
          </cell>
          <cell r="P386">
            <v>1</v>
          </cell>
        </row>
        <row r="387">
          <cell r="F387">
            <v>12013</v>
          </cell>
          <cell r="P387">
            <v>1</v>
          </cell>
        </row>
        <row r="388">
          <cell r="F388">
            <v>11348</v>
          </cell>
          <cell r="P388">
            <v>1</v>
          </cell>
        </row>
        <row r="389">
          <cell r="F389">
            <v>15510</v>
          </cell>
          <cell r="P389">
            <v>1</v>
          </cell>
        </row>
        <row r="390">
          <cell r="F390">
            <v>13400</v>
          </cell>
          <cell r="P390">
            <v>1</v>
          </cell>
        </row>
        <row r="391">
          <cell r="F391">
            <v>11430</v>
          </cell>
          <cell r="P391">
            <v>1</v>
          </cell>
        </row>
        <row r="392">
          <cell r="F392">
            <v>13520</v>
          </cell>
          <cell r="P392">
            <v>1</v>
          </cell>
        </row>
        <row r="393">
          <cell r="F393">
            <v>34000</v>
          </cell>
          <cell r="P393">
            <v>1</v>
          </cell>
        </row>
        <row r="394">
          <cell r="F394">
            <v>15520</v>
          </cell>
          <cell r="P394">
            <v>1</v>
          </cell>
        </row>
        <row r="395">
          <cell r="F395">
            <v>11325</v>
          </cell>
          <cell r="P395">
            <v>1</v>
          </cell>
        </row>
        <row r="396">
          <cell r="F396">
            <v>14100</v>
          </cell>
          <cell r="P396">
            <v>1</v>
          </cell>
        </row>
        <row r="397">
          <cell r="F397">
            <v>16200</v>
          </cell>
          <cell r="P397">
            <v>1</v>
          </cell>
        </row>
        <row r="398">
          <cell r="F398">
            <v>15506</v>
          </cell>
          <cell r="P398">
            <v>1</v>
          </cell>
        </row>
        <row r="399">
          <cell r="F399">
            <v>53010</v>
          </cell>
          <cell r="P399">
            <v>1</v>
          </cell>
        </row>
        <row r="400">
          <cell r="F400">
            <v>51020</v>
          </cell>
          <cell r="P400">
            <v>1</v>
          </cell>
        </row>
        <row r="401">
          <cell r="F401">
            <v>15506</v>
          </cell>
          <cell r="P401">
            <v>1</v>
          </cell>
        </row>
        <row r="402">
          <cell r="F402">
            <v>15506</v>
          </cell>
          <cell r="P402">
            <v>1</v>
          </cell>
        </row>
        <row r="403">
          <cell r="F403">
            <v>42018</v>
          </cell>
          <cell r="P403">
            <v>1</v>
          </cell>
        </row>
        <row r="404">
          <cell r="F404">
            <v>13400</v>
          </cell>
          <cell r="P404">
            <v>1</v>
          </cell>
        </row>
        <row r="405">
          <cell r="F405">
            <v>13400</v>
          </cell>
          <cell r="P405">
            <v>1</v>
          </cell>
        </row>
        <row r="406">
          <cell r="F406">
            <v>11348</v>
          </cell>
          <cell r="P406">
            <v>1</v>
          </cell>
        </row>
        <row r="407">
          <cell r="F407">
            <v>16400</v>
          </cell>
          <cell r="P407">
            <v>1</v>
          </cell>
        </row>
        <row r="408">
          <cell r="F408">
            <v>11200</v>
          </cell>
          <cell r="P408">
            <v>1</v>
          </cell>
        </row>
        <row r="409">
          <cell r="F409">
            <v>13400</v>
          </cell>
          <cell r="P409">
            <v>1</v>
          </cell>
        </row>
        <row r="410">
          <cell r="F410">
            <v>15100</v>
          </cell>
          <cell r="P410">
            <v>1</v>
          </cell>
        </row>
        <row r="411">
          <cell r="F411">
            <v>13520</v>
          </cell>
          <cell r="P411">
            <v>1</v>
          </cell>
        </row>
        <row r="412">
          <cell r="F412">
            <v>11200</v>
          </cell>
          <cell r="P412">
            <v>1</v>
          </cell>
        </row>
        <row r="413">
          <cell r="F413">
            <v>13400</v>
          </cell>
          <cell r="P413">
            <v>0.5</v>
          </cell>
        </row>
        <row r="414">
          <cell r="F414">
            <v>41040</v>
          </cell>
          <cell r="P414">
            <v>1</v>
          </cell>
        </row>
        <row r="415">
          <cell r="F415">
            <v>13510</v>
          </cell>
          <cell r="P415">
            <v>1</v>
          </cell>
        </row>
        <row r="416">
          <cell r="F416">
            <v>42010</v>
          </cell>
          <cell r="P416">
            <v>1</v>
          </cell>
        </row>
        <row r="417">
          <cell r="F417">
            <v>13510</v>
          </cell>
          <cell r="P417">
            <v>1</v>
          </cell>
        </row>
        <row r="418">
          <cell r="F418">
            <v>41060</v>
          </cell>
          <cell r="P418">
            <v>1</v>
          </cell>
        </row>
        <row r="419">
          <cell r="F419">
            <v>41040</v>
          </cell>
          <cell r="P419">
            <v>1</v>
          </cell>
        </row>
        <row r="420">
          <cell r="F420">
            <v>11100</v>
          </cell>
          <cell r="P420">
            <v>1</v>
          </cell>
        </row>
        <row r="421">
          <cell r="F421">
            <v>16200</v>
          </cell>
          <cell r="P421">
            <v>1</v>
          </cell>
        </row>
        <row r="422">
          <cell r="F422">
            <v>16200</v>
          </cell>
          <cell r="P422">
            <v>1</v>
          </cell>
        </row>
        <row r="423">
          <cell r="F423">
            <v>13400</v>
          </cell>
          <cell r="P423">
            <v>1</v>
          </cell>
        </row>
        <row r="424">
          <cell r="F424">
            <v>11595</v>
          </cell>
          <cell r="P424">
            <v>1</v>
          </cell>
        </row>
        <row r="425">
          <cell r="F425">
            <v>13510</v>
          </cell>
          <cell r="P425">
            <v>1</v>
          </cell>
        </row>
        <row r="426">
          <cell r="F426">
            <v>15506</v>
          </cell>
          <cell r="P426">
            <v>1</v>
          </cell>
        </row>
        <row r="427">
          <cell r="F427">
            <v>15506</v>
          </cell>
          <cell r="P427">
            <v>1</v>
          </cell>
        </row>
        <row r="428">
          <cell r="F428">
            <v>15494</v>
          </cell>
          <cell r="P428">
            <v>1</v>
          </cell>
        </row>
        <row r="429">
          <cell r="F429">
            <v>14100</v>
          </cell>
          <cell r="P429">
            <v>1</v>
          </cell>
        </row>
        <row r="430">
          <cell r="F430">
            <v>44010</v>
          </cell>
          <cell r="P430">
            <v>1</v>
          </cell>
        </row>
        <row r="431">
          <cell r="F431">
            <v>11515</v>
          </cell>
          <cell r="P431">
            <v>1</v>
          </cell>
        </row>
        <row r="432">
          <cell r="F432">
            <v>13400</v>
          </cell>
          <cell r="P432">
            <v>1</v>
          </cell>
        </row>
        <row r="433">
          <cell r="F433">
            <v>13510</v>
          </cell>
          <cell r="P433">
            <v>1</v>
          </cell>
        </row>
        <row r="434">
          <cell r="F434">
            <v>15100</v>
          </cell>
          <cell r="P434">
            <v>1</v>
          </cell>
        </row>
        <row r="435">
          <cell r="F435">
            <v>14100</v>
          </cell>
          <cell r="P435">
            <v>1</v>
          </cell>
        </row>
        <row r="436">
          <cell r="F436">
            <v>15506</v>
          </cell>
          <cell r="P436">
            <v>1</v>
          </cell>
        </row>
        <row r="437">
          <cell r="F437">
            <v>15506</v>
          </cell>
          <cell r="P437">
            <v>1</v>
          </cell>
        </row>
        <row r="438">
          <cell r="F438">
            <v>15100</v>
          </cell>
          <cell r="P438">
            <v>1</v>
          </cell>
        </row>
        <row r="439">
          <cell r="F439">
            <v>51040</v>
          </cell>
          <cell r="P439">
            <v>1</v>
          </cell>
        </row>
        <row r="440">
          <cell r="F440">
            <v>42020</v>
          </cell>
          <cell r="P440">
            <v>1</v>
          </cell>
        </row>
        <row r="441">
          <cell r="F441">
            <v>13400</v>
          </cell>
          <cell r="P441">
            <v>1</v>
          </cell>
        </row>
        <row r="442">
          <cell r="F442">
            <v>15100</v>
          </cell>
          <cell r="P442">
            <v>1</v>
          </cell>
        </row>
        <row r="443">
          <cell r="F443">
            <v>13510</v>
          </cell>
          <cell r="P443">
            <v>1</v>
          </cell>
        </row>
        <row r="444">
          <cell r="F444">
            <v>11200</v>
          </cell>
          <cell r="P444">
            <v>1</v>
          </cell>
        </row>
        <row r="445">
          <cell r="F445">
            <v>11515</v>
          </cell>
          <cell r="P445">
            <v>1</v>
          </cell>
        </row>
        <row r="446">
          <cell r="F446">
            <v>13510</v>
          </cell>
          <cell r="P446">
            <v>1</v>
          </cell>
        </row>
        <row r="447">
          <cell r="F447">
            <v>79003</v>
          </cell>
          <cell r="P447">
            <v>1</v>
          </cell>
        </row>
        <row r="448">
          <cell r="F448">
            <v>16400</v>
          </cell>
          <cell r="P448">
            <v>1</v>
          </cell>
        </row>
        <row r="449">
          <cell r="F449">
            <v>15506</v>
          </cell>
          <cell r="P449">
            <v>1</v>
          </cell>
        </row>
        <row r="450">
          <cell r="F450">
            <v>15506</v>
          </cell>
          <cell r="P450">
            <v>1</v>
          </cell>
        </row>
        <row r="451">
          <cell r="F451">
            <v>13510</v>
          </cell>
          <cell r="P451">
            <v>1</v>
          </cell>
        </row>
        <row r="452">
          <cell r="F452">
            <v>15491</v>
          </cell>
          <cell r="P452">
            <v>1</v>
          </cell>
        </row>
        <row r="453">
          <cell r="F453">
            <v>11420</v>
          </cell>
          <cell r="P453">
            <v>1</v>
          </cell>
        </row>
        <row r="454">
          <cell r="F454">
            <v>13400</v>
          </cell>
          <cell r="P454">
            <v>1</v>
          </cell>
        </row>
        <row r="455">
          <cell r="F455">
            <v>15506</v>
          </cell>
          <cell r="P455">
            <v>1</v>
          </cell>
        </row>
        <row r="456">
          <cell r="F456">
            <v>14100</v>
          </cell>
          <cell r="P456">
            <v>1</v>
          </cell>
        </row>
        <row r="457">
          <cell r="F457">
            <v>41060</v>
          </cell>
          <cell r="P457">
            <v>1</v>
          </cell>
        </row>
        <row r="458">
          <cell r="F458">
            <v>48010</v>
          </cell>
          <cell r="P458">
            <v>1</v>
          </cell>
        </row>
        <row r="459">
          <cell r="F459">
            <v>13400</v>
          </cell>
          <cell r="P459">
            <v>1</v>
          </cell>
        </row>
        <row r="460">
          <cell r="F460">
            <v>13400</v>
          </cell>
          <cell r="P460">
            <v>1</v>
          </cell>
        </row>
        <row r="461">
          <cell r="F461">
            <v>41040</v>
          </cell>
          <cell r="P461">
            <v>1</v>
          </cell>
        </row>
        <row r="462">
          <cell r="F462">
            <v>15508</v>
          </cell>
          <cell r="P462">
            <v>1</v>
          </cell>
        </row>
        <row r="463">
          <cell r="F463">
            <v>15506</v>
          </cell>
          <cell r="P463">
            <v>1</v>
          </cell>
        </row>
        <row r="464">
          <cell r="F464">
            <v>13510</v>
          </cell>
          <cell r="P464">
            <v>1</v>
          </cell>
        </row>
        <row r="465">
          <cell r="F465">
            <v>15506</v>
          </cell>
          <cell r="P465">
            <v>1</v>
          </cell>
        </row>
        <row r="466">
          <cell r="F466">
            <v>41020</v>
          </cell>
          <cell r="P466">
            <v>1</v>
          </cell>
        </row>
        <row r="467">
          <cell r="F467">
            <v>41020</v>
          </cell>
          <cell r="P467">
            <v>1</v>
          </cell>
        </row>
        <row r="468">
          <cell r="F468">
            <v>14100</v>
          </cell>
          <cell r="P468">
            <v>1</v>
          </cell>
        </row>
        <row r="469">
          <cell r="F469">
            <v>42018</v>
          </cell>
          <cell r="P469">
            <v>1</v>
          </cell>
        </row>
        <row r="470">
          <cell r="F470">
            <v>13510</v>
          </cell>
          <cell r="P470">
            <v>1</v>
          </cell>
        </row>
        <row r="471">
          <cell r="F471">
            <v>11420</v>
          </cell>
          <cell r="P471">
            <v>1</v>
          </cell>
        </row>
        <row r="472">
          <cell r="F472">
            <v>11200</v>
          </cell>
          <cell r="P472">
            <v>1</v>
          </cell>
        </row>
        <row r="473">
          <cell r="F473">
            <v>14100</v>
          </cell>
          <cell r="P473">
            <v>1</v>
          </cell>
        </row>
        <row r="474">
          <cell r="F474">
            <v>13400</v>
          </cell>
          <cell r="P474">
            <v>1</v>
          </cell>
        </row>
        <row r="475">
          <cell r="F475">
            <v>13520</v>
          </cell>
          <cell r="P475">
            <v>1</v>
          </cell>
        </row>
        <row r="476">
          <cell r="F476">
            <v>15506</v>
          </cell>
          <cell r="P476">
            <v>1</v>
          </cell>
        </row>
        <row r="477">
          <cell r="F477">
            <v>15501</v>
          </cell>
          <cell r="P477">
            <v>1</v>
          </cell>
        </row>
        <row r="478">
          <cell r="F478">
            <v>41040</v>
          </cell>
          <cell r="P478">
            <v>1</v>
          </cell>
        </row>
        <row r="479">
          <cell r="F479">
            <v>15506</v>
          </cell>
          <cell r="P479">
            <v>1</v>
          </cell>
        </row>
        <row r="480">
          <cell r="F480">
            <v>13520</v>
          </cell>
          <cell r="P480">
            <v>1</v>
          </cell>
        </row>
        <row r="481">
          <cell r="F481">
            <v>15100</v>
          </cell>
          <cell r="P481">
            <v>1</v>
          </cell>
        </row>
        <row r="482">
          <cell r="F482">
            <v>13510</v>
          </cell>
          <cell r="P482">
            <v>1</v>
          </cell>
        </row>
        <row r="483">
          <cell r="F483">
            <v>72500</v>
          </cell>
          <cell r="P483">
            <v>1</v>
          </cell>
        </row>
        <row r="484">
          <cell r="F484">
            <v>13510</v>
          </cell>
          <cell r="P484">
            <v>1</v>
          </cell>
        </row>
        <row r="485">
          <cell r="F485">
            <v>11490</v>
          </cell>
          <cell r="P485">
            <v>0.47499999999999998</v>
          </cell>
        </row>
        <row r="486">
          <cell r="F486">
            <v>13600</v>
          </cell>
          <cell r="P486">
            <v>1</v>
          </cell>
        </row>
        <row r="487">
          <cell r="F487">
            <v>13400</v>
          </cell>
          <cell r="P487">
            <v>1</v>
          </cell>
        </row>
        <row r="488">
          <cell r="F488">
            <v>11100</v>
          </cell>
          <cell r="P488">
            <v>1</v>
          </cell>
        </row>
        <row r="489">
          <cell r="F489">
            <v>15506</v>
          </cell>
          <cell r="P489">
            <v>1</v>
          </cell>
        </row>
        <row r="490">
          <cell r="F490">
            <v>16200</v>
          </cell>
          <cell r="P490">
            <v>1</v>
          </cell>
        </row>
        <row r="491">
          <cell r="F491">
            <v>14109</v>
          </cell>
          <cell r="P491">
            <v>1</v>
          </cell>
        </row>
        <row r="492">
          <cell r="F492">
            <v>13600</v>
          </cell>
          <cell r="P492">
            <v>1</v>
          </cell>
        </row>
        <row r="493">
          <cell r="F493">
            <v>41020</v>
          </cell>
          <cell r="P493">
            <v>1</v>
          </cell>
        </row>
        <row r="494">
          <cell r="F494">
            <v>41020</v>
          </cell>
          <cell r="P494">
            <v>1</v>
          </cell>
        </row>
        <row r="495">
          <cell r="F495">
            <v>11100</v>
          </cell>
          <cell r="P495">
            <v>1</v>
          </cell>
        </row>
        <row r="496">
          <cell r="F496">
            <v>15520</v>
          </cell>
          <cell r="P496">
            <v>1</v>
          </cell>
        </row>
        <row r="497">
          <cell r="F497">
            <v>42018</v>
          </cell>
          <cell r="P497">
            <v>1</v>
          </cell>
        </row>
        <row r="498">
          <cell r="F498">
            <v>11200</v>
          </cell>
          <cell r="P498">
            <v>1</v>
          </cell>
        </row>
        <row r="499">
          <cell r="F499">
            <v>15100</v>
          </cell>
          <cell r="P499">
            <v>1</v>
          </cell>
        </row>
        <row r="500">
          <cell r="F500">
            <v>41020</v>
          </cell>
          <cell r="P500">
            <v>0.47499999999999998</v>
          </cell>
        </row>
        <row r="501">
          <cell r="F501">
            <v>13400</v>
          </cell>
          <cell r="P501">
            <v>1</v>
          </cell>
        </row>
        <row r="502">
          <cell r="F502">
            <v>13600</v>
          </cell>
          <cell r="P502">
            <v>1</v>
          </cell>
        </row>
        <row r="503">
          <cell r="F503">
            <v>11100</v>
          </cell>
          <cell r="P503">
            <v>1</v>
          </cell>
        </row>
        <row r="504">
          <cell r="F504">
            <v>11550</v>
          </cell>
          <cell r="P504">
            <v>1</v>
          </cell>
        </row>
        <row r="505">
          <cell r="F505">
            <v>15506</v>
          </cell>
          <cell r="P505">
            <v>1</v>
          </cell>
        </row>
        <row r="506">
          <cell r="F506">
            <v>42014</v>
          </cell>
          <cell r="P506">
            <v>1</v>
          </cell>
        </row>
        <row r="507">
          <cell r="F507">
            <v>13510</v>
          </cell>
          <cell r="P507">
            <v>1</v>
          </cell>
        </row>
        <row r="508">
          <cell r="F508">
            <v>32000</v>
          </cell>
          <cell r="P508">
            <v>1</v>
          </cell>
        </row>
        <row r="509">
          <cell r="F509">
            <v>14109</v>
          </cell>
          <cell r="P509">
            <v>1</v>
          </cell>
        </row>
        <row r="510">
          <cell r="F510">
            <v>13510</v>
          </cell>
          <cell r="P510">
            <v>1</v>
          </cell>
        </row>
        <row r="511">
          <cell r="F511">
            <v>13400</v>
          </cell>
          <cell r="P511">
            <v>1</v>
          </cell>
        </row>
        <row r="512">
          <cell r="F512">
            <v>51040</v>
          </cell>
          <cell r="P512">
            <v>1</v>
          </cell>
        </row>
        <row r="513">
          <cell r="F513">
            <v>11320</v>
          </cell>
          <cell r="P513">
            <v>1</v>
          </cell>
        </row>
        <row r="514">
          <cell r="F514">
            <v>13100</v>
          </cell>
          <cell r="P514">
            <v>1</v>
          </cell>
        </row>
        <row r="515">
          <cell r="F515">
            <v>32000</v>
          </cell>
          <cell r="P515">
            <v>1</v>
          </cell>
        </row>
        <row r="516">
          <cell r="F516">
            <v>79000</v>
          </cell>
          <cell r="P516">
            <v>1</v>
          </cell>
        </row>
        <row r="517">
          <cell r="F517">
            <v>14100</v>
          </cell>
          <cell r="P517">
            <v>1</v>
          </cell>
        </row>
        <row r="518">
          <cell r="F518">
            <v>11200</v>
          </cell>
          <cell r="P518">
            <v>1</v>
          </cell>
        </row>
        <row r="519">
          <cell r="F519">
            <v>16400</v>
          </cell>
          <cell r="P519">
            <v>1</v>
          </cell>
        </row>
        <row r="520">
          <cell r="F520">
            <v>14100</v>
          </cell>
          <cell r="P520">
            <v>1</v>
          </cell>
        </row>
        <row r="521">
          <cell r="F521">
            <v>13400</v>
          </cell>
          <cell r="P521">
            <v>1</v>
          </cell>
        </row>
        <row r="522">
          <cell r="F522">
            <v>79002</v>
          </cell>
          <cell r="P522">
            <v>1</v>
          </cell>
        </row>
        <row r="523">
          <cell r="F523">
            <v>51010</v>
          </cell>
          <cell r="P523">
            <v>1</v>
          </cell>
        </row>
        <row r="524">
          <cell r="F524">
            <v>15506</v>
          </cell>
          <cell r="P524">
            <v>1</v>
          </cell>
        </row>
        <row r="525">
          <cell r="F525">
            <v>15520</v>
          </cell>
          <cell r="P525">
            <v>1</v>
          </cell>
        </row>
        <row r="526">
          <cell r="F526">
            <v>15506</v>
          </cell>
          <cell r="P526">
            <v>1</v>
          </cell>
        </row>
        <row r="527">
          <cell r="F527">
            <v>14100</v>
          </cell>
          <cell r="P527">
            <v>1</v>
          </cell>
        </row>
        <row r="528">
          <cell r="F528">
            <v>41050</v>
          </cell>
          <cell r="P528">
            <v>1</v>
          </cell>
        </row>
        <row r="529">
          <cell r="F529">
            <v>14100</v>
          </cell>
          <cell r="P529">
            <v>1</v>
          </cell>
        </row>
        <row r="530">
          <cell r="F530">
            <v>15100</v>
          </cell>
          <cell r="P530">
            <v>1</v>
          </cell>
        </row>
        <row r="531">
          <cell r="F531">
            <v>13520</v>
          </cell>
          <cell r="P531">
            <v>1</v>
          </cell>
        </row>
        <row r="532">
          <cell r="F532">
            <v>53010</v>
          </cell>
          <cell r="P532">
            <v>1</v>
          </cell>
        </row>
        <row r="533">
          <cell r="F533">
            <v>41060</v>
          </cell>
          <cell r="P533">
            <v>1</v>
          </cell>
        </row>
        <row r="534">
          <cell r="F534">
            <v>13400</v>
          </cell>
          <cell r="P534">
            <v>1</v>
          </cell>
        </row>
        <row r="535">
          <cell r="F535">
            <v>11515</v>
          </cell>
          <cell r="P535">
            <v>1</v>
          </cell>
        </row>
        <row r="536">
          <cell r="F536">
            <v>32000</v>
          </cell>
          <cell r="P536">
            <v>1</v>
          </cell>
        </row>
        <row r="537">
          <cell r="F537">
            <v>16300</v>
          </cell>
          <cell r="P537">
            <v>1</v>
          </cell>
        </row>
        <row r="538">
          <cell r="F538">
            <v>13520</v>
          </cell>
          <cell r="P538">
            <v>1</v>
          </cell>
        </row>
        <row r="539">
          <cell r="F539">
            <v>79000</v>
          </cell>
          <cell r="P539">
            <v>1</v>
          </cell>
        </row>
        <row r="540">
          <cell r="F540">
            <v>13510</v>
          </cell>
          <cell r="P540">
            <v>1</v>
          </cell>
        </row>
        <row r="541">
          <cell r="F541">
            <v>53010</v>
          </cell>
          <cell r="P541">
            <v>1</v>
          </cell>
        </row>
        <row r="542">
          <cell r="F542">
            <v>13400</v>
          </cell>
          <cell r="P542">
            <v>1</v>
          </cell>
        </row>
        <row r="543">
          <cell r="F543">
            <v>41020</v>
          </cell>
          <cell r="P543">
            <v>1</v>
          </cell>
        </row>
        <row r="544">
          <cell r="F544">
            <v>11200</v>
          </cell>
          <cell r="P544">
            <v>1</v>
          </cell>
        </row>
        <row r="545">
          <cell r="F545">
            <v>15506</v>
          </cell>
          <cell r="P545">
            <v>1</v>
          </cell>
        </row>
        <row r="546">
          <cell r="F546">
            <v>79002</v>
          </cell>
          <cell r="P546">
            <v>1</v>
          </cell>
        </row>
        <row r="547">
          <cell r="F547">
            <v>11430</v>
          </cell>
          <cell r="P547">
            <v>1</v>
          </cell>
        </row>
        <row r="548">
          <cell r="F548">
            <v>15100</v>
          </cell>
          <cell r="P548">
            <v>1</v>
          </cell>
        </row>
        <row r="549">
          <cell r="F549">
            <v>41020</v>
          </cell>
          <cell r="P549">
            <v>1</v>
          </cell>
        </row>
        <row r="550">
          <cell r="F550">
            <v>51020</v>
          </cell>
          <cell r="P550">
            <v>1</v>
          </cell>
        </row>
        <row r="551">
          <cell r="F551">
            <v>14100</v>
          </cell>
          <cell r="P551">
            <v>1</v>
          </cell>
        </row>
        <row r="552">
          <cell r="F552">
            <v>13510</v>
          </cell>
          <cell r="P552">
            <v>1</v>
          </cell>
        </row>
        <row r="553">
          <cell r="F553">
            <v>15506</v>
          </cell>
          <cell r="P553">
            <v>1</v>
          </cell>
        </row>
        <row r="554">
          <cell r="F554">
            <v>15506</v>
          </cell>
          <cell r="P554">
            <v>1</v>
          </cell>
        </row>
        <row r="555">
          <cell r="F555">
            <v>13510</v>
          </cell>
          <cell r="P555">
            <v>1</v>
          </cell>
        </row>
        <row r="556">
          <cell r="F556">
            <v>15100</v>
          </cell>
          <cell r="P556">
            <v>1</v>
          </cell>
        </row>
        <row r="557">
          <cell r="F557">
            <v>13400</v>
          </cell>
          <cell r="P557">
            <v>1</v>
          </cell>
        </row>
        <row r="558">
          <cell r="F558">
            <v>14100</v>
          </cell>
          <cell r="P558">
            <v>1</v>
          </cell>
        </row>
        <row r="559">
          <cell r="F559">
            <v>15505</v>
          </cell>
          <cell r="P559">
            <v>1</v>
          </cell>
        </row>
        <row r="560">
          <cell r="F560">
            <v>41040</v>
          </cell>
          <cell r="P560">
            <v>1</v>
          </cell>
        </row>
        <row r="561">
          <cell r="F561">
            <v>13510</v>
          </cell>
          <cell r="P561">
            <v>1</v>
          </cell>
        </row>
        <row r="562">
          <cell r="F562">
            <v>13510</v>
          </cell>
          <cell r="P562">
            <v>1</v>
          </cell>
        </row>
        <row r="563">
          <cell r="F563">
            <v>41040</v>
          </cell>
          <cell r="P563">
            <v>1</v>
          </cell>
        </row>
        <row r="564">
          <cell r="F564">
            <v>13400</v>
          </cell>
          <cell r="P564">
            <v>1</v>
          </cell>
        </row>
        <row r="565">
          <cell r="F565">
            <v>41020</v>
          </cell>
          <cell r="P565">
            <v>1</v>
          </cell>
        </row>
        <row r="566">
          <cell r="F566">
            <v>15506</v>
          </cell>
          <cell r="P566">
            <v>1</v>
          </cell>
        </row>
        <row r="567">
          <cell r="F567">
            <v>13400</v>
          </cell>
          <cell r="P567">
            <v>1</v>
          </cell>
        </row>
        <row r="568">
          <cell r="F568">
            <v>51010</v>
          </cell>
          <cell r="P568">
            <v>1</v>
          </cell>
        </row>
        <row r="569">
          <cell r="F569">
            <v>41050</v>
          </cell>
          <cell r="P569">
            <v>1</v>
          </cell>
        </row>
        <row r="570">
          <cell r="F570">
            <v>11325</v>
          </cell>
          <cell r="P570">
            <v>1</v>
          </cell>
        </row>
        <row r="571">
          <cell r="F571">
            <v>11490</v>
          </cell>
          <cell r="P571">
            <v>0.8</v>
          </cell>
        </row>
        <row r="572">
          <cell r="F572">
            <v>42010</v>
          </cell>
          <cell r="P572">
            <v>1</v>
          </cell>
        </row>
        <row r="573">
          <cell r="F573">
            <v>14100</v>
          </cell>
          <cell r="P573">
            <v>1</v>
          </cell>
        </row>
        <row r="574">
          <cell r="F574">
            <v>51020</v>
          </cell>
          <cell r="P574">
            <v>1</v>
          </cell>
        </row>
        <row r="575">
          <cell r="F575">
            <v>41060</v>
          </cell>
          <cell r="P575">
            <v>1</v>
          </cell>
        </row>
        <row r="576">
          <cell r="F576">
            <v>13600</v>
          </cell>
          <cell r="P576">
            <v>1</v>
          </cell>
        </row>
        <row r="577">
          <cell r="F577">
            <v>15100</v>
          </cell>
          <cell r="P577">
            <v>1</v>
          </cell>
        </row>
        <row r="578">
          <cell r="F578">
            <v>11100</v>
          </cell>
          <cell r="P578">
            <v>1</v>
          </cell>
        </row>
        <row r="579">
          <cell r="F579">
            <v>15506</v>
          </cell>
          <cell r="P579">
            <v>1</v>
          </cell>
        </row>
        <row r="580">
          <cell r="F580">
            <v>83024</v>
          </cell>
          <cell r="P580">
            <v>1</v>
          </cell>
        </row>
        <row r="581">
          <cell r="F581">
            <v>46010</v>
          </cell>
          <cell r="P581">
            <v>1</v>
          </cell>
        </row>
        <row r="582">
          <cell r="F582">
            <v>11200</v>
          </cell>
          <cell r="P582">
            <v>1</v>
          </cell>
        </row>
        <row r="583">
          <cell r="F583">
            <v>13510</v>
          </cell>
          <cell r="P583">
            <v>1</v>
          </cell>
        </row>
        <row r="584">
          <cell r="F584">
            <v>13520</v>
          </cell>
          <cell r="P584">
            <v>1</v>
          </cell>
        </row>
        <row r="585">
          <cell r="F585">
            <v>11370</v>
          </cell>
          <cell r="P585">
            <v>1</v>
          </cell>
        </row>
        <row r="586">
          <cell r="F586">
            <v>11550</v>
          </cell>
          <cell r="P586">
            <v>1</v>
          </cell>
        </row>
        <row r="587">
          <cell r="F587">
            <v>15506</v>
          </cell>
          <cell r="P587">
            <v>1</v>
          </cell>
        </row>
        <row r="588">
          <cell r="F588">
            <v>49010</v>
          </cell>
          <cell r="P588">
            <v>1</v>
          </cell>
        </row>
        <row r="589">
          <cell r="F589">
            <v>15100</v>
          </cell>
          <cell r="P589">
            <v>1</v>
          </cell>
        </row>
        <row r="590">
          <cell r="F590">
            <v>52040</v>
          </cell>
          <cell r="P590">
            <v>1</v>
          </cell>
        </row>
        <row r="591">
          <cell r="F591">
            <v>12013</v>
          </cell>
          <cell r="P591">
            <v>1</v>
          </cell>
        </row>
        <row r="592">
          <cell r="F592">
            <v>11320</v>
          </cell>
          <cell r="P592">
            <v>1</v>
          </cell>
        </row>
        <row r="593">
          <cell r="F593">
            <v>16200</v>
          </cell>
          <cell r="P593">
            <v>1</v>
          </cell>
        </row>
        <row r="594">
          <cell r="F594">
            <v>13520</v>
          </cell>
          <cell r="P594">
            <v>1</v>
          </cell>
        </row>
        <row r="595">
          <cell r="F595">
            <v>13510</v>
          </cell>
          <cell r="P595">
            <v>1</v>
          </cell>
        </row>
        <row r="596">
          <cell r="F596">
            <v>15506</v>
          </cell>
          <cell r="P596">
            <v>1</v>
          </cell>
        </row>
        <row r="597">
          <cell r="F597">
            <v>15100</v>
          </cell>
          <cell r="P597">
            <v>1</v>
          </cell>
        </row>
        <row r="598">
          <cell r="F598">
            <v>13510</v>
          </cell>
          <cell r="P598">
            <v>1</v>
          </cell>
        </row>
        <row r="599">
          <cell r="F599">
            <v>45010</v>
          </cell>
          <cell r="P599">
            <v>1</v>
          </cell>
        </row>
        <row r="600">
          <cell r="F600">
            <v>14109</v>
          </cell>
          <cell r="P600">
            <v>1</v>
          </cell>
        </row>
        <row r="601">
          <cell r="F601">
            <v>41020</v>
          </cell>
          <cell r="P601">
            <v>1</v>
          </cell>
        </row>
        <row r="602">
          <cell r="F602">
            <v>42018</v>
          </cell>
          <cell r="P602">
            <v>1</v>
          </cell>
        </row>
        <row r="603">
          <cell r="F603">
            <v>33000</v>
          </cell>
          <cell r="P603">
            <v>1</v>
          </cell>
        </row>
        <row r="604">
          <cell r="F604">
            <v>15400</v>
          </cell>
          <cell r="P604">
            <v>1</v>
          </cell>
        </row>
        <row r="605">
          <cell r="F605">
            <v>13510</v>
          </cell>
          <cell r="P605">
            <v>1</v>
          </cell>
        </row>
        <row r="606">
          <cell r="F606">
            <v>51060</v>
          </cell>
          <cell r="P606">
            <v>1</v>
          </cell>
        </row>
        <row r="607">
          <cell r="F607">
            <v>13520</v>
          </cell>
          <cell r="P607">
            <v>1</v>
          </cell>
        </row>
        <row r="608">
          <cell r="F608">
            <v>13510</v>
          </cell>
          <cell r="P608">
            <v>1</v>
          </cell>
        </row>
        <row r="609">
          <cell r="F609">
            <v>41060</v>
          </cell>
          <cell r="P609">
            <v>1</v>
          </cell>
        </row>
        <row r="610">
          <cell r="F610">
            <v>13100</v>
          </cell>
          <cell r="P610">
            <v>1</v>
          </cell>
        </row>
        <row r="611">
          <cell r="F611">
            <v>13510</v>
          </cell>
          <cell r="P611">
            <v>1</v>
          </cell>
        </row>
        <row r="612">
          <cell r="F612">
            <v>15505</v>
          </cell>
          <cell r="P612">
            <v>1</v>
          </cell>
        </row>
        <row r="613">
          <cell r="F613">
            <v>13400</v>
          </cell>
          <cell r="P613">
            <v>1</v>
          </cell>
        </row>
        <row r="614">
          <cell r="F614">
            <v>15506</v>
          </cell>
          <cell r="P614">
            <v>1</v>
          </cell>
        </row>
        <row r="615">
          <cell r="F615">
            <v>15510</v>
          </cell>
          <cell r="P615">
            <v>1</v>
          </cell>
        </row>
        <row r="616">
          <cell r="F616">
            <v>14100</v>
          </cell>
          <cell r="P616">
            <v>1</v>
          </cell>
        </row>
        <row r="617">
          <cell r="F617">
            <v>13510</v>
          </cell>
          <cell r="P617">
            <v>1</v>
          </cell>
        </row>
        <row r="618">
          <cell r="F618">
            <v>42010</v>
          </cell>
          <cell r="P618">
            <v>1</v>
          </cell>
        </row>
        <row r="619">
          <cell r="F619">
            <v>41020</v>
          </cell>
          <cell r="P619">
            <v>1</v>
          </cell>
        </row>
        <row r="620">
          <cell r="F620">
            <v>14100</v>
          </cell>
          <cell r="P620">
            <v>1</v>
          </cell>
        </row>
        <row r="621">
          <cell r="F621">
            <v>13600</v>
          </cell>
          <cell r="P621">
            <v>1</v>
          </cell>
        </row>
        <row r="622">
          <cell r="F622">
            <v>12013</v>
          </cell>
          <cell r="P622">
            <v>1</v>
          </cell>
        </row>
        <row r="623">
          <cell r="F623">
            <v>15510</v>
          </cell>
          <cell r="P623">
            <v>1</v>
          </cell>
        </row>
        <row r="624">
          <cell r="F624">
            <v>13525</v>
          </cell>
          <cell r="P624">
            <v>1</v>
          </cell>
        </row>
        <row r="625">
          <cell r="F625">
            <v>31100</v>
          </cell>
          <cell r="P625">
            <v>1</v>
          </cell>
        </row>
        <row r="626">
          <cell r="F626">
            <v>42014</v>
          </cell>
          <cell r="P626">
            <v>1</v>
          </cell>
        </row>
        <row r="627">
          <cell r="F627">
            <v>16400</v>
          </cell>
          <cell r="P627">
            <v>1</v>
          </cell>
        </row>
        <row r="628">
          <cell r="F628">
            <v>13510</v>
          </cell>
          <cell r="P628">
            <v>1</v>
          </cell>
        </row>
        <row r="629">
          <cell r="F629">
            <v>41060</v>
          </cell>
          <cell r="P629">
            <v>1</v>
          </cell>
        </row>
        <row r="630">
          <cell r="F630">
            <v>15520</v>
          </cell>
          <cell r="P630">
            <v>1</v>
          </cell>
        </row>
        <row r="631">
          <cell r="F631">
            <v>41060</v>
          </cell>
          <cell r="P631">
            <v>1</v>
          </cell>
        </row>
        <row r="632">
          <cell r="F632">
            <v>13520</v>
          </cell>
          <cell r="P632">
            <v>1</v>
          </cell>
        </row>
        <row r="633">
          <cell r="F633">
            <v>15100</v>
          </cell>
          <cell r="P633">
            <v>1</v>
          </cell>
        </row>
        <row r="634">
          <cell r="F634">
            <v>13510</v>
          </cell>
          <cell r="P634">
            <v>1</v>
          </cell>
        </row>
        <row r="635">
          <cell r="F635">
            <v>13510</v>
          </cell>
          <cell r="P635">
            <v>1</v>
          </cell>
        </row>
        <row r="636">
          <cell r="F636">
            <v>16400</v>
          </cell>
          <cell r="P636">
            <v>1</v>
          </cell>
        </row>
        <row r="637">
          <cell r="F637">
            <v>13400</v>
          </cell>
          <cell r="P637">
            <v>1</v>
          </cell>
        </row>
        <row r="638">
          <cell r="F638">
            <v>11100</v>
          </cell>
          <cell r="P638">
            <v>1</v>
          </cell>
        </row>
        <row r="639">
          <cell r="F639">
            <v>14100</v>
          </cell>
          <cell r="P639">
            <v>1</v>
          </cell>
        </row>
        <row r="640">
          <cell r="F640">
            <v>12011</v>
          </cell>
          <cell r="P640">
            <v>1</v>
          </cell>
        </row>
        <row r="641">
          <cell r="F641">
            <v>15100</v>
          </cell>
          <cell r="P641">
            <v>1</v>
          </cell>
        </row>
        <row r="642">
          <cell r="F642">
            <v>13510</v>
          </cell>
          <cell r="P642">
            <v>1</v>
          </cell>
        </row>
        <row r="643">
          <cell r="F643">
            <v>11150</v>
          </cell>
          <cell r="P643">
            <v>1</v>
          </cell>
        </row>
        <row r="644">
          <cell r="F644">
            <v>11100</v>
          </cell>
          <cell r="P644">
            <v>1</v>
          </cell>
        </row>
        <row r="645">
          <cell r="F645">
            <v>13525</v>
          </cell>
          <cell r="P645">
            <v>1</v>
          </cell>
        </row>
        <row r="646">
          <cell r="F646">
            <v>11100</v>
          </cell>
          <cell r="P646">
            <v>1</v>
          </cell>
        </row>
        <row r="647">
          <cell r="F647">
            <v>13400</v>
          </cell>
          <cell r="P647">
            <v>1</v>
          </cell>
        </row>
        <row r="648">
          <cell r="F648">
            <v>13510</v>
          </cell>
          <cell r="P648">
            <v>1</v>
          </cell>
        </row>
        <row r="649">
          <cell r="F649">
            <v>14100</v>
          </cell>
          <cell r="P649">
            <v>1</v>
          </cell>
        </row>
        <row r="650">
          <cell r="F650">
            <v>15506</v>
          </cell>
          <cell r="P650">
            <v>1</v>
          </cell>
        </row>
        <row r="651">
          <cell r="F651">
            <v>79000</v>
          </cell>
          <cell r="P651">
            <v>1</v>
          </cell>
        </row>
        <row r="652">
          <cell r="F652">
            <v>14100</v>
          </cell>
          <cell r="P652">
            <v>1</v>
          </cell>
        </row>
        <row r="653">
          <cell r="F653">
            <v>13510</v>
          </cell>
          <cell r="P653">
            <v>1</v>
          </cell>
        </row>
        <row r="654">
          <cell r="F654">
            <v>51040</v>
          </cell>
          <cell r="P654">
            <v>1</v>
          </cell>
        </row>
        <row r="655">
          <cell r="F655">
            <v>15510</v>
          </cell>
          <cell r="P655">
            <v>1</v>
          </cell>
        </row>
        <row r="656">
          <cell r="F656">
            <v>13510</v>
          </cell>
          <cell r="P656">
            <v>1</v>
          </cell>
        </row>
        <row r="657">
          <cell r="F657">
            <v>13520</v>
          </cell>
          <cell r="P657">
            <v>1</v>
          </cell>
        </row>
        <row r="658">
          <cell r="F658">
            <v>13510</v>
          </cell>
          <cell r="P658">
            <v>1</v>
          </cell>
        </row>
        <row r="659">
          <cell r="F659">
            <v>15510</v>
          </cell>
          <cell r="P659">
            <v>1</v>
          </cell>
        </row>
        <row r="660">
          <cell r="F660">
            <v>13600</v>
          </cell>
          <cell r="P660">
            <v>1</v>
          </cell>
        </row>
        <row r="661">
          <cell r="F661">
            <v>13400</v>
          </cell>
          <cell r="P661">
            <v>1</v>
          </cell>
        </row>
        <row r="662">
          <cell r="F662">
            <v>51020</v>
          </cell>
          <cell r="P662">
            <v>1</v>
          </cell>
        </row>
        <row r="663">
          <cell r="F663">
            <v>15100</v>
          </cell>
          <cell r="P663">
            <v>1</v>
          </cell>
        </row>
        <row r="664">
          <cell r="F664">
            <v>13510</v>
          </cell>
          <cell r="P664">
            <v>1</v>
          </cell>
        </row>
        <row r="665">
          <cell r="F665">
            <v>31300</v>
          </cell>
          <cell r="P665">
            <v>1</v>
          </cell>
        </row>
        <row r="666">
          <cell r="F666">
            <v>43010</v>
          </cell>
          <cell r="P666">
            <v>1</v>
          </cell>
        </row>
        <row r="667">
          <cell r="F667">
            <v>13520</v>
          </cell>
          <cell r="P667">
            <v>1</v>
          </cell>
        </row>
        <row r="668">
          <cell r="F668">
            <v>15506</v>
          </cell>
          <cell r="P668">
            <v>1</v>
          </cell>
        </row>
        <row r="669">
          <cell r="F669">
            <v>14109</v>
          </cell>
          <cell r="P669">
            <v>1</v>
          </cell>
        </row>
        <row r="670">
          <cell r="F670">
            <v>12011</v>
          </cell>
          <cell r="P670">
            <v>1</v>
          </cell>
        </row>
        <row r="671">
          <cell r="F671">
            <v>11590</v>
          </cell>
          <cell r="P671">
            <v>1</v>
          </cell>
        </row>
        <row r="672">
          <cell r="F672">
            <v>14100</v>
          </cell>
          <cell r="P672">
            <v>1</v>
          </cell>
        </row>
        <row r="673">
          <cell r="F673">
            <v>79002</v>
          </cell>
          <cell r="P673">
            <v>1</v>
          </cell>
        </row>
        <row r="674">
          <cell r="F674">
            <v>13520</v>
          </cell>
          <cell r="P674">
            <v>1</v>
          </cell>
        </row>
        <row r="675">
          <cell r="F675">
            <v>13510</v>
          </cell>
          <cell r="P675">
            <v>1</v>
          </cell>
        </row>
        <row r="676">
          <cell r="F676">
            <v>53010</v>
          </cell>
          <cell r="P676">
            <v>1</v>
          </cell>
        </row>
        <row r="677">
          <cell r="F677">
            <v>14100</v>
          </cell>
          <cell r="P677">
            <v>1</v>
          </cell>
        </row>
        <row r="678">
          <cell r="F678">
            <v>11410</v>
          </cell>
          <cell r="P678">
            <v>1</v>
          </cell>
        </row>
        <row r="679">
          <cell r="F679">
            <v>31100</v>
          </cell>
          <cell r="P679">
            <v>1</v>
          </cell>
        </row>
        <row r="680">
          <cell r="F680">
            <v>41040</v>
          </cell>
          <cell r="P680">
            <v>1</v>
          </cell>
        </row>
        <row r="681">
          <cell r="F681">
            <v>13400</v>
          </cell>
          <cell r="P681">
            <v>1</v>
          </cell>
        </row>
        <row r="682">
          <cell r="F682">
            <v>16200</v>
          </cell>
          <cell r="P682">
            <v>1</v>
          </cell>
        </row>
        <row r="683">
          <cell r="F683">
            <v>13400</v>
          </cell>
          <cell r="P683">
            <v>1</v>
          </cell>
        </row>
        <row r="684">
          <cell r="F684">
            <v>15506</v>
          </cell>
          <cell r="P684">
            <v>1</v>
          </cell>
        </row>
        <row r="685">
          <cell r="F685">
            <v>13510</v>
          </cell>
          <cell r="P685">
            <v>1</v>
          </cell>
        </row>
        <row r="686">
          <cell r="F686">
            <v>32000</v>
          </cell>
          <cell r="P686">
            <v>1</v>
          </cell>
        </row>
        <row r="687">
          <cell r="F687">
            <v>13400</v>
          </cell>
          <cell r="P687">
            <v>1</v>
          </cell>
        </row>
        <row r="688">
          <cell r="F688">
            <v>44010</v>
          </cell>
          <cell r="P688">
            <v>1</v>
          </cell>
        </row>
        <row r="689">
          <cell r="F689">
            <v>13400</v>
          </cell>
          <cell r="P689">
            <v>1</v>
          </cell>
        </row>
        <row r="690">
          <cell r="F690">
            <v>13510</v>
          </cell>
          <cell r="P690">
            <v>1</v>
          </cell>
        </row>
        <row r="691">
          <cell r="F691">
            <v>52040</v>
          </cell>
          <cell r="P691">
            <v>1</v>
          </cell>
        </row>
        <row r="692">
          <cell r="F692">
            <v>13400</v>
          </cell>
          <cell r="P692">
            <v>1</v>
          </cell>
        </row>
        <row r="693">
          <cell r="F693">
            <v>13400</v>
          </cell>
          <cell r="P693">
            <v>1</v>
          </cell>
        </row>
        <row r="694">
          <cell r="F694">
            <v>13400</v>
          </cell>
          <cell r="P694">
            <v>1</v>
          </cell>
        </row>
        <row r="695">
          <cell r="F695">
            <v>14100</v>
          </cell>
          <cell r="P695">
            <v>1</v>
          </cell>
        </row>
        <row r="696">
          <cell r="F696">
            <v>11330</v>
          </cell>
          <cell r="P696">
            <v>1</v>
          </cell>
        </row>
        <row r="697">
          <cell r="F697">
            <v>13510</v>
          </cell>
          <cell r="P697">
            <v>1</v>
          </cell>
        </row>
        <row r="698">
          <cell r="F698">
            <v>14109</v>
          </cell>
          <cell r="P698">
            <v>1</v>
          </cell>
        </row>
        <row r="699">
          <cell r="F699">
            <v>34000</v>
          </cell>
          <cell r="P699">
            <v>1</v>
          </cell>
        </row>
        <row r="700">
          <cell r="F700">
            <v>16100</v>
          </cell>
          <cell r="P700">
            <v>1</v>
          </cell>
        </row>
        <row r="701">
          <cell r="F701">
            <v>34000</v>
          </cell>
          <cell r="P701">
            <v>1</v>
          </cell>
        </row>
        <row r="702">
          <cell r="F702">
            <v>41060</v>
          </cell>
          <cell r="P702">
            <v>1</v>
          </cell>
        </row>
        <row r="703">
          <cell r="F703">
            <v>13400</v>
          </cell>
          <cell r="P703">
            <v>1</v>
          </cell>
        </row>
        <row r="704">
          <cell r="F704">
            <v>13510</v>
          </cell>
          <cell r="P704">
            <v>1</v>
          </cell>
        </row>
        <row r="705">
          <cell r="F705">
            <v>11150</v>
          </cell>
          <cell r="P705">
            <v>1</v>
          </cell>
        </row>
        <row r="706">
          <cell r="F706">
            <v>14100</v>
          </cell>
          <cell r="P706">
            <v>1</v>
          </cell>
        </row>
        <row r="707">
          <cell r="F707">
            <v>13510</v>
          </cell>
          <cell r="P707">
            <v>1</v>
          </cell>
        </row>
        <row r="708">
          <cell r="F708">
            <v>52010</v>
          </cell>
          <cell r="P708">
            <v>1</v>
          </cell>
        </row>
        <row r="709">
          <cell r="F709">
            <v>13600</v>
          </cell>
          <cell r="P709">
            <v>1</v>
          </cell>
        </row>
        <row r="710">
          <cell r="F710">
            <v>13510</v>
          </cell>
          <cell r="P710">
            <v>1</v>
          </cell>
        </row>
        <row r="711">
          <cell r="F711">
            <v>13510</v>
          </cell>
          <cell r="P711">
            <v>1</v>
          </cell>
        </row>
        <row r="712">
          <cell r="F712">
            <v>42030</v>
          </cell>
          <cell r="P712">
            <v>1</v>
          </cell>
        </row>
        <row r="713">
          <cell r="F713">
            <v>13400</v>
          </cell>
          <cell r="P713">
            <v>1</v>
          </cell>
        </row>
        <row r="714">
          <cell r="F714">
            <v>14100</v>
          </cell>
          <cell r="P714">
            <v>1</v>
          </cell>
        </row>
        <row r="715">
          <cell r="F715">
            <v>11490</v>
          </cell>
          <cell r="P715">
            <v>0.8</v>
          </cell>
        </row>
        <row r="716">
          <cell r="F716">
            <v>15506</v>
          </cell>
          <cell r="P716">
            <v>1</v>
          </cell>
        </row>
        <row r="717">
          <cell r="F717">
            <v>12359</v>
          </cell>
          <cell r="P717">
            <v>1</v>
          </cell>
        </row>
        <row r="718">
          <cell r="F718">
            <v>14109</v>
          </cell>
          <cell r="P718">
            <v>1</v>
          </cell>
        </row>
        <row r="719">
          <cell r="F719">
            <v>11540</v>
          </cell>
          <cell r="P719">
            <v>1</v>
          </cell>
        </row>
        <row r="720">
          <cell r="F720">
            <v>11330</v>
          </cell>
          <cell r="P720">
            <v>1</v>
          </cell>
        </row>
        <row r="721">
          <cell r="F721">
            <v>15100</v>
          </cell>
          <cell r="P721">
            <v>1</v>
          </cell>
        </row>
        <row r="722">
          <cell r="F722">
            <v>13510</v>
          </cell>
          <cell r="P722">
            <v>1</v>
          </cell>
        </row>
        <row r="723">
          <cell r="F723">
            <v>11490</v>
          </cell>
          <cell r="P723">
            <v>1</v>
          </cell>
        </row>
        <row r="724">
          <cell r="F724">
            <v>15100</v>
          </cell>
          <cell r="P724">
            <v>1</v>
          </cell>
        </row>
        <row r="725">
          <cell r="F725">
            <v>51050</v>
          </cell>
          <cell r="P725">
            <v>1</v>
          </cell>
        </row>
        <row r="726">
          <cell r="F726">
            <v>41060</v>
          </cell>
          <cell r="P726">
            <v>1</v>
          </cell>
        </row>
        <row r="727">
          <cell r="F727">
            <v>13510</v>
          </cell>
          <cell r="P727">
            <v>1</v>
          </cell>
        </row>
        <row r="728">
          <cell r="F728">
            <v>14100</v>
          </cell>
          <cell r="P728">
            <v>1</v>
          </cell>
        </row>
        <row r="729">
          <cell r="F729">
            <v>15520</v>
          </cell>
          <cell r="P729">
            <v>1</v>
          </cell>
        </row>
        <row r="730">
          <cell r="F730">
            <v>13400</v>
          </cell>
          <cell r="P730">
            <v>1</v>
          </cell>
        </row>
        <row r="731">
          <cell r="F731">
            <v>11348</v>
          </cell>
          <cell r="P731">
            <v>1</v>
          </cell>
        </row>
        <row r="732">
          <cell r="F732">
            <v>13400</v>
          </cell>
          <cell r="P732">
            <v>1</v>
          </cell>
        </row>
        <row r="733">
          <cell r="F733">
            <v>15100</v>
          </cell>
          <cell r="P733">
            <v>1</v>
          </cell>
        </row>
        <row r="734">
          <cell r="F734">
            <v>15510</v>
          </cell>
          <cell r="P734">
            <v>1</v>
          </cell>
        </row>
        <row r="735">
          <cell r="F735">
            <v>15510</v>
          </cell>
          <cell r="P735">
            <v>1</v>
          </cell>
        </row>
        <row r="736">
          <cell r="F736">
            <v>41020</v>
          </cell>
          <cell r="P736">
            <v>1</v>
          </cell>
        </row>
        <row r="737">
          <cell r="F737">
            <v>41060</v>
          </cell>
          <cell r="P737">
            <v>1</v>
          </cell>
        </row>
        <row r="738">
          <cell r="F738">
            <v>12012</v>
          </cell>
          <cell r="P738">
            <v>1</v>
          </cell>
        </row>
        <row r="739">
          <cell r="F739">
            <v>14100</v>
          </cell>
          <cell r="P739">
            <v>1</v>
          </cell>
        </row>
        <row r="740">
          <cell r="F740">
            <v>13400</v>
          </cell>
          <cell r="P740">
            <v>1</v>
          </cell>
        </row>
        <row r="741">
          <cell r="F741">
            <v>12011</v>
          </cell>
          <cell r="P741">
            <v>1</v>
          </cell>
        </row>
        <row r="742">
          <cell r="F742">
            <v>13510</v>
          </cell>
          <cell r="P742">
            <v>1</v>
          </cell>
        </row>
        <row r="743">
          <cell r="F743">
            <v>14100</v>
          </cell>
          <cell r="P743">
            <v>1</v>
          </cell>
        </row>
        <row r="744">
          <cell r="F744">
            <v>14109</v>
          </cell>
          <cell r="P744">
            <v>1</v>
          </cell>
        </row>
        <row r="745">
          <cell r="F745">
            <v>13520</v>
          </cell>
          <cell r="P745">
            <v>1</v>
          </cell>
        </row>
        <row r="746">
          <cell r="F746">
            <v>14100</v>
          </cell>
          <cell r="P746">
            <v>1</v>
          </cell>
        </row>
        <row r="747">
          <cell r="F747">
            <v>41020</v>
          </cell>
          <cell r="P747">
            <v>1</v>
          </cell>
        </row>
        <row r="748">
          <cell r="F748">
            <v>14100</v>
          </cell>
          <cell r="P748">
            <v>1</v>
          </cell>
        </row>
        <row r="749">
          <cell r="F749">
            <v>13400</v>
          </cell>
          <cell r="P749">
            <v>1</v>
          </cell>
        </row>
        <row r="750">
          <cell r="F750">
            <v>13400</v>
          </cell>
          <cell r="P750">
            <v>0.5</v>
          </cell>
        </row>
        <row r="751">
          <cell r="F751">
            <v>41060</v>
          </cell>
          <cell r="P751">
            <v>1</v>
          </cell>
        </row>
        <row r="752">
          <cell r="F752">
            <v>32000</v>
          </cell>
          <cell r="P752">
            <v>1</v>
          </cell>
        </row>
        <row r="753">
          <cell r="F753">
            <v>45010</v>
          </cell>
          <cell r="P753">
            <v>1</v>
          </cell>
        </row>
        <row r="754">
          <cell r="F754">
            <v>15520</v>
          </cell>
          <cell r="P754">
            <v>1</v>
          </cell>
        </row>
        <row r="755">
          <cell r="F755">
            <v>15520</v>
          </cell>
          <cell r="P755">
            <v>1</v>
          </cell>
        </row>
        <row r="756">
          <cell r="F756">
            <v>15400</v>
          </cell>
          <cell r="P756">
            <v>1</v>
          </cell>
        </row>
        <row r="757">
          <cell r="F757">
            <v>13520</v>
          </cell>
          <cell r="P757">
            <v>1</v>
          </cell>
        </row>
        <row r="758">
          <cell r="F758">
            <v>15505</v>
          </cell>
          <cell r="P758">
            <v>1</v>
          </cell>
        </row>
        <row r="759">
          <cell r="F759">
            <v>15100</v>
          </cell>
          <cell r="P759">
            <v>1</v>
          </cell>
        </row>
        <row r="760">
          <cell r="F760">
            <v>13400</v>
          </cell>
          <cell r="P760">
            <v>1</v>
          </cell>
        </row>
        <row r="761">
          <cell r="F761">
            <v>13510</v>
          </cell>
          <cell r="P761">
            <v>1</v>
          </cell>
        </row>
        <row r="762">
          <cell r="F762">
            <v>11200</v>
          </cell>
          <cell r="P762">
            <v>1</v>
          </cell>
        </row>
        <row r="763">
          <cell r="F763">
            <v>11200</v>
          </cell>
          <cell r="P763">
            <v>1</v>
          </cell>
        </row>
        <row r="764">
          <cell r="F764">
            <v>11320</v>
          </cell>
          <cell r="P764">
            <v>1</v>
          </cell>
        </row>
        <row r="765">
          <cell r="F765">
            <v>15100</v>
          </cell>
          <cell r="P765">
            <v>1</v>
          </cell>
        </row>
        <row r="766">
          <cell r="F766">
            <v>14100</v>
          </cell>
          <cell r="P766">
            <v>1</v>
          </cell>
        </row>
        <row r="767">
          <cell r="F767">
            <v>14100</v>
          </cell>
          <cell r="P767">
            <v>1</v>
          </cell>
        </row>
        <row r="768">
          <cell r="F768">
            <v>11100</v>
          </cell>
          <cell r="P768">
            <v>1</v>
          </cell>
        </row>
        <row r="769">
          <cell r="F769">
            <v>15506</v>
          </cell>
          <cell r="P769">
            <v>1</v>
          </cell>
        </row>
        <row r="770">
          <cell r="F770">
            <v>11200</v>
          </cell>
          <cell r="P770">
            <v>1</v>
          </cell>
        </row>
        <row r="771">
          <cell r="F771">
            <v>13520</v>
          </cell>
          <cell r="P771">
            <v>1</v>
          </cell>
        </row>
        <row r="772">
          <cell r="F772">
            <v>15510</v>
          </cell>
          <cell r="P772">
            <v>1</v>
          </cell>
        </row>
        <row r="773">
          <cell r="F773">
            <v>13510</v>
          </cell>
          <cell r="P773">
            <v>1</v>
          </cell>
        </row>
        <row r="774">
          <cell r="F774">
            <v>15506</v>
          </cell>
          <cell r="P774">
            <v>1</v>
          </cell>
        </row>
        <row r="775">
          <cell r="F775">
            <v>15505</v>
          </cell>
          <cell r="P775">
            <v>1</v>
          </cell>
        </row>
        <row r="776">
          <cell r="F776">
            <v>13400</v>
          </cell>
          <cell r="P776">
            <v>1</v>
          </cell>
        </row>
        <row r="777">
          <cell r="F777">
            <v>13510</v>
          </cell>
          <cell r="P777">
            <v>1</v>
          </cell>
        </row>
        <row r="778">
          <cell r="F778">
            <v>11100</v>
          </cell>
          <cell r="P778">
            <v>1</v>
          </cell>
        </row>
        <row r="779">
          <cell r="F779">
            <v>41020</v>
          </cell>
          <cell r="P779">
            <v>1</v>
          </cell>
        </row>
        <row r="780">
          <cell r="F780">
            <v>13400</v>
          </cell>
          <cell r="P780">
            <v>1</v>
          </cell>
        </row>
        <row r="781">
          <cell r="F781">
            <v>15510</v>
          </cell>
          <cell r="P781">
            <v>1</v>
          </cell>
        </row>
        <row r="782">
          <cell r="F782">
            <v>15100</v>
          </cell>
          <cell r="P782">
            <v>1</v>
          </cell>
        </row>
        <row r="783">
          <cell r="F783">
            <v>13400</v>
          </cell>
          <cell r="P783">
            <v>1</v>
          </cell>
        </row>
        <row r="784">
          <cell r="F784">
            <v>13400</v>
          </cell>
          <cell r="P784">
            <v>1</v>
          </cell>
        </row>
        <row r="785">
          <cell r="F785">
            <v>15506</v>
          </cell>
          <cell r="P785">
            <v>1</v>
          </cell>
        </row>
        <row r="786">
          <cell r="F786">
            <v>14100</v>
          </cell>
          <cell r="P786">
            <v>1</v>
          </cell>
        </row>
        <row r="787">
          <cell r="F787">
            <v>13510</v>
          </cell>
          <cell r="P787">
            <v>1</v>
          </cell>
        </row>
        <row r="788">
          <cell r="F788">
            <v>13525</v>
          </cell>
          <cell r="P788">
            <v>1</v>
          </cell>
        </row>
        <row r="789">
          <cell r="F789">
            <v>15100</v>
          </cell>
          <cell r="P789">
            <v>1</v>
          </cell>
        </row>
        <row r="790">
          <cell r="F790">
            <v>15506</v>
          </cell>
          <cell r="P790">
            <v>1</v>
          </cell>
        </row>
        <row r="791">
          <cell r="F791">
            <v>51060</v>
          </cell>
          <cell r="P791">
            <v>1</v>
          </cell>
        </row>
        <row r="792">
          <cell r="F792">
            <v>15100</v>
          </cell>
          <cell r="P792">
            <v>1</v>
          </cell>
        </row>
        <row r="793">
          <cell r="F793">
            <v>16200</v>
          </cell>
          <cell r="P793">
            <v>1</v>
          </cell>
        </row>
        <row r="794">
          <cell r="F794">
            <v>13510</v>
          </cell>
          <cell r="P794">
            <v>1</v>
          </cell>
        </row>
        <row r="795">
          <cell r="F795">
            <v>14100</v>
          </cell>
          <cell r="P795">
            <v>1</v>
          </cell>
        </row>
        <row r="796">
          <cell r="F796">
            <v>13400</v>
          </cell>
          <cell r="P796">
            <v>1</v>
          </cell>
        </row>
        <row r="797">
          <cell r="F797">
            <v>13510</v>
          </cell>
          <cell r="P797">
            <v>1</v>
          </cell>
        </row>
        <row r="798">
          <cell r="F798">
            <v>13510</v>
          </cell>
          <cell r="P798">
            <v>1</v>
          </cell>
        </row>
        <row r="799">
          <cell r="F799">
            <v>51020</v>
          </cell>
          <cell r="P799">
            <v>1</v>
          </cell>
        </row>
        <row r="800">
          <cell r="F800">
            <v>16300</v>
          </cell>
          <cell r="P800">
            <v>1</v>
          </cell>
        </row>
        <row r="801">
          <cell r="F801">
            <v>11200</v>
          </cell>
          <cell r="P801">
            <v>1</v>
          </cell>
        </row>
        <row r="802">
          <cell r="F802">
            <v>16100</v>
          </cell>
          <cell r="P802">
            <v>1</v>
          </cell>
        </row>
        <row r="803">
          <cell r="F803">
            <v>11100</v>
          </cell>
          <cell r="P803">
            <v>1</v>
          </cell>
        </row>
        <row r="804">
          <cell r="F804">
            <v>15510</v>
          </cell>
          <cell r="P804">
            <v>1</v>
          </cell>
        </row>
        <row r="805">
          <cell r="F805">
            <v>13510</v>
          </cell>
          <cell r="P805">
            <v>1</v>
          </cell>
        </row>
        <row r="806">
          <cell r="F806">
            <v>54010</v>
          </cell>
          <cell r="P806">
            <v>1</v>
          </cell>
        </row>
        <row r="807">
          <cell r="F807">
            <v>15506</v>
          </cell>
          <cell r="P807">
            <v>1</v>
          </cell>
        </row>
        <row r="808">
          <cell r="F808">
            <v>13520</v>
          </cell>
          <cell r="P808">
            <v>1</v>
          </cell>
        </row>
        <row r="809">
          <cell r="F809">
            <v>15508</v>
          </cell>
          <cell r="P809">
            <v>1</v>
          </cell>
        </row>
        <row r="810">
          <cell r="F810">
            <v>14109</v>
          </cell>
          <cell r="P810">
            <v>1</v>
          </cell>
        </row>
        <row r="811">
          <cell r="F811">
            <v>13510</v>
          </cell>
          <cell r="P811">
            <v>1</v>
          </cell>
        </row>
        <row r="812">
          <cell r="F812">
            <v>41050</v>
          </cell>
          <cell r="P812">
            <v>1</v>
          </cell>
        </row>
        <row r="813">
          <cell r="F813">
            <v>15520</v>
          </cell>
          <cell r="P813">
            <v>1</v>
          </cell>
        </row>
        <row r="814">
          <cell r="F814">
            <v>12012</v>
          </cell>
          <cell r="P814">
            <v>1</v>
          </cell>
        </row>
        <row r="815">
          <cell r="F815">
            <v>15506</v>
          </cell>
          <cell r="P815">
            <v>1</v>
          </cell>
        </row>
        <row r="816">
          <cell r="F816">
            <v>11348</v>
          </cell>
          <cell r="P816">
            <v>1</v>
          </cell>
        </row>
        <row r="817">
          <cell r="F817">
            <v>11490</v>
          </cell>
          <cell r="P817">
            <v>0.8</v>
          </cell>
        </row>
        <row r="818">
          <cell r="F818">
            <v>11100</v>
          </cell>
          <cell r="P818">
            <v>1</v>
          </cell>
        </row>
        <row r="819">
          <cell r="F819">
            <v>13400</v>
          </cell>
          <cell r="P819">
            <v>1</v>
          </cell>
        </row>
        <row r="820">
          <cell r="F820">
            <v>14100</v>
          </cell>
          <cell r="P820">
            <v>1</v>
          </cell>
        </row>
        <row r="821">
          <cell r="F821">
            <v>51050</v>
          </cell>
          <cell r="P821">
            <v>1</v>
          </cell>
        </row>
        <row r="822">
          <cell r="F822">
            <v>13510</v>
          </cell>
          <cell r="P822">
            <v>1</v>
          </cell>
        </row>
        <row r="823">
          <cell r="F823">
            <v>15100</v>
          </cell>
          <cell r="P823">
            <v>1</v>
          </cell>
        </row>
        <row r="824">
          <cell r="F824">
            <v>13400</v>
          </cell>
          <cell r="P824">
            <v>1</v>
          </cell>
        </row>
        <row r="825">
          <cell r="F825">
            <v>11430</v>
          </cell>
          <cell r="P825">
            <v>1</v>
          </cell>
        </row>
        <row r="826">
          <cell r="F826">
            <v>13510</v>
          </cell>
          <cell r="P826">
            <v>1</v>
          </cell>
        </row>
        <row r="827">
          <cell r="F827">
            <v>15506</v>
          </cell>
          <cell r="P827">
            <v>1</v>
          </cell>
        </row>
        <row r="828">
          <cell r="F828">
            <v>15506</v>
          </cell>
          <cell r="P828">
            <v>1</v>
          </cell>
        </row>
        <row r="829">
          <cell r="F829">
            <v>14100</v>
          </cell>
          <cell r="P829">
            <v>1</v>
          </cell>
        </row>
        <row r="830">
          <cell r="F830">
            <v>54010</v>
          </cell>
          <cell r="P830">
            <v>1</v>
          </cell>
        </row>
        <row r="831">
          <cell r="F831">
            <v>15100</v>
          </cell>
          <cell r="P831">
            <v>1</v>
          </cell>
        </row>
        <row r="832">
          <cell r="F832">
            <v>13510</v>
          </cell>
          <cell r="P832">
            <v>1</v>
          </cell>
        </row>
        <row r="833">
          <cell r="F833">
            <v>13510</v>
          </cell>
          <cell r="P833">
            <v>1</v>
          </cell>
        </row>
        <row r="834">
          <cell r="F834">
            <v>13510</v>
          </cell>
          <cell r="P834">
            <v>1</v>
          </cell>
        </row>
        <row r="835">
          <cell r="F835">
            <v>14100</v>
          </cell>
          <cell r="P835">
            <v>1</v>
          </cell>
        </row>
        <row r="836">
          <cell r="F836">
            <v>14100</v>
          </cell>
          <cell r="P836">
            <v>1</v>
          </cell>
        </row>
        <row r="837">
          <cell r="F837">
            <v>13600</v>
          </cell>
          <cell r="P837">
            <v>1</v>
          </cell>
        </row>
        <row r="838">
          <cell r="F838">
            <v>15492</v>
          </cell>
          <cell r="P838">
            <v>1</v>
          </cell>
        </row>
        <row r="839">
          <cell r="F839">
            <v>79002</v>
          </cell>
          <cell r="P839">
            <v>1</v>
          </cell>
        </row>
        <row r="840">
          <cell r="F840">
            <v>11430</v>
          </cell>
          <cell r="P840">
            <v>1</v>
          </cell>
        </row>
        <row r="841">
          <cell r="F841">
            <v>72500</v>
          </cell>
          <cell r="P841">
            <v>1</v>
          </cell>
        </row>
        <row r="842">
          <cell r="F842">
            <v>15100</v>
          </cell>
          <cell r="P842">
            <v>1</v>
          </cell>
        </row>
        <row r="843">
          <cell r="F843">
            <v>14100</v>
          </cell>
          <cell r="P843">
            <v>1</v>
          </cell>
        </row>
        <row r="844">
          <cell r="F844">
            <v>13510</v>
          </cell>
          <cell r="P844">
            <v>1</v>
          </cell>
        </row>
        <row r="845">
          <cell r="F845">
            <v>34000</v>
          </cell>
          <cell r="P845">
            <v>1</v>
          </cell>
        </row>
        <row r="846">
          <cell r="F846">
            <v>13510</v>
          </cell>
          <cell r="P846">
            <v>1</v>
          </cell>
        </row>
        <row r="847">
          <cell r="F847">
            <v>13510</v>
          </cell>
          <cell r="P847">
            <v>1</v>
          </cell>
        </row>
        <row r="848">
          <cell r="F848">
            <v>13400</v>
          </cell>
          <cell r="P848">
            <v>1</v>
          </cell>
        </row>
        <row r="849">
          <cell r="F849">
            <v>14100</v>
          </cell>
          <cell r="P849">
            <v>1</v>
          </cell>
        </row>
        <row r="850">
          <cell r="F850">
            <v>15100</v>
          </cell>
          <cell r="P850">
            <v>1</v>
          </cell>
        </row>
        <row r="851">
          <cell r="F851">
            <v>15506</v>
          </cell>
          <cell r="P851">
            <v>1</v>
          </cell>
        </row>
        <row r="852">
          <cell r="F852">
            <v>13510</v>
          </cell>
          <cell r="P852">
            <v>1</v>
          </cell>
        </row>
        <row r="853">
          <cell r="F853">
            <v>13510</v>
          </cell>
          <cell r="P853">
            <v>1</v>
          </cell>
        </row>
        <row r="854">
          <cell r="F854">
            <v>15510</v>
          </cell>
          <cell r="P854">
            <v>1</v>
          </cell>
        </row>
        <row r="855">
          <cell r="F855">
            <v>11200</v>
          </cell>
          <cell r="P855">
            <v>1</v>
          </cell>
        </row>
        <row r="856">
          <cell r="F856">
            <v>13400</v>
          </cell>
          <cell r="P856">
            <v>1</v>
          </cell>
        </row>
        <row r="857">
          <cell r="F857">
            <v>13510</v>
          </cell>
          <cell r="P857">
            <v>1</v>
          </cell>
        </row>
        <row r="858">
          <cell r="F858">
            <v>42012</v>
          </cell>
          <cell r="P858">
            <v>1</v>
          </cell>
        </row>
        <row r="859">
          <cell r="F859">
            <v>13510</v>
          </cell>
          <cell r="P859">
            <v>1</v>
          </cell>
        </row>
        <row r="860">
          <cell r="F860">
            <v>13510</v>
          </cell>
          <cell r="P860">
            <v>1</v>
          </cell>
        </row>
        <row r="861">
          <cell r="F861">
            <v>52040</v>
          </cell>
          <cell r="P861">
            <v>1</v>
          </cell>
        </row>
        <row r="862">
          <cell r="F862">
            <v>13100</v>
          </cell>
          <cell r="P862">
            <v>1</v>
          </cell>
        </row>
        <row r="863">
          <cell r="F863">
            <v>41040</v>
          </cell>
          <cell r="P863">
            <v>1</v>
          </cell>
        </row>
        <row r="864">
          <cell r="F864">
            <v>15506</v>
          </cell>
          <cell r="P864">
            <v>1</v>
          </cell>
        </row>
        <row r="865">
          <cell r="F865">
            <v>15400</v>
          </cell>
          <cell r="P865">
            <v>1</v>
          </cell>
        </row>
        <row r="866">
          <cell r="F866">
            <v>41060</v>
          </cell>
          <cell r="P866">
            <v>1</v>
          </cell>
        </row>
        <row r="867">
          <cell r="F867">
            <v>13510</v>
          </cell>
          <cell r="P867">
            <v>1</v>
          </cell>
        </row>
        <row r="868">
          <cell r="F868">
            <v>51010</v>
          </cell>
          <cell r="P868">
            <v>1</v>
          </cell>
        </row>
        <row r="869">
          <cell r="F869">
            <v>12013</v>
          </cell>
          <cell r="P869">
            <v>1</v>
          </cell>
        </row>
        <row r="870">
          <cell r="F870">
            <v>11410</v>
          </cell>
          <cell r="P870">
            <v>1</v>
          </cell>
        </row>
        <row r="871">
          <cell r="F871">
            <v>13520</v>
          </cell>
          <cell r="P871">
            <v>1</v>
          </cell>
        </row>
        <row r="872">
          <cell r="F872">
            <v>15400</v>
          </cell>
          <cell r="P872">
            <v>1</v>
          </cell>
        </row>
        <row r="873">
          <cell r="F873">
            <v>12013</v>
          </cell>
          <cell r="P873">
            <v>1</v>
          </cell>
        </row>
        <row r="874">
          <cell r="F874">
            <v>41040</v>
          </cell>
          <cell r="P874">
            <v>1</v>
          </cell>
        </row>
        <row r="875">
          <cell r="F875">
            <v>13400</v>
          </cell>
          <cell r="P875">
            <v>1</v>
          </cell>
        </row>
        <row r="876">
          <cell r="F876">
            <v>32000</v>
          </cell>
          <cell r="P876">
            <v>1</v>
          </cell>
        </row>
        <row r="877">
          <cell r="F877">
            <v>14100</v>
          </cell>
          <cell r="P877">
            <v>1</v>
          </cell>
        </row>
        <row r="878">
          <cell r="F878">
            <v>13400</v>
          </cell>
          <cell r="P878">
            <v>1</v>
          </cell>
        </row>
        <row r="879">
          <cell r="F879">
            <v>41020</v>
          </cell>
          <cell r="P879">
            <v>1</v>
          </cell>
        </row>
        <row r="880">
          <cell r="F880">
            <v>15506</v>
          </cell>
          <cell r="P880">
            <v>1</v>
          </cell>
        </row>
        <row r="881">
          <cell r="F881">
            <v>13525</v>
          </cell>
          <cell r="P881">
            <v>1</v>
          </cell>
        </row>
        <row r="882">
          <cell r="F882">
            <v>13400</v>
          </cell>
          <cell r="P882">
            <v>1</v>
          </cell>
        </row>
        <row r="883">
          <cell r="F883">
            <v>13400</v>
          </cell>
          <cell r="P883">
            <v>0.5</v>
          </cell>
        </row>
        <row r="884">
          <cell r="F884">
            <v>15506</v>
          </cell>
          <cell r="P884">
            <v>1</v>
          </cell>
        </row>
        <row r="885">
          <cell r="F885">
            <v>15506</v>
          </cell>
          <cell r="P885">
            <v>1</v>
          </cell>
        </row>
        <row r="886">
          <cell r="F886">
            <v>13510</v>
          </cell>
          <cell r="P886">
            <v>1</v>
          </cell>
        </row>
        <row r="887">
          <cell r="F887">
            <v>15100</v>
          </cell>
          <cell r="P887">
            <v>1</v>
          </cell>
        </row>
        <row r="888">
          <cell r="F888">
            <v>13520</v>
          </cell>
          <cell r="P888">
            <v>1</v>
          </cell>
        </row>
        <row r="889">
          <cell r="F889">
            <v>13510</v>
          </cell>
          <cell r="P889">
            <v>1</v>
          </cell>
        </row>
        <row r="890">
          <cell r="F890">
            <v>13400</v>
          </cell>
          <cell r="P890">
            <v>1</v>
          </cell>
        </row>
        <row r="891">
          <cell r="F891">
            <v>15509</v>
          </cell>
          <cell r="P891">
            <v>1</v>
          </cell>
        </row>
        <row r="892">
          <cell r="F892">
            <v>13600</v>
          </cell>
          <cell r="P892">
            <v>1</v>
          </cell>
        </row>
        <row r="893">
          <cell r="F893">
            <v>11325</v>
          </cell>
          <cell r="P893">
            <v>1</v>
          </cell>
        </row>
        <row r="894">
          <cell r="F894">
            <v>53010</v>
          </cell>
          <cell r="P894">
            <v>1</v>
          </cell>
        </row>
        <row r="895">
          <cell r="F895">
            <v>43010</v>
          </cell>
          <cell r="P895">
            <v>1</v>
          </cell>
        </row>
        <row r="896">
          <cell r="F896">
            <v>41040</v>
          </cell>
          <cell r="P896">
            <v>1</v>
          </cell>
        </row>
        <row r="897">
          <cell r="F897">
            <v>13400</v>
          </cell>
          <cell r="P897">
            <v>1</v>
          </cell>
        </row>
        <row r="898">
          <cell r="F898">
            <v>14100</v>
          </cell>
          <cell r="P898">
            <v>1</v>
          </cell>
        </row>
        <row r="899">
          <cell r="F899">
            <v>16300</v>
          </cell>
          <cell r="P899">
            <v>1</v>
          </cell>
        </row>
        <row r="900">
          <cell r="F900">
            <v>14100</v>
          </cell>
          <cell r="P900">
            <v>1</v>
          </cell>
        </row>
        <row r="901">
          <cell r="F901">
            <v>12013</v>
          </cell>
          <cell r="P901">
            <v>1</v>
          </cell>
        </row>
        <row r="902">
          <cell r="F902">
            <v>13400</v>
          </cell>
          <cell r="P902">
            <v>1</v>
          </cell>
        </row>
        <row r="903">
          <cell r="F903">
            <v>15100</v>
          </cell>
          <cell r="P903">
            <v>1</v>
          </cell>
        </row>
        <row r="904">
          <cell r="F904">
            <v>15100</v>
          </cell>
          <cell r="P904">
            <v>1</v>
          </cell>
        </row>
        <row r="905">
          <cell r="F905">
            <v>13510</v>
          </cell>
          <cell r="P905">
            <v>1</v>
          </cell>
        </row>
        <row r="906">
          <cell r="F906">
            <v>13400</v>
          </cell>
          <cell r="P906">
            <v>1</v>
          </cell>
        </row>
        <row r="907">
          <cell r="F907">
            <v>15509</v>
          </cell>
          <cell r="P907">
            <v>1</v>
          </cell>
        </row>
        <row r="908">
          <cell r="F908">
            <v>41020</v>
          </cell>
          <cell r="P908">
            <v>1</v>
          </cell>
        </row>
        <row r="909">
          <cell r="F909">
            <v>13510</v>
          </cell>
          <cell r="P909">
            <v>1</v>
          </cell>
        </row>
        <row r="910">
          <cell r="F910">
            <v>15508</v>
          </cell>
          <cell r="P910">
            <v>1</v>
          </cell>
        </row>
        <row r="911">
          <cell r="F911">
            <v>12013</v>
          </cell>
          <cell r="P911">
            <v>1</v>
          </cell>
        </row>
        <row r="912">
          <cell r="F912">
            <v>12013</v>
          </cell>
          <cell r="P912">
            <v>1</v>
          </cell>
        </row>
        <row r="913">
          <cell r="F913">
            <v>42014</v>
          </cell>
          <cell r="P913">
            <v>1</v>
          </cell>
        </row>
        <row r="914">
          <cell r="F914">
            <v>11550</v>
          </cell>
          <cell r="P914">
            <v>1</v>
          </cell>
        </row>
        <row r="915">
          <cell r="F915">
            <v>15520</v>
          </cell>
          <cell r="P915">
            <v>1</v>
          </cell>
        </row>
        <row r="916">
          <cell r="F916">
            <v>11420</v>
          </cell>
          <cell r="P916">
            <v>1</v>
          </cell>
        </row>
        <row r="917">
          <cell r="F917">
            <v>13400</v>
          </cell>
          <cell r="P917">
            <v>1</v>
          </cell>
        </row>
        <row r="918">
          <cell r="F918">
            <v>13400</v>
          </cell>
          <cell r="P918">
            <v>1</v>
          </cell>
        </row>
        <row r="919">
          <cell r="F919">
            <v>42040</v>
          </cell>
          <cell r="P919">
            <v>1</v>
          </cell>
        </row>
        <row r="920">
          <cell r="F920">
            <v>15100</v>
          </cell>
          <cell r="P920">
            <v>1</v>
          </cell>
        </row>
        <row r="921">
          <cell r="F921">
            <v>41060</v>
          </cell>
          <cell r="P921">
            <v>1</v>
          </cell>
        </row>
        <row r="922">
          <cell r="F922">
            <v>42016</v>
          </cell>
          <cell r="P922">
            <v>1</v>
          </cell>
        </row>
        <row r="923">
          <cell r="F923">
            <v>15520</v>
          </cell>
          <cell r="P923">
            <v>1</v>
          </cell>
        </row>
        <row r="924">
          <cell r="F924">
            <v>15506</v>
          </cell>
          <cell r="P924">
            <v>1</v>
          </cell>
        </row>
        <row r="925">
          <cell r="F925">
            <v>15100</v>
          </cell>
          <cell r="P925">
            <v>1</v>
          </cell>
        </row>
        <row r="926">
          <cell r="F926">
            <v>13510</v>
          </cell>
          <cell r="P926">
            <v>1</v>
          </cell>
        </row>
        <row r="927">
          <cell r="F927">
            <v>15520</v>
          </cell>
          <cell r="P927">
            <v>1</v>
          </cell>
        </row>
        <row r="928">
          <cell r="F928">
            <v>13400</v>
          </cell>
          <cell r="P928">
            <v>1</v>
          </cell>
        </row>
        <row r="929">
          <cell r="F929">
            <v>11200</v>
          </cell>
          <cell r="P929">
            <v>1</v>
          </cell>
        </row>
        <row r="930">
          <cell r="F930">
            <v>14100</v>
          </cell>
          <cell r="P930">
            <v>1</v>
          </cell>
        </row>
        <row r="931">
          <cell r="F931">
            <v>41050</v>
          </cell>
          <cell r="P931">
            <v>1</v>
          </cell>
        </row>
        <row r="932">
          <cell r="F932">
            <v>13510</v>
          </cell>
          <cell r="P932">
            <v>1</v>
          </cell>
        </row>
        <row r="933">
          <cell r="F933">
            <v>11370</v>
          </cell>
          <cell r="P933">
            <v>1</v>
          </cell>
        </row>
        <row r="934">
          <cell r="F934">
            <v>12012</v>
          </cell>
          <cell r="P934">
            <v>1</v>
          </cell>
        </row>
        <row r="935">
          <cell r="F935">
            <v>13400</v>
          </cell>
          <cell r="P935">
            <v>1</v>
          </cell>
        </row>
        <row r="936">
          <cell r="F936">
            <v>13510</v>
          </cell>
          <cell r="P936">
            <v>1</v>
          </cell>
        </row>
        <row r="937">
          <cell r="F937">
            <v>15506</v>
          </cell>
          <cell r="P937">
            <v>1</v>
          </cell>
        </row>
        <row r="938">
          <cell r="F938">
            <v>41020</v>
          </cell>
          <cell r="P938">
            <v>1</v>
          </cell>
        </row>
        <row r="939">
          <cell r="F939">
            <v>43010</v>
          </cell>
          <cell r="P939">
            <v>1</v>
          </cell>
        </row>
        <row r="940">
          <cell r="F940">
            <v>14100</v>
          </cell>
          <cell r="P940">
            <v>1</v>
          </cell>
        </row>
        <row r="941">
          <cell r="F941">
            <v>52020</v>
          </cell>
          <cell r="P941">
            <v>1</v>
          </cell>
        </row>
        <row r="942">
          <cell r="F942">
            <v>13510</v>
          </cell>
          <cell r="P942">
            <v>1</v>
          </cell>
        </row>
        <row r="943">
          <cell r="F943">
            <v>15520</v>
          </cell>
          <cell r="P943">
            <v>1</v>
          </cell>
        </row>
        <row r="944">
          <cell r="F944">
            <v>11490</v>
          </cell>
          <cell r="P944">
            <v>1</v>
          </cell>
        </row>
        <row r="945">
          <cell r="F945">
            <v>14100</v>
          </cell>
          <cell r="P945">
            <v>1</v>
          </cell>
        </row>
        <row r="946">
          <cell r="F946">
            <v>11100</v>
          </cell>
          <cell r="P946">
            <v>1</v>
          </cell>
        </row>
        <row r="947">
          <cell r="F947">
            <v>12013</v>
          </cell>
          <cell r="P947">
            <v>1</v>
          </cell>
        </row>
        <row r="948">
          <cell r="F948">
            <v>13510</v>
          </cell>
          <cell r="P948">
            <v>1</v>
          </cell>
        </row>
        <row r="949">
          <cell r="F949">
            <v>15506</v>
          </cell>
          <cell r="P949">
            <v>1</v>
          </cell>
        </row>
        <row r="950">
          <cell r="F950">
            <v>15100</v>
          </cell>
          <cell r="P950">
            <v>1</v>
          </cell>
        </row>
        <row r="951">
          <cell r="F951">
            <v>41040</v>
          </cell>
          <cell r="P951">
            <v>1</v>
          </cell>
        </row>
        <row r="952">
          <cell r="F952">
            <v>12013</v>
          </cell>
          <cell r="P952">
            <v>1</v>
          </cell>
        </row>
        <row r="953">
          <cell r="F953">
            <v>15506</v>
          </cell>
          <cell r="P953">
            <v>1</v>
          </cell>
        </row>
        <row r="954">
          <cell r="F954">
            <v>13510</v>
          </cell>
          <cell r="P954">
            <v>1</v>
          </cell>
        </row>
        <row r="955">
          <cell r="F955">
            <v>11348</v>
          </cell>
          <cell r="P955">
            <v>1</v>
          </cell>
        </row>
        <row r="956">
          <cell r="F956">
            <v>12013</v>
          </cell>
          <cell r="P956">
            <v>1</v>
          </cell>
        </row>
        <row r="957">
          <cell r="F957">
            <v>41050</v>
          </cell>
          <cell r="P957">
            <v>1</v>
          </cell>
        </row>
        <row r="958">
          <cell r="F958">
            <v>12013</v>
          </cell>
          <cell r="P958">
            <v>1</v>
          </cell>
        </row>
        <row r="959">
          <cell r="F959">
            <v>53010</v>
          </cell>
          <cell r="P959">
            <v>1</v>
          </cell>
        </row>
        <row r="960">
          <cell r="F960">
            <v>15506</v>
          </cell>
          <cell r="P960">
            <v>1</v>
          </cell>
        </row>
        <row r="961">
          <cell r="F961">
            <v>13400</v>
          </cell>
          <cell r="P961">
            <v>1</v>
          </cell>
        </row>
        <row r="962">
          <cell r="F962">
            <v>33000</v>
          </cell>
          <cell r="P962">
            <v>1</v>
          </cell>
        </row>
        <row r="963">
          <cell r="F963">
            <v>11200</v>
          </cell>
          <cell r="P963">
            <v>1</v>
          </cell>
        </row>
        <row r="964">
          <cell r="F964">
            <v>16200</v>
          </cell>
          <cell r="P964">
            <v>1</v>
          </cell>
        </row>
        <row r="965">
          <cell r="F965">
            <v>13510</v>
          </cell>
          <cell r="P965">
            <v>1</v>
          </cell>
        </row>
        <row r="966">
          <cell r="F966">
            <v>11200</v>
          </cell>
          <cell r="P966">
            <v>1</v>
          </cell>
        </row>
        <row r="967">
          <cell r="F967">
            <v>13510</v>
          </cell>
          <cell r="P967">
            <v>1</v>
          </cell>
        </row>
        <row r="968">
          <cell r="F968">
            <v>11200</v>
          </cell>
          <cell r="P968">
            <v>1</v>
          </cell>
        </row>
        <row r="969">
          <cell r="F969">
            <v>13510</v>
          </cell>
          <cell r="P969">
            <v>1</v>
          </cell>
        </row>
        <row r="970">
          <cell r="F970">
            <v>51010</v>
          </cell>
          <cell r="P970">
            <v>1</v>
          </cell>
        </row>
        <row r="971">
          <cell r="F971">
            <v>13400</v>
          </cell>
          <cell r="P971">
            <v>1</v>
          </cell>
        </row>
        <row r="972">
          <cell r="F972">
            <v>13400</v>
          </cell>
          <cell r="P972">
            <v>1</v>
          </cell>
        </row>
        <row r="973">
          <cell r="F973">
            <v>41040</v>
          </cell>
          <cell r="P973">
            <v>1</v>
          </cell>
        </row>
        <row r="974">
          <cell r="F974">
            <v>15520</v>
          </cell>
          <cell r="P974">
            <v>1</v>
          </cell>
        </row>
        <row r="975">
          <cell r="F975">
            <v>13520</v>
          </cell>
          <cell r="P975">
            <v>1</v>
          </cell>
        </row>
        <row r="976">
          <cell r="F976">
            <v>51060</v>
          </cell>
          <cell r="P976">
            <v>1</v>
          </cell>
        </row>
        <row r="977">
          <cell r="F977">
            <v>15100</v>
          </cell>
          <cell r="P977">
            <v>1</v>
          </cell>
        </row>
        <row r="978">
          <cell r="F978">
            <v>15510</v>
          </cell>
          <cell r="P978">
            <v>1</v>
          </cell>
        </row>
        <row r="979">
          <cell r="F979">
            <v>15505</v>
          </cell>
          <cell r="P979">
            <v>1</v>
          </cell>
        </row>
        <row r="980">
          <cell r="F980">
            <v>15100</v>
          </cell>
          <cell r="P980">
            <v>1</v>
          </cell>
        </row>
        <row r="981">
          <cell r="F981">
            <v>15520</v>
          </cell>
          <cell r="P981">
            <v>1</v>
          </cell>
        </row>
        <row r="982">
          <cell r="F982">
            <v>41060</v>
          </cell>
          <cell r="P982">
            <v>1</v>
          </cell>
        </row>
        <row r="983">
          <cell r="F983">
            <v>42018</v>
          </cell>
          <cell r="P983">
            <v>1</v>
          </cell>
        </row>
        <row r="984">
          <cell r="F984">
            <v>13400</v>
          </cell>
          <cell r="P984">
            <v>1</v>
          </cell>
        </row>
        <row r="985">
          <cell r="F985">
            <v>13400</v>
          </cell>
          <cell r="P985">
            <v>1</v>
          </cell>
        </row>
        <row r="986">
          <cell r="F986">
            <v>16100</v>
          </cell>
          <cell r="P986">
            <v>1</v>
          </cell>
        </row>
        <row r="987">
          <cell r="F987">
            <v>41060</v>
          </cell>
          <cell r="P987">
            <v>1</v>
          </cell>
        </row>
        <row r="988">
          <cell r="F988">
            <v>14100</v>
          </cell>
          <cell r="P988">
            <v>1</v>
          </cell>
        </row>
        <row r="989">
          <cell r="F989">
            <v>13100</v>
          </cell>
          <cell r="P989">
            <v>1</v>
          </cell>
        </row>
        <row r="990">
          <cell r="F990">
            <v>15100</v>
          </cell>
          <cell r="P990">
            <v>1</v>
          </cell>
        </row>
        <row r="991">
          <cell r="F991">
            <v>11200</v>
          </cell>
          <cell r="P991">
            <v>1</v>
          </cell>
        </row>
        <row r="992">
          <cell r="F992">
            <v>11490</v>
          </cell>
          <cell r="P992">
            <v>0.8</v>
          </cell>
        </row>
        <row r="993">
          <cell r="F993">
            <v>13400</v>
          </cell>
          <cell r="P993">
            <v>1</v>
          </cell>
        </row>
        <row r="994">
          <cell r="F994">
            <v>41050</v>
          </cell>
          <cell r="P994">
            <v>1</v>
          </cell>
        </row>
        <row r="995">
          <cell r="F995">
            <v>11200</v>
          </cell>
          <cell r="P995">
            <v>1</v>
          </cell>
        </row>
        <row r="996">
          <cell r="F996">
            <v>14100</v>
          </cell>
          <cell r="P996">
            <v>1</v>
          </cell>
        </row>
        <row r="997">
          <cell r="F997">
            <v>12013</v>
          </cell>
          <cell r="P997">
            <v>1</v>
          </cell>
        </row>
        <row r="998">
          <cell r="F998">
            <v>15100</v>
          </cell>
          <cell r="P998">
            <v>1</v>
          </cell>
        </row>
        <row r="999">
          <cell r="F999">
            <v>15505</v>
          </cell>
          <cell r="P999">
            <v>1</v>
          </cell>
        </row>
        <row r="1000">
          <cell r="F1000">
            <v>41040</v>
          </cell>
          <cell r="P1000">
            <v>1</v>
          </cell>
        </row>
        <row r="1001">
          <cell r="F1001">
            <v>13400</v>
          </cell>
          <cell r="P1001">
            <v>1</v>
          </cell>
        </row>
        <row r="1002">
          <cell r="F1002">
            <v>15508</v>
          </cell>
          <cell r="P1002">
            <v>1</v>
          </cell>
        </row>
        <row r="1003">
          <cell r="F1003">
            <v>15520</v>
          </cell>
          <cell r="P1003">
            <v>1</v>
          </cell>
        </row>
        <row r="1004">
          <cell r="F1004">
            <v>15506</v>
          </cell>
          <cell r="P1004">
            <v>1</v>
          </cell>
        </row>
        <row r="1005">
          <cell r="F1005">
            <v>13510</v>
          </cell>
          <cell r="P1005">
            <v>1</v>
          </cell>
        </row>
        <row r="1006">
          <cell r="F1006">
            <v>13510</v>
          </cell>
          <cell r="P1006">
            <v>1</v>
          </cell>
        </row>
        <row r="1007">
          <cell r="F1007">
            <v>79000</v>
          </cell>
          <cell r="P1007">
            <v>1</v>
          </cell>
        </row>
        <row r="1008">
          <cell r="F1008">
            <v>15506</v>
          </cell>
          <cell r="P1008">
            <v>1</v>
          </cell>
        </row>
        <row r="1009">
          <cell r="F1009">
            <v>79003</v>
          </cell>
          <cell r="P1009">
            <v>1</v>
          </cell>
        </row>
        <row r="1010">
          <cell r="F1010">
            <v>13510</v>
          </cell>
          <cell r="P1010">
            <v>1</v>
          </cell>
        </row>
        <row r="1011">
          <cell r="F1011">
            <v>15100</v>
          </cell>
          <cell r="P1011">
            <v>1</v>
          </cell>
        </row>
        <row r="1012">
          <cell r="F1012">
            <v>15508</v>
          </cell>
          <cell r="P1012">
            <v>1</v>
          </cell>
        </row>
        <row r="1013">
          <cell r="F1013">
            <v>13510</v>
          </cell>
          <cell r="P1013">
            <v>1</v>
          </cell>
        </row>
        <row r="1014">
          <cell r="F1014">
            <v>14100</v>
          </cell>
          <cell r="P1014">
            <v>1</v>
          </cell>
        </row>
        <row r="1015">
          <cell r="F1015">
            <v>14100</v>
          </cell>
          <cell r="P1015">
            <v>1</v>
          </cell>
        </row>
        <row r="1016">
          <cell r="F1016">
            <v>11325</v>
          </cell>
          <cell r="P1016">
            <v>1</v>
          </cell>
        </row>
        <row r="1017">
          <cell r="F1017">
            <v>14109</v>
          </cell>
          <cell r="P1017">
            <v>1</v>
          </cell>
        </row>
        <row r="1018">
          <cell r="F1018">
            <v>51010</v>
          </cell>
          <cell r="P1018">
            <v>1</v>
          </cell>
        </row>
        <row r="1019">
          <cell r="F1019">
            <v>14100</v>
          </cell>
          <cell r="P1019">
            <v>1</v>
          </cell>
        </row>
        <row r="1020">
          <cell r="F1020">
            <v>11200</v>
          </cell>
          <cell r="P1020">
            <v>1</v>
          </cell>
        </row>
        <row r="1021">
          <cell r="F1021">
            <v>51020</v>
          </cell>
          <cell r="P1021">
            <v>1</v>
          </cell>
        </row>
        <row r="1022">
          <cell r="F1022">
            <v>13510</v>
          </cell>
          <cell r="P1022">
            <v>1</v>
          </cell>
        </row>
        <row r="1023">
          <cell r="F1023">
            <v>51020</v>
          </cell>
          <cell r="P1023">
            <v>1</v>
          </cell>
        </row>
        <row r="1024">
          <cell r="F1024">
            <v>14100</v>
          </cell>
          <cell r="P1024">
            <v>1</v>
          </cell>
        </row>
        <row r="1025">
          <cell r="F1025">
            <v>13600</v>
          </cell>
          <cell r="P1025">
            <v>1</v>
          </cell>
        </row>
        <row r="1026">
          <cell r="F1026">
            <v>15506</v>
          </cell>
          <cell r="P1026">
            <v>1</v>
          </cell>
        </row>
        <row r="1027">
          <cell r="F1027">
            <v>13400</v>
          </cell>
          <cell r="P1027">
            <v>1</v>
          </cell>
        </row>
        <row r="1028">
          <cell r="F1028">
            <v>13400</v>
          </cell>
          <cell r="P1028">
            <v>1</v>
          </cell>
        </row>
        <row r="1029">
          <cell r="F1029">
            <v>15100</v>
          </cell>
          <cell r="P1029">
            <v>1</v>
          </cell>
        </row>
        <row r="1030">
          <cell r="F1030">
            <v>42020</v>
          </cell>
          <cell r="P1030">
            <v>1</v>
          </cell>
        </row>
        <row r="1031">
          <cell r="F1031">
            <v>14100</v>
          </cell>
          <cell r="P1031">
            <v>1</v>
          </cell>
        </row>
        <row r="1032">
          <cell r="F1032">
            <v>13520</v>
          </cell>
          <cell r="P1032">
            <v>1</v>
          </cell>
        </row>
        <row r="1033">
          <cell r="F1033">
            <v>16400</v>
          </cell>
          <cell r="P1033">
            <v>1</v>
          </cell>
        </row>
        <row r="1034">
          <cell r="F1034">
            <v>79003</v>
          </cell>
          <cell r="P1034">
            <v>1</v>
          </cell>
        </row>
        <row r="1035">
          <cell r="F1035">
            <v>13400</v>
          </cell>
          <cell r="P1035">
            <v>1</v>
          </cell>
        </row>
        <row r="1036">
          <cell r="F1036">
            <v>14100</v>
          </cell>
          <cell r="P1036">
            <v>1</v>
          </cell>
        </row>
        <row r="1037">
          <cell r="F1037">
            <v>15520</v>
          </cell>
          <cell r="P1037">
            <v>1</v>
          </cell>
        </row>
        <row r="1038">
          <cell r="F1038">
            <v>15505</v>
          </cell>
          <cell r="P1038">
            <v>1</v>
          </cell>
        </row>
        <row r="1039">
          <cell r="F1039">
            <v>15506</v>
          </cell>
          <cell r="P1039">
            <v>1</v>
          </cell>
        </row>
        <row r="1040">
          <cell r="F1040">
            <v>41020</v>
          </cell>
          <cell r="P1040">
            <v>1</v>
          </cell>
        </row>
        <row r="1041">
          <cell r="F1041">
            <v>13520</v>
          </cell>
          <cell r="P1041">
            <v>1</v>
          </cell>
        </row>
        <row r="1042">
          <cell r="F1042">
            <v>14109</v>
          </cell>
          <cell r="P1042">
            <v>1</v>
          </cell>
        </row>
        <row r="1043">
          <cell r="F1043">
            <v>79002</v>
          </cell>
          <cell r="P1043">
            <v>1</v>
          </cell>
        </row>
        <row r="1044">
          <cell r="F1044">
            <v>52040</v>
          </cell>
          <cell r="P1044">
            <v>1</v>
          </cell>
        </row>
        <row r="1045">
          <cell r="F1045">
            <v>15506</v>
          </cell>
          <cell r="P1045">
            <v>1</v>
          </cell>
        </row>
        <row r="1046">
          <cell r="F1046">
            <v>31100</v>
          </cell>
          <cell r="P1046">
            <v>1</v>
          </cell>
        </row>
        <row r="1047">
          <cell r="F1047">
            <v>13510</v>
          </cell>
          <cell r="P1047">
            <v>1</v>
          </cell>
        </row>
        <row r="1048">
          <cell r="F1048">
            <v>15506</v>
          </cell>
          <cell r="P1048">
            <v>1</v>
          </cell>
        </row>
        <row r="1049">
          <cell r="F1049">
            <v>15100</v>
          </cell>
          <cell r="P1049">
            <v>1</v>
          </cell>
        </row>
        <row r="1050">
          <cell r="F1050">
            <v>15505</v>
          </cell>
          <cell r="P1050">
            <v>1</v>
          </cell>
        </row>
        <row r="1051">
          <cell r="F1051">
            <v>11200</v>
          </cell>
          <cell r="P1051">
            <v>1</v>
          </cell>
        </row>
        <row r="1052">
          <cell r="F1052">
            <v>79002</v>
          </cell>
          <cell r="P1052">
            <v>1</v>
          </cell>
        </row>
        <row r="1053">
          <cell r="F1053">
            <v>15506</v>
          </cell>
          <cell r="P1053">
            <v>1</v>
          </cell>
        </row>
        <row r="1054">
          <cell r="F1054">
            <v>15506</v>
          </cell>
          <cell r="P1054">
            <v>1</v>
          </cell>
        </row>
        <row r="1055">
          <cell r="F1055">
            <v>11200</v>
          </cell>
          <cell r="P1055">
            <v>1</v>
          </cell>
        </row>
        <row r="1056">
          <cell r="F1056">
            <v>11490</v>
          </cell>
          <cell r="P1056">
            <v>0.5</v>
          </cell>
        </row>
        <row r="1057">
          <cell r="F1057">
            <v>13510</v>
          </cell>
          <cell r="P1057">
            <v>1</v>
          </cell>
        </row>
        <row r="1058">
          <cell r="F1058">
            <v>11100</v>
          </cell>
          <cell r="P1058">
            <v>1</v>
          </cell>
        </row>
        <row r="1059">
          <cell r="F1059">
            <v>16400</v>
          </cell>
          <cell r="P1059">
            <v>1</v>
          </cell>
        </row>
        <row r="1060">
          <cell r="F1060">
            <v>13520</v>
          </cell>
          <cell r="P1060">
            <v>1</v>
          </cell>
        </row>
        <row r="1061">
          <cell r="F1061">
            <v>16400</v>
          </cell>
          <cell r="P1061">
            <v>1</v>
          </cell>
        </row>
        <row r="1062">
          <cell r="F1062">
            <v>42010</v>
          </cell>
          <cell r="P1062">
            <v>1</v>
          </cell>
        </row>
        <row r="1063">
          <cell r="F1063">
            <v>51060</v>
          </cell>
          <cell r="P1063">
            <v>1</v>
          </cell>
        </row>
        <row r="1064">
          <cell r="F1064">
            <v>51045</v>
          </cell>
          <cell r="P1064">
            <v>1</v>
          </cell>
        </row>
        <row r="1065">
          <cell r="F1065">
            <v>41020</v>
          </cell>
          <cell r="P1065">
            <v>1</v>
          </cell>
        </row>
        <row r="1066">
          <cell r="F1066">
            <v>13510</v>
          </cell>
          <cell r="P1066">
            <v>1</v>
          </cell>
        </row>
        <row r="1067">
          <cell r="F1067">
            <v>12013</v>
          </cell>
          <cell r="P1067">
            <v>1</v>
          </cell>
        </row>
        <row r="1068">
          <cell r="F1068">
            <v>41020</v>
          </cell>
          <cell r="P1068">
            <v>1</v>
          </cell>
        </row>
        <row r="1069">
          <cell r="F1069">
            <v>15100</v>
          </cell>
          <cell r="P1069">
            <v>1</v>
          </cell>
        </row>
        <row r="1070">
          <cell r="F1070">
            <v>15100</v>
          </cell>
          <cell r="P1070">
            <v>1</v>
          </cell>
        </row>
        <row r="1071">
          <cell r="F1071">
            <v>72500</v>
          </cell>
          <cell r="P1071">
            <v>1</v>
          </cell>
        </row>
        <row r="1072">
          <cell r="F1072">
            <v>15510</v>
          </cell>
          <cell r="P1072">
            <v>1</v>
          </cell>
        </row>
        <row r="1073">
          <cell r="F1073">
            <v>42010</v>
          </cell>
          <cell r="P1073">
            <v>1</v>
          </cell>
        </row>
        <row r="1074">
          <cell r="F1074">
            <v>14100</v>
          </cell>
          <cell r="P1074">
            <v>1</v>
          </cell>
        </row>
        <row r="1075">
          <cell r="F1075">
            <v>15100</v>
          </cell>
          <cell r="P1075">
            <v>1</v>
          </cell>
        </row>
        <row r="1076">
          <cell r="F1076">
            <v>11150</v>
          </cell>
          <cell r="P1076">
            <v>1</v>
          </cell>
        </row>
        <row r="1077">
          <cell r="F1077">
            <v>15506</v>
          </cell>
          <cell r="P1077">
            <v>1</v>
          </cell>
        </row>
        <row r="1078">
          <cell r="F1078">
            <v>51040</v>
          </cell>
          <cell r="P1078">
            <v>1</v>
          </cell>
        </row>
        <row r="1079">
          <cell r="F1079">
            <v>15520</v>
          </cell>
          <cell r="P1079">
            <v>1</v>
          </cell>
        </row>
        <row r="1080">
          <cell r="F1080">
            <v>15510</v>
          </cell>
          <cell r="P1080">
            <v>1</v>
          </cell>
        </row>
        <row r="1081">
          <cell r="F1081">
            <v>41060</v>
          </cell>
          <cell r="P1081">
            <v>1</v>
          </cell>
        </row>
        <row r="1082">
          <cell r="F1082">
            <v>79002</v>
          </cell>
          <cell r="P1082">
            <v>1</v>
          </cell>
        </row>
        <row r="1083">
          <cell r="F1083">
            <v>13510</v>
          </cell>
          <cell r="P1083">
            <v>1</v>
          </cell>
        </row>
        <row r="1084">
          <cell r="F1084">
            <v>14100</v>
          </cell>
          <cell r="P1084">
            <v>1</v>
          </cell>
        </row>
        <row r="1085">
          <cell r="F1085">
            <v>13510</v>
          </cell>
          <cell r="P1085">
            <v>1</v>
          </cell>
        </row>
        <row r="1086">
          <cell r="F1086">
            <v>13510</v>
          </cell>
          <cell r="P1086">
            <v>1</v>
          </cell>
        </row>
        <row r="1087">
          <cell r="F1087">
            <v>35000</v>
          </cell>
          <cell r="P1087">
            <v>0.8</v>
          </cell>
        </row>
        <row r="1088">
          <cell r="F1088">
            <v>15506</v>
          </cell>
          <cell r="P1088">
            <v>1</v>
          </cell>
        </row>
        <row r="1089">
          <cell r="F1089">
            <v>11490</v>
          </cell>
          <cell r="P1089">
            <v>0.5</v>
          </cell>
        </row>
        <row r="1090">
          <cell r="F1090">
            <v>15100</v>
          </cell>
          <cell r="P1090">
            <v>1</v>
          </cell>
        </row>
        <row r="1091">
          <cell r="F1091">
            <v>51060</v>
          </cell>
          <cell r="P1091">
            <v>1</v>
          </cell>
        </row>
      </sheetData>
      <sheetData sheetId="9"/>
      <sheetData sheetId="10"/>
      <sheetData sheetId="11">
        <row r="2">
          <cell r="F2">
            <v>13400</v>
          </cell>
        </row>
      </sheetData>
      <sheetData sheetId="12"/>
      <sheetData sheetId="13"/>
      <sheetData sheetId="14">
        <row r="2">
          <cell r="F2">
            <v>13400</v>
          </cell>
        </row>
      </sheetData>
      <sheetData sheetId="15"/>
      <sheetData sheetId="16"/>
      <sheetData sheetId="17">
        <row r="2">
          <cell r="F2">
            <v>13400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EPARTMENTS"/>
      <sheetName val="DataSummary"/>
      <sheetName val="COA"/>
      <sheetName val="summary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3">
          <cell r="C3">
            <v>7150</v>
          </cell>
          <cell r="E3" t="str">
            <v>Affiliation Fee</v>
          </cell>
        </row>
        <row r="4">
          <cell r="C4">
            <v>7160</v>
          </cell>
          <cell r="E4" t="str">
            <v>Agency Fees</v>
          </cell>
        </row>
        <row r="5">
          <cell r="C5">
            <v>7170</v>
          </cell>
          <cell r="E5" t="str">
            <v>Air Conditioning and Refrigeration</v>
          </cell>
        </row>
        <row r="6">
          <cell r="C6">
            <v>7175</v>
          </cell>
          <cell r="E6" t="str">
            <v>Allocation In</v>
          </cell>
        </row>
        <row r="7">
          <cell r="C7">
            <v>7177</v>
          </cell>
          <cell r="E7" t="str">
            <v>Allocation Out</v>
          </cell>
        </row>
        <row r="8">
          <cell r="C8">
            <v>7180</v>
          </cell>
          <cell r="E8" t="str">
            <v>Amortization</v>
          </cell>
        </row>
        <row r="9">
          <cell r="C9">
            <v>7190</v>
          </cell>
          <cell r="E9" t="str">
            <v>Armored Car Service</v>
          </cell>
        </row>
        <row r="10">
          <cell r="C10">
            <v>7200</v>
          </cell>
          <cell r="E10" t="str">
            <v>Audit</v>
          </cell>
        </row>
        <row r="11">
          <cell r="C11">
            <v>7210</v>
          </cell>
          <cell r="E11" t="str">
            <v>Automobile</v>
          </cell>
        </row>
        <row r="12">
          <cell r="C12">
            <v>7220</v>
          </cell>
          <cell r="E12" t="str">
            <v>Bad Debts</v>
          </cell>
        </row>
        <row r="13">
          <cell r="C13">
            <v>7230</v>
          </cell>
          <cell r="E13" t="str">
            <v>Bank Charges</v>
          </cell>
        </row>
        <row r="14">
          <cell r="C14">
            <v>7240</v>
          </cell>
          <cell r="E14" t="str">
            <v>Boiler</v>
          </cell>
        </row>
        <row r="15">
          <cell r="C15">
            <v>7250</v>
          </cell>
          <cell r="E15" t="str">
            <v>Building</v>
          </cell>
        </row>
        <row r="16">
          <cell r="C16">
            <v>7260</v>
          </cell>
          <cell r="E16" t="str">
            <v>Cash Over and Short</v>
          </cell>
        </row>
        <row r="17">
          <cell r="C17">
            <v>7270</v>
          </cell>
          <cell r="E17" t="str">
            <v>China, Glass, Silver</v>
          </cell>
        </row>
        <row r="18">
          <cell r="C18">
            <v>7280</v>
          </cell>
          <cell r="E18" t="str">
            <v>Club Floor</v>
          </cell>
        </row>
        <row r="19">
          <cell r="C19">
            <v>7290</v>
          </cell>
          <cell r="E19" t="str">
            <v>Collateral</v>
          </cell>
        </row>
        <row r="20">
          <cell r="C20">
            <v>7300</v>
          </cell>
          <cell r="E20" t="str">
            <v>Comp Room</v>
          </cell>
        </row>
        <row r="21">
          <cell r="C21">
            <v>7310</v>
          </cell>
          <cell r="E21" t="str">
            <v>Competition Shopping</v>
          </cell>
        </row>
        <row r="22">
          <cell r="C22">
            <v>7320</v>
          </cell>
          <cell r="E22" t="str">
            <v>Complimentary Guest Services</v>
          </cell>
        </row>
        <row r="23">
          <cell r="C23">
            <v>7330</v>
          </cell>
          <cell r="E23" t="str">
            <v>Condominium Expense</v>
          </cell>
        </row>
        <row r="24">
          <cell r="C24">
            <v>7340</v>
          </cell>
          <cell r="E24" t="str">
            <v>Contract Services</v>
          </cell>
        </row>
        <row r="25">
          <cell r="C25">
            <v>7350</v>
          </cell>
          <cell r="E25" t="str">
            <v>Conversion Costs</v>
          </cell>
        </row>
        <row r="26">
          <cell r="C26">
            <v>7360</v>
          </cell>
          <cell r="E26" t="str">
            <v>Credit and Collections</v>
          </cell>
        </row>
        <row r="27">
          <cell r="C27">
            <v>7370</v>
          </cell>
          <cell r="E27" t="str">
            <v>Credit Card Commissions</v>
          </cell>
        </row>
        <row r="28">
          <cell r="C28">
            <v>7380</v>
          </cell>
          <cell r="E28" t="str">
            <v>Curtain and Draperies</v>
          </cell>
        </row>
        <row r="29">
          <cell r="C29">
            <v>7390</v>
          </cell>
          <cell r="E29" t="str">
            <v>Data and Payroll Processing</v>
          </cell>
        </row>
        <row r="30">
          <cell r="C30">
            <v>7400</v>
          </cell>
          <cell r="E30" t="str">
            <v>Decorations</v>
          </cell>
        </row>
        <row r="31">
          <cell r="C31">
            <v>7410</v>
          </cell>
          <cell r="E31" t="str">
            <v>Depreciation</v>
          </cell>
        </row>
        <row r="32">
          <cell r="C32">
            <v>7420</v>
          </cell>
          <cell r="E32" t="str">
            <v xml:space="preserve">DH&amp;R Central Marketing </v>
          </cell>
        </row>
        <row r="33">
          <cell r="C33">
            <v>7430</v>
          </cell>
          <cell r="E33" t="str">
            <v>Donations</v>
          </cell>
        </row>
        <row r="34">
          <cell r="C34">
            <v>7440</v>
          </cell>
          <cell r="E34" t="str">
            <v>Dues and Subscriptions</v>
          </cell>
        </row>
        <row r="35">
          <cell r="C35">
            <v>7450</v>
          </cell>
          <cell r="E35" t="str">
            <v>Electrical and Mechanical</v>
          </cell>
        </row>
        <row r="36">
          <cell r="C36">
            <v>7460</v>
          </cell>
          <cell r="E36" t="str">
            <v>Electricity</v>
          </cell>
        </row>
        <row r="37">
          <cell r="C37">
            <v>7470</v>
          </cell>
          <cell r="E37" t="str">
            <v>Electronic Marketing and GDS Representation</v>
          </cell>
        </row>
        <row r="38">
          <cell r="C38">
            <v>7480</v>
          </cell>
          <cell r="E38" t="str">
            <v>Elevators</v>
          </cell>
        </row>
        <row r="39">
          <cell r="C39">
            <v>7490</v>
          </cell>
          <cell r="E39" t="str">
            <v>Entertainment</v>
          </cell>
        </row>
        <row r="40">
          <cell r="C40">
            <v>7500</v>
          </cell>
          <cell r="E40" t="str">
            <v>Equipment-Kitchen</v>
          </cell>
        </row>
        <row r="41">
          <cell r="C41">
            <v>7510</v>
          </cell>
          <cell r="E41" t="str">
            <v>Equipment-Laundry</v>
          </cell>
        </row>
        <row r="42">
          <cell r="C42">
            <v>7520</v>
          </cell>
          <cell r="E42" t="str">
            <v>Equipment-Leases</v>
          </cell>
        </row>
        <row r="43">
          <cell r="C43">
            <v>7530</v>
          </cell>
          <cell r="E43" t="str">
            <v>Equipment-Purchase</v>
          </cell>
        </row>
        <row r="44">
          <cell r="C44">
            <v>7540</v>
          </cell>
          <cell r="E44" t="str">
            <v>Equipment-Rental</v>
          </cell>
        </row>
        <row r="45">
          <cell r="C45">
            <v>7550</v>
          </cell>
          <cell r="E45" t="str">
            <v>Equipment-Repair and Maintenance</v>
          </cell>
        </row>
        <row r="46">
          <cell r="C46">
            <v>7560</v>
          </cell>
          <cell r="E46" t="str">
            <v>Equipment-Telephone Changes</v>
          </cell>
        </row>
        <row r="47">
          <cell r="C47">
            <v>7570</v>
          </cell>
          <cell r="E47" t="str">
            <v>Fertilizer, Insectiside, and Topsoil</v>
          </cell>
        </row>
        <row r="48">
          <cell r="C48">
            <v>7580</v>
          </cell>
          <cell r="E48" t="str">
            <v>Finance Charges</v>
          </cell>
        </row>
        <row r="49">
          <cell r="C49">
            <v>7590</v>
          </cell>
          <cell r="E49" t="str">
            <v>Floor Coverings</v>
          </cell>
        </row>
        <row r="50">
          <cell r="C50">
            <v>7600</v>
          </cell>
          <cell r="E50" t="str">
            <v>Frequent Guest</v>
          </cell>
        </row>
        <row r="51">
          <cell r="C51">
            <v>7610</v>
          </cell>
          <cell r="E51" t="str">
            <v>Fruit, Flowers and Gifts</v>
          </cell>
        </row>
        <row r="52">
          <cell r="C52">
            <v>7620</v>
          </cell>
          <cell r="E52" t="str">
            <v>Fuel</v>
          </cell>
        </row>
        <row r="53">
          <cell r="C53">
            <v>7630</v>
          </cell>
          <cell r="E53" t="str">
            <v>Furniture</v>
          </cell>
        </row>
        <row r="54">
          <cell r="C54">
            <v>7640</v>
          </cell>
          <cell r="E54" t="str">
            <v>Gas</v>
          </cell>
        </row>
        <row r="55">
          <cell r="C55">
            <v>7650</v>
          </cell>
          <cell r="E55" t="str">
            <v>Gasoline and Lubricants</v>
          </cell>
        </row>
        <row r="56">
          <cell r="C56">
            <v>7660</v>
          </cell>
          <cell r="E56" t="str">
            <v>Golf Cart Maintenance</v>
          </cell>
        </row>
        <row r="57">
          <cell r="C57">
            <v>7670</v>
          </cell>
          <cell r="E57" t="str">
            <v>Grounds and Landscaping</v>
          </cell>
        </row>
        <row r="58">
          <cell r="C58">
            <v>7680</v>
          </cell>
          <cell r="E58" t="str">
            <v>Guest Relations</v>
          </cell>
        </row>
        <row r="59">
          <cell r="C59">
            <v>7690</v>
          </cell>
          <cell r="E59" t="str">
            <v>Guest Relocation</v>
          </cell>
        </row>
        <row r="60">
          <cell r="C60">
            <v>7700</v>
          </cell>
          <cell r="E60" t="str">
            <v>Guest Survey Costs</v>
          </cell>
        </row>
        <row r="61">
          <cell r="C61">
            <v>7710</v>
          </cell>
          <cell r="E61" t="str">
            <v>Guest Transportation</v>
          </cell>
        </row>
        <row r="62">
          <cell r="C62">
            <v>7720</v>
          </cell>
          <cell r="E62" t="str">
            <v>Heating, Ventilating, and Air Conditioning Equipment</v>
          </cell>
        </row>
        <row r="63">
          <cell r="C63">
            <v>7730</v>
          </cell>
          <cell r="E63" t="str">
            <v>Ice</v>
          </cell>
        </row>
        <row r="64">
          <cell r="C64">
            <v>7740</v>
          </cell>
          <cell r="E64" t="str">
            <v>Ice Machines</v>
          </cell>
        </row>
        <row r="65">
          <cell r="C65">
            <v>7750</v>
          </cell>
          <cell r="E65" t="str">
            <v>Income Taxes</v>
          </cell>
        </row>
        <row r="66">
          <cell r="C66">
            <v>7760</v>
          </cell>
          <cell r="E66" t="str">
            <v>Information Systems</v>
          </cell>
        </row>
        <row r="67">
          <cell r="C67">
            <v>7770</v>
          </cell>
          <cell r="E67" t="str">
            <v>Insurance</v>
          </cell>
        </row>
        <row r="68">
          <cell r="C68">
            <v>7780</v>
          </cell>
          <cell r="E68" t="str">
            <v>Interest</v>
          </cell>
        </row>
        <row r="69">
          <cell r="C69">
            <v>7790</v>
          </cell>
          <cell r="E69" t="str">
            <v>Internal Communications/Photocopy</v>
          </cell>
        </row>
        <row r="70">
          <cell r="C70">
            <v>7800</v>
          </cell>
          <cell r="E70" t="str">
            <v>Irrigation</v>
          </cell>
        </row>
        <row r="71">
          <cell r="C71">
            <v>7810</v>
          </cell>
          <cell r="E71" t="str">
            <v>Laundry and Dry Cleaning-Outside</v>
          </cell>
        </row>
        <row r="72">
          <cell r="C72">
            <v>7820</v>
          </cell>
          <cell r="E72" t="str">
            <v>Laundry-Allocation</v>
          </cell>
        </row>
        <row r="73">
          <cell r="C73">
            <v>7830</v>
          </cell>
          <cell r="E73" t="str">
            <v>Lease Expense</v>
          </cell>
        </row>
        <row r="74">
          <cell r="C74">
            <v>7840</v>
          </cell>
          <cell r="E74" t="str">
            <v>Legal Fees</v>
          </cell>
        </row>
        <row r="75">
          <cell r="C75">
            <v>7850</v>
          </cell>
          <cell r="E75" t="str">
            <v>Licenses and Permits</v>
          </cell>
        </row>
        <row r="76">
          <cell r="C76">
            <v>7860</v>
          </cell>
          <cell r="E76" t="str">
            <v>Light Bulbs</v>
          </cell>
        </row>
        <row r="77">
          <cell r="C77">
            <v>7870</v>
          </cell>
          <cell r="E77" t="str">
            <v>Linen</v>
          </cell>
        </row>
        <row r="78">
          <cell r="C78">
            <v>7880</v>
          </cell>
          <cell r="E78" t="str">
            <v>Locks and Keys</v>
          </cell>
        </row>
        <row r="79">
          <cell r="C79">
            <v>7890</v>
          </cell>
          <cell r="E79" t="str">
            <v>Loss and Damages</v>
          </cell>
        </row>
        <row r="80">
          <cell r="C80">
            <v>7900</v>
          </cell>
          <cell r="E80" t="str">
            <v>Maintenance Contracts</v>
          </cell>
        </row>
        <row r="81">
          <cell r="C81">
            <v>7910</v>
          </cell>
          <cell r="E81" t="str">
            <v>Maintenance-General</v>
          </cell>
        </row>
        <row r="82">
          <cell r="C82">
            <v>7920</v>
          </cell>
          <cell r="E82" t="str">
            <v>Management Fee</v>
          </cell>
        </row>
        <row r="83">
          <cell r="C83">
            <v>7930</v>
          </cell>
          <cell r="E83" t="str">
            <v>Managers Meals</v>
          </cell>
        </row>
        <row r="84">
          <cell r="C84">
            <v>7940</v>
          </cell>
          <cell r="E84" t="str">
            <v>Marketing-Food and Beverage</v>
          </cell>
        </row>
        <row r="85">
          <cell r="C85">
            <v>7950</v>
          </cell>
          <cell r="E85" t="str">
            <v>Marketing-Golf</v>
          </cell>
        </row>
        <row r="86">
          <cell r="C86">
            <v>7960</v>
          </cell>
          <cell r="E86" t="str">
            <v>Marketing-In-House Merchandising</v>
          </cell>
        </row>
        <row r="87">
          <cell r="C87">
            <v>7970</v>
          </cell>
          <cell r="E87" t="str">
            <v>Marketing-Other</v>
          </cell>
        </row>
        <row r="88">
          <cell r="C88">
            <v>7980</v>
          </cell>
          <cell r="E88" t="str">
            <v>Marketing-Retail</v>
          </cell>
        </row>
        <row r="89">
          <cell r="C89">
            <v>7990</v>
          </cell>
          <cell r="E89" t="str">
            <v>Marketing-Rooms</v>
          </cell>
        </row>
        <row r="90">
          <cell r="C90">
            <v>8000</v>
          </cell>
          <cell r="E90" t="str">
            <v>Marketing-Spa</v>
          </cell>
        </row>
        <row r="91">
          <cell r="C91">
            <v>8010</v>
          </cell>
          <cell r="E91" t="str">
            <v>Menu and Beverage Lists</v>
          </cell>
        </row>
        <row r="92">
          <cell r="C92">
            <v>8020</v>
          </cell>
          <cell r="E92" t="str">
            <v>Music and Entertainment</v>
          </cell>
        </row>
        <row r="93">
          <cell r="C93">
            <v>8030</v>
          </cell>
          <cell r="E93" t="str">
            <v>National Sales Office</v>
          </cell>
        </row>
        <row r="94">
          <cell r="C94">
            <v>8040</v>
          </cell>
          <cell r="E94" t="str">
            <v>Newspapers</v>
          </cell>
        </row>
        <row r="95">
          <cell r="C95">
            <v>8050</v>
          </cell>
          <cell r="E95" t="str">
            <v xml:space="preserve">Night Cleaning </v>
          </cell>
        </row>
        <row r="96">
          <cell r="C96">
            <v>8060</v>
          </cell>
          <cell r="E96" t="str">
            <v>Office Rent</v>
          </cell>
        </row>
        <row r="97">
          <cell r="C97">
            <v>8065</v>
          </cell>
          <cell r="E97" t="str">
            <v>Off Site Storage</v>
          </cell>
        </row>
        <row r="98">
          <cell r="C98">
            <v>8070</v>
          </cell>
          <cell r="E98" t="str">
            <v>Owners Expense</v>
          </cell>
        </row>
        <row r="99">
          <cell r="C99">
            <v>8080</v>
          </cell>
          <cell r="E99" t="str">
            <v>Painting and Decorating</v>
          </cell>
        </row>
        <row r="100">
          <cell r="C100">
            <v>8090</v>
          </cell>
          <cell r="E100" t="str">
            <v>Parking Areas</v>
          </cell>
        </row>
        <row r="101">
          <cell r="C101">
            <v>8100</v>
          </cell>
          <cell r="E101" t="str">
            <v>Personnel Development</v>
          </cell>
        </row>
        <row r="102">
          <cell r="C102">
            <v>8110</v>
          </cell>
          <cell r="E102" t="str">
            <v>Personnel Housing</v>
          </cell>
        </row>
        <row r="103">
          <cell r="C103">
            <v>8120</v>
          </cell>
          <cell r="E103" t="str">
            <v>Personnel Motivation</v>
          </cell>
        </row>
        <row r="104">
          <cell r="C104">
            <v>8130</v>
          </cell>
          <cell r="E104" t="str">
            <v>Personnel Recruiting</v>
          </cell>
        </row>
        <row r="105">
          <cell r="C105">
            <v>8140</v>
          </cell>
          <cell r="E105" t="str">
            <v>Personnel Relocation</v>
          </cell>
        </row>
        <row r="106">
          <cell r="C106">
            <v>8150</v>
          </cell>
          <cell r="E106" t="str">
            <v>Personnel Retirement</v>
          </cell>
        </row>
        <row r="107">
          <cell r="C107">
            <v>8160</v>
          </cell>
          <cell r="E107" t="str">
            <v>Pest Control</v>
          </cell>
        </row>
        <row r="108">
          <cell r="C108">
            <v>8170</v>
          </cell>
          <cell r="E108" t="str">
            <v>Plumbing</v>
          </cell>
        </row>
        <row r="109">
          <cell r="C109">
            <v>8180</v>
          </cell>
          <cell r="E109" t="str">
            <v>Postage and Overnight Mail</v>
          </cell>
        </row>
        <row r="110">
          <cell r="C110">
            <v>8190</v>
          </cell>
          <cell r="E110" t="str">
            <v>Professional Fees</v>
          </cell>
        </row>
        <row r="111">
          <cell r="C111">
            <v>8200</v>
          </cell>
          <cell r="E111" t="str">
            <v>Promotion</v>
          </cell>
        </row>
        <row r="112">
          <cell r="C112">
            <v>8210</v>
          </cell>
          <cell r="E112" t="str">
            <v>Public Relations</v>
          </cell>
        </row>
        <row r="113">
          <cell r="C113">
            <v>8220</v>
          </cell>
          <cell r="E113" t="str">
            <v>Purchasing Allocation</v>
          </cell>
        </row>
        <row r="114">
          <cell r="C114">
            <v>8225</v>
          </cell>
          <cell r="E114" t="str">
            <v>Replacement Reserve</v>
          </cell>
        </row>
        <row r="115">
          <cell r="C115">
            <v>8230</v>
          </cell>
          <cell r="E115" t="str">
            <v>Research</v>
          </cell>
        </row>
        <row r="116">
          <cell r="C116">
            <v>8240</v>
          </cell>
          <cell r="E116" t="str">
            <v>Reservations-Affiliation</v>
          </cell>
        </row>
        <row r="117">
          <cell r="C117">
            <v>8250</v>
          </cell>
          <cell r="E117" t="str">
            <v>Reservations-Telephone</v>
          </cell>
        </row>
        <row r="118">
          <cell r="C118">
            <v>8260</v>
          </cell>
          <cell r="E118" t="str">
            <v>Sand and Top Dressing</v>
          </cell>
        </row>
        <row r="119">
          <cell r="C119">
            <v>8270</v>
          </cell>
          <cell r="E119" t="str">
            <v>Secretary's Club</v>
          </cell>
        </row>
        <row r="120">
          <cell r="C120">
            <v>8280</v>
          </cell>
          <cell r="E120" t="str">
            <v>Security</v>
          </cell>
        </row>
        <row r="121">
          <cell r="C121">
            <v>8290</v>
          </cell>
          <cell r="E121" t="str">
            <v>Seeds, Flowers and Shrubs</v>
          </cell>
        </row>
        <row r="122">
          <cell r="C122">
            <v>8300</v>
          </cell>
          <cell r="E122" t="str">
            <v>Do not use</v>
          </cell>
        </row>
        <row r="123">
          <cell r="C123">
            <v>8310</v>
          </cell>
          <cell r="E123" t="str">
            <v>Snow Removal</v>
          </cell>
        </row>
        <row r="124">
          <cell r="C124">
            <v>8320</v>
          </cell>
          <cell r="E124" t="str">
            <v>Special Events</v>
          </cell>
        </row>
        <row r="125">
          <cell r="C125">
            <v>8330</v>
          </cell>
          <cell r="E125" t="str">
            <v>Special Projects</v>
          </cell>
        </row>
        <row r="126">
          <cell r="C126">
            <v>8340</v>
          </cell>
          <cell r="E126" t="str">
            <v>Steam, Sauna and Spa</v>
          </cell>
        </row>
        <row r="127">
          <cell r="C127">
            <v>8350</v>
          </cell>
          <cell r="E127" t="str">
            <v>Supplies-Cleaning</v>
          </cell>
        </row>
        <row r="128">
          <cell r="C128">
            <v>8360</v>
          </cell>
          <cell r="E128" t="str">
            <v>Supplies-Guest</v>
          </cell>
        </row>
        <row r="129">
          <cell r="C129">
            <v>8370</v>
          </cell>
          <cell r="E129" t="str">
            <v>Supplies-Office</v>
          </cell>
        </row>
        <row r="130">
          <cell r="C130">
            <v>8380</v>
          </cell>
          <cell r="E130" t="str">
            <v>Supplies-Operating</v>
          </cell>
        </row>
        <row r="131">
          <cell r="C131">
            <v>8390</v>
          </cell>
          <cell r="E131" t="str">
            <v>Supplies-Paper and Plastics</v>
          </cell>
        </row>
        <row r="132">
          <cell r="C132">
            <v>8400</v>
          </cell>
          <cell r="E132" t="str">
            <v>Supplies-Printing and Stationery</v>
          </cell>
        </row>
        <row r="133">
          <cell r="C133">
            <v>8410</v>
          </cell>
          <cell r="E133" t="str">
            <v>Swimming Pool</v>
          </cell>
        </row>
        <row r="134">
          <cell r="C134">
            <v>8420</v>
          </cell>
          <cell r="E134" t="str">
            <v>Taxes</v>
          </cell>
        </row>
        <row r="135">
          <cell r="C135">
            <v>8430</v>
          </cell>
          <cell r="E135" t="str">
            <v>Telephone</v>
          </cell>
        </row>
        <row r="136">
          <cell r="C136">
            <v>8440</v>
          </cell>
          <cell r="E136" t="str">
            <v>Television Basic Cable</v>
          </cell>
        </row>
        <row r="137">
          <cell r="C137">
            <v>8450</v>
          </cell>
          <cell r="E137" t="str">
            <v>Television Premium</v>
          </cell>
        </row>
        <row r="138">
          <cell r="C138">
            <v>8460</v>
          </cell>
          <cell r="E138" t="str">
            <v>Television Repair</v>
          </cell>
        </row>
        <row r="139">
          <cell r="C139">
            <v>8470</v>
          </cell>
          <cell r="E139" t="str">
            <v>Tennis Courts</v>
          </cell>
        </row>
        <row r="140">
          <cell r="C140">
            <v>8480</v>
          </cell>
          <cell r="E140" t="str">
            <v>Tools</v>
          </cell>
        </row>
        <row r="141">
          <cell r="C141">
            <v>8485</v>
          </cell>
          <cell r="E141" t="str">
            <v>Tournament</v>
          </cell>
        </row>
        <row r="142">
          <cell r="C142">
            <v>8490</v>
          </cell>
          <cell r="E142" t="str">
            <v>Trade Association Dues</v>
          </cell>
        </row>
        <row r="143">
          <cell r="C143">
            <v>8500</v>
          </cell>
          <cell r="E143" t="str">
            <v>Trade Publications</v>
          </cell>
        </row>
        <row r="144">
          <cell r="C144">
            <v>8510</v>
          </cell>
          <cell r="E144" t="str">
            <v>Trade Show Fees</v>
          </cell>
        </row>
        <row r="145">
          <cell r="C145">
            <v>8520</v>
          </cell>
          <cell r="E145" t="str">
            <v>Trade-Outs</v>
          </cell>
        </row>
        <row r="146">
          <cell r="C146">
            <v>8530</v>
          </cell>
          <cell r="E146" t="str">
            <v>Travel</v>
          </cell>
        </row>
        <row r="147">
          <cell r="C147">
            <v>8540</v>
          </cell>
          <cell r="E147" t="str">
            <v>Travel Agent Commissions</v>
          </cell>
        </row>
        <row r="148">
          <cell r="C148">
            <v>8550</v>
          </cell>
          <cell r="E148" t="str">
            <v>Uniform Laundry</v>
          </cell>
        </row>
        <row r="149">
          <cell r="C149">
            <v>8560</v>
          </cell>
          <cell r="E149" t="str">
            <v>Uniforms</v>
          </cell>
        </row>
        <row r="150">
          <cell r="C150">
            <v>8570</v>
          </cell>
          <cell r="E150" t="str">
            <v>Utensils</v>
          </cell>
        </row>
        <row r="151">
          <cell r="C151">
            <v>8580</v>
          </cell>
          <cell r="E151" t="str">
            <v>Waste Removal</v>
          </cell>
        </row>
        <row r="152">
          <cell r="C152">
            <v>8590</v>
          </cell>
          <cell r="E152" t="str">
            <v>Water/Sewer</v>
          </cell>
        </row>
        <row r="153">
          <cell r="C153">
            <v>8600</v>
          </cell>
          <cell r="E153" t="str">
            <v>Water Treatment</v>
          </cell>
        </row>
        <row r="155">
          <cell r="C155">
            <v>6000</v>
          </cell>
          <cell r="E155" t="str">
            <v>Accounting</v>
          </cell>
        </row>
        <row r="156">
          <cell r="C156">
            <v>6025</v>
          </cell>
          <cell r="E156" t="str">
            <v>Do not use</v>
          </cell>
        </row>
        <row r="157">
          <cell r="C157">
            <v>6030</v>
          </cell>
          <cell r="E157" t="str">
            <v>Allocations</v>
          </cell>
        </row>
        <row r="158">
          <cell r="C158">
            <v>6050</v>
          </cell>
          <cell r="E158" t="str">
            <v>Attendants</v>
          </cell>
        </row>
        <row r="159">
          <cell r="C159">
            <v>6075</v>
          </cell>
          <cell r="E159" t="str">
            <v>Barstaff</v>
          </cell>
        </row>
        <row r="160">
          <cell r="C160">
            <v>6100</v>
          </cell>
          <cell r="E160" t="str">
            <v>Bellstaff</v>
          </cell>
        </row>
        <row r="161">
          <cell r="C161">
            <v>6125</v>
          </cell>
          <cell r="E161" t="str">
            <v>Busser</v>
          </cell>
        </row>
        <row r="162">
          <cell r="C162">
            <v>6150</v>
          </cell>
          <cell r="E162" t="str">
            <v>Captain</v>
          </cell>
        </row>
        <row r="163">
          <cell r="C163">
            <v>6175</v>
          </cell>
          <cell r="E163" t="str">
            <v>Cashier Hostess</v>
          </cell>
        </row>
        <row r="164">
          <cell r="C164">
            <v>6180</v>
          </cell>
          <cell r="E164" t="str">
            <v>Casual Labor</v>
          </cell>
        </row>
        <row r="165">
          <cell r="C165">
            <v>6200</v>
          </cell>
          <cell r="E165" t="str">
            <v>Catering</v>
          </cell>
        </row>
        <row r="166">
          <cell r="C166">
            <v>6205</v>
          </cell>
          <cell r="E166" t="str">
            <v>Clerical</v>
          </cell>
        </row>
        <row r="167">
          <cell r="C167">
            <v>6210</v>
          </cell>
          <cell r="E167" t="str">
            <v>Concierge</v>
          </cell>
        </row>
        <row r="168">
          <cell r="C168">
            <v>6225</v>
          </cell>
          <cell r="E168" t="str">
            <v>Convention Services</v>
          </cell>
        </row>
        <row r="169">
          <cell r="C169">
            <v>6250</v>
          </cell>
          <cell r="E169" t="str">
            <v>Door Attendants</v>
          </cell>
        </row>
        <row r="170">
          <cell r="C170">
            <v>6275</v>
          </cell>
          <cell r="E170" t="str">
            <v>Driver</v>
          </cell>
        </row>
        <row r="171">
          <cell r="C171">
            <v>6300</v>
          </cell>
          <cell r="E171" t="str">
            <v>Food Preparation/Cooks</v>
          </cell>
        </row>
        <row r="172">
          <cell r="C172">
            <v>6325</v>
          </cell>
          <cell r="E172" t="str">
            <v>Front Office</v>
          </cell>
        </row>
        <row r="173">
          <cell r="C173">
            <v>6340</v>
          </cell>
          <cell r="E173" t="str">
            <v>Gratuity</v>
          </cell>
        </row>
        <row r="174">
          <cell r="C174">
            <v>6350</v>
          </cell>
          <cell r="E174" t="str">
            <v>Guest Services</v>
          </cell>
        </row>
        <row r="175">
          <cell r="C175">
            <v>6375</v>
          </cell>
          <cell r="E175" t="str">
            <v>Do not use</v>
          </cell>
        </row>
        <row r="176">
          <cell r="C176">
            <v>6400</v>
          </cell>
          <cell r="E176" t="str">
            <v>House Attendant</v>
          </cell>
        </row>
        <row r="177">
          <cell r="C177">
            <v>6425</v>
          </cell>
          <cell r="E177" t="str">
            <v>Human Resources</v>
          </cell>
        </row>
        <row r="178">
          <cell r="C178">
            <v>6440</v>
          </cell>
          <cell r="E178" t="str">
            <v>Information Systems</v>
          </cell>
        </row>
        <row r="179">
          <cell r="C179">
            <v>6445</v>
          </cell>
          <cell r="E179" t="str">
            <v>Inspectresses</v>
          </cell>
        </row>
        <row r="180">
          <cell r="C180">
            <v>6450</v>
          </cell>
          <cell r="E180" t="str">
            <v>Management</v>
          </cell>
        </row>
        <row r="181">
          <cell r="C181">
            <v>6460</v>
          </cell>
          <cell r="E181" t="str">
            <v>Maintenance</v>
          </cell>
        </row>
        <row r="182">
          <cell r="C182">
            <v>6475</v>
          </cell>
          <cell r="E182" t="str">
            <v>Night Audit</v>
          </cell>
        </row>
        <row r="183">
          <cell r="C183">
            <v>6500</v>
          </cell>
          <cell r="E183" t="str">
            <v>Night Cleaners</v>
          </cell>
        </row>
        <row r="184">
          <cell r="C184">
            <v>6525</v>
          </cell>
          <cell r="E184" t="str">
            <v>Public Cleaners</v>
          </cell>
        </row>
        <row r="185">
          <cell r="C185">
            <v>6550</v>
          </cell>
          <cell r="E185" t="str">
            <v>Reservations</v>
          </cell>
        </row>
        <row r="186">
          <cell r="C186">
            <v>6575</v>
          </cell>
          <cell r="E186" t="str">
            <v>Room Attendant</v>
          </cell>
        </row>
        <row r="187">
          <cell r="C187">
            <v>6590</v>
          </cell>
          <cell r="E187" t="str">
            <v>Secretarial</v>
          </cell>
        </row>
        <row r="188">
          <cell r="C188">
            <v>6600</v>
          </cell>
          <cell r="E188" t="str">
            <v>Security</v>
          </cell>
        </row>
        <row r="189">
          <cell r="C189">
            <v>6625</v>
          </cell>
          <cell r="E189" t="str">
            <v>Server</v>
          </cell>
        </row>
        <row r="190">
          <cell r="C190">
            <v>6650</v>
          </cell>
          <cell r="E190" t="str">
            <v>Stewarding</v>
          </cell>
        </row>
        <row r="191">
          <cell r="C191">
            <v>6660</v>
          </cell>
          <cell r="E191" t="str">
            <v>Turn Down Attendant</v>
          </cell>
        </row>
        <row r="192">
          <cell r="C192">
            <v>6675</v>
          </cell>
          <cell r="E192" t="str">
            <v>Uniforms/Linen</v>
          </cell>
        </row>
        <row r="193">
          <cell r="C193">
            <v>6700</v>
          </cell>
          <cell r="E193" t="str">
            <v>Valet</v>
          </cell>
        </row>
        <row r="195">
          <cell r="C195">
            <v>6900</v>
          </cell>
          <cell r="E195" t="str">
            <v>Vacation</v>
          </cell>
        </row>
        <row r="196">
          <cell r="C196">
            <v>6905</v>
          </cell>
          <cell r="E196" t="str">
            <v>Paid Time-Off</v>
          </cell>
        </row>
        <row r="197">
          <cell r="C197">
            <v>6910</v>
          </cell>
          <cell r="E197" t="str">
            <v>Holiday</v>
          </cell>
        </row>
        <row r="198">
          <cell r="C198">
            <v>6915</v>
          </cell>
          <cell r="E198" t="str">
            <v>Sick</v>
          </cell>
        </row>
        <row r="199">
          <cell r="C199">
            <v>6920</v>
          </cell>
          <cell r="E199" t="str">
            <v>Bonus</v>
          </cell>
        </row>
        <row r="200">
          <cell r="C200">
            <v>6930</v>
          </cell>
          <cell r="E200" t="str">
            <v>Incentive</v>
          </cell>
        </row>
        <row r="201">
          <cell r="C201">
            <v>6935</v>
          </cell>
          <cell r="E201" t="str">
            <v>Payroll Taxes</v>
          </cell>
        </row>
        <row r="202">
          <cell r="C202">
            <v>6940</v>
          </cell>
          <cell r="E202" t="str">
            <v>FICA</v>
          </cell>
        </row>
        <row r="203">
          <cell r="C203">
            <v>6950</v>
          </cell>
          <cell r="E203" t="str">
            <v>Medicare</v>
          </cell>
        </row>
        <row r="204">
          <cell r="C204">
            <v>6960</v>
          </cell>
          <cell r="E204" t="str">
            <v>FUTA</v>
          </cell>
        </row>
        <row r="205">
          <cell r="C205">
            <v>6970</v>
          </cell>
          <cell r="E205" t="str">
            <v>SUTA</v>
          </cell>
        </row>
        <row r="206">
          <cell r="C206">
            <v>6980</v>
          </cell>
          <cell r="E206" t="str">
            <v>Workers Comp</v>
          </cell>
        </row>
        <row r="207">
          <cell r="C207">
            <v>6990</v>
          </cell>
          <cell r="E207" t="str">
            <v>Health Insurance</v>
          </cell>
        </row>
        <row r="208">
          <cell r="C208">
            <v>6995</v>
          </cell>
          <cell r="E208" t="str">
            <v>Other</v>
          </cell>
        </row>
        <row r="209">
          <cell r="C209">
            <v>6999</v>
          </cell>
          <cell r="E209" t="str">
            <v>Employee Meals</v>
          </cell>
        </row>
        <row r="211">
          <cell r="C211">
            <v>5000</v>
          </cell>
          <cell r="E211" t="str">
            <v>Food Cost</v>
          </cell>
        </row>
        <row r="212">
          <cell r="C212">
            <v>5100</v>
          </cell>
          <cell r="E212" t="str">
            <v>Beverage Cost</v>
          </cell>
        </row>
        <row r="213">
          <cell r="C213">
            <v>5200</v>
          </cell>
          <cell r="E213" t="str">
            <v>Employee Meals</v>
          </cell>
        </row>
        <row r="214">
          <cell r="C214">
            <v>5500</v>
          </cell>
          <cell r="E214" t="str">
            <v>Other Cost of  Sales</v>
          </cell>
        </row>
        <row r="215">
          <cell r="C215">
            <v>5600</v>
          </cell>
          <cell r="E215" t="str">
            <v>Local Phone Cost</v>
          </cell>
        </row>
        <row r="216">
          <cell r="C216">
            <v>5650</v>
          </cell>
          <cell r="E216" t="str">
            <v>Long Distance Phone Cost</v>
          </cell>
        </row>
        <row r="217">
          <cell r="C217">
            <v>5680</v>
          </cell>
          <cell r="E217" t="str">
            <v>Telephone Line Charges</v>
          </cell>
        </row>
        <row r="218">
          <cell r="C218">
            <v>5700</v>
          </cell>
          <cell r="E218" t="str">
            <v>Audio Visual Cost</v>
          </cell>
        </row>
        <row r="219">
          <cell r="C219">
            <v>5800</v>
          </cell>
          <cell r="E219" t="str">
            <v>Golf Cost</v>
          </cell>
        </row>
        <row r="220">
          <cell r="C220">
            <v>5900</v>
          </cell>
          <cell r="E220" t="str">
            <v>Retail Cost</v>
          </cell>
        </row>
        <row r="221">
          <cell r="C221">
            <v>5910</v>
          </cell>
          <cell r="E221" t="str">
            <v>Spa Cost</v>
          </cell>
        </row>
        <row r="223">
          <cell r="C223">
            <v>4000</v>
          </cell>
          <cell r="E223" t="str">
            <v>Club</v>
          </cell>
        </row>
        <row r="224">
          <cell r="C224">
            <v>4005</v>
          </cell>
          <cell r="E224" t="str">
            <v>Corporate</v>
          </cell>
        </row>
        <row r="225">
          <cell r="C225">
            <v>4010</v>
          </cell>
          <cell r="E225" t="str">
            <v>Discount</v>
          </cell>
        </row>
        <row r="226">
          <cell r="C226">
            <v>4020</v>
          </cell>
          <cell r="E226" t="str">
            <v>Extended</v>
          </cell>
        </row>
        <row r="227">
          <cell r="C227">
            <v>4030</v>
          </cell>
          <cell r="E227" t="str">
            <v>Government</v>
          </cell>
        </row>
        <row r="228">
          <cell r="C228">
            <v>4040</v>
          </cell>
          <cell r="E228" t="str">
            <v>Group</v>
          </cell>
        </row>
        <row r="229">
          <cell r="C229">
            <v>4050</v>
          </cell>
          <cell r="E229" t="str">
            <v>Package</v>
          </cell>
        </row>
        <row r="230">
          <cell r="C230">
            <v>4060</v>
          </cell>
          <cell r="E230" t="str">
            <v>Regular</v>
          </cell>
        </row>
        <row r="231">
          <cell r="C231">
            <v>4070</v>
          </cell>
          <cell r="E231" t="str">
            <v>Transient</v>
          </cell>
        </row>
        <row r="232">
          <cell r="C232">
            <v>4080</v>
          </cell>
          <cell r="E232" t="str">
            <v>Volume</v>
          </cell>
        </row>
        <row r="233">
          <cell r="C233">
            <v>4090</v>
          </cell>
          <cell r="E233" t="str">
            <v>Weekend</v>
          </cell>
        </row>
        <row r="234">
          <cell r="C234">
            <v>4100</v>
          </cell>
          <cell r="E234" t="str">
            <v>Food</v>
          </cell>
        </row>
        <row r="235">
          <cell r="C235">
            <v>4101</v>
          </cell>
          <cell r="E235" t="str">
            <v>Food Kitchen Memo</v>
          </cell>
        </row>
        <row r="236">
          <cell r="C236">
            <v>4110</v>
          </cell>
          <cell r="E236" t="str">
            <v>Beverage</v>
          </cell>
        </row>
        <row r="237">
          <cell r="C237">
            <v>4120</v>
          </cell>
          <cell r="E237" t="str">
            <v>Audio Visual</v>
          </cell>
        </row>
        <row r="238">
          <cell r="C238">
            <v>4130</v>
          </cell>
          <cell r="E238" t="str">
            <v xml:space="preserve">In-Room Dining </v>
          </cell>
        </row>
        <row r="239">
          <cell r="C239">
            <v>4140</v>
          </cell>
          <cell r="E239" t="str">
            <v>Other Income</v>
          </cell>
        </row>
        <row r="240">
          <cell r="C240">
            <v>4150</v>
          </cell>
          <cell r="E240" t="str">
            <v>Room Rental</v>
          </cell>
        </row>
        <row r="241">
          <cell r="C241">
            <v>4160</v>
          </cell>
          <cell r="E241" t="str">
            <v>Service Charges</v>
          </cell>
        </row>
        <row r="242">
          <cell r="C242">
            <v>4170</v>
          </cell>
          <cell r="E242" t="str">
            <v>Cover Charges</v>
          </cell>
        </row>
        <row r="243">
          <cell r="C243">
            <v>4200</v>
          </cell>
          <cell r="E243" t="str">
            <v>Spa</v>
          </cell>
        </row>
        <row r="244">
          <cell r="C244">
            <v>4300</v>
          </cell>
          <cell r="E244" t="str">
            <v>Business Center</v>
          </cell>
        </row>
        <row r="245">
          <cell r="C245">
            <v>4400</v>
          </cell>
          <cell r="E245" t="str">
            <v>Commissions</v>
          </cell>
        </row>
        <row r="246">
          <cell r="C246">
            <v>4410</v>
          </cell>
          <cell r="E246" t="str">
            <v>Condominiums</v>
          </cell>
        </row>
        <row r="247">
          <cell r="C247">
            <v>4420</v>
          </cell>
          <cell r="E247" t="str">
            <v>Discounts</v>
          </cell>
        </row>
        <row r="248">
          <cell r="C248">
            <v>4430</v>
          </cell>
          <cell r="E248" t="str">
            <v>Events</v>
          </cell>
        </row>
        <row r="249">
          <cell r="C249">
            <v>4440</v>
          </cell>
          <cell r="E249" t="str">
            <v>Interest</v>
          </cell>
        </row>
        <row r="250">
          <cell r="C250">
            <v>4450</v>
          </cell>
          <cell r="E250" t="str">
            <v>Laundry</v>
          </cell>
        </row>
        <row r="251">
          <cell r="C251">
            <v>4460</v>
          </cell>
          <cell r="E251" t="str">
            <v>Movies</v>
          </cell>
        </row>
        <row r="252">
          <cell r="C252">
            <v>4470</v>
          </cell>
          <cell r="E252" t="str">
            <v xml:space="preserve">No show/Cancelation </v>
          </cell>
        </row>
        <row r="253">
          <cell r="C253">
            <v>4475</v>
          </cell>
          <cell r="E253" t="str">
            <v>Package Breakage</v>
          </cell>
        </row>
        <row r="254">
          <cell r="C254">
            <v>4480</v>
          </cell>
          <cell r="E254" t="str">
            <v xml:space="preserve">Parking </v>
          </cell>
        </row>
        <row r="255">
          <cell r="C255">
            <v>4490</v>
          </cell>
          <cell r="E255" t="str">
            <v>Photocopies and Fax</v>
          </cell>
        </row>
        <row r="256">
          <cell r="C256">
            <v>4500</v>
          </cell>
          <cell r="E256" t="str">
            <v>Retail</v>
          </cell>
        </row>
        <row r="257">
          <cell r="C257">
            <v>4510</v>
          </cell>
          <cell r="E257" t="str">
            <v>Sale of Assets</v>
          </cell>
        </row>
        <row r="258">
          <cell r="C258">
            <v>4520</v>
          </cell>
          <cell r="E258" t="str">
            <v>Sales Tax Credit</v>
          </cell>
        </row>
        <row r="259">
          <cell r="C259">
            <v>4530</v>
          </cell>
          <cell r="E259" t="str">
            <v>Shop Rental</v>
          </cell>
        </row>
        <row r="260">
          <cell r="C260">
            <v>4540</v>
          </cell>
          <cell r="E260" t="str">
            <v>Transportation</v>
          </cell>
        </row>
        <row r="261">
          <cell r="C261">
            <v>4550</v>
          </cell>
          <cell r="E261" t="str">
            <v>Vending</v>
          </cell>
        </row>
        <row r="262">
          <cell r="C262">
            <v>4600</v>
          </cell>
          <cell r="D262" t="str">
            <v>Golf</v>
          </cell>
          <cell r="E262" t="str">
            <v>Initiation Fees</v>
          </cell>
        </row>
        <row r="263">
          <cell r="C263">
            <v>4610</v>
          </cell>
          <cell r="E263" t="str">
            <v>Membership Fees</v>
          </cell>
        </row>
        <row r="264">
          <cell r="C264">
            <v>4620</v>
          </cell>
          <cell r="E264" t="str">
            <v>Guest Fees</v>
          </cell>
        </row>
        <row r="265">
          <cell r="C265">
            <v>4630</v>
          </cell>
          <cell r="E265" t="str">
            <v>Green Fees</v>
          </cell>
        </row>
        <row r="266">
          <cell r="C266">
            <v>4640</v>
          </cell>
          <cell r="E266" t="str">
            <v>Tournament Fees</v>
          </cell>
        </row>
        <row r="267">
          <cell r="C267">
            <v>4650</v>
          </cell>
          <cell r="E267" t="str">
            <v>Lessons</v>
          </cell>
        </row>
        <row r="268">
          <cell r="C268">
            <v>4660</v>
          </cell>
          <cell r="E268" t="str">
            <v>Equipment Rental/Clubs/Carts</v>
          </cell>
        </row>
        <row r="269">
          <cell r="C269">
            <v>4670</v>
          </cell>
          <cell r="E269" t="str">
            <v>Driving Range Revenue</v>
          </cell>
        </row>
        <row r="270">
          <cell r="C270">
            <v>4680</v>
          </cell>
          <cell r="E270" t="str">
            <v>Equipment Sales</v>
          </cell>
        </row>
        <row r="271">
          <cell r="C271">
            <v>4690</v>
          </cell>
          <cell r="E271" t="str">
            <v>Locker</v>
          </cell>
        </row>
        <row r="272">
          <cell r="C272">
            <v>4700</v>
          </cell>
          <cell r="D272" t="str">
            <v>Tennis</v>
          </cell>
          <cell r="E272" t="str">
            <v>Tennis Revenue</v>
          </cell>
        </row>
        <row r="273">
          <cell r="C273">
            <v>4710</v>
          </cell>
          <cell r="E273" t="str">
            <v>Swimming Pool Revenue</v>
          </cell>
        </row>
        <row r="274">
          <cell r="C274">
            <v>4720</v>
          </cell>
          <cell r="D274" t="str">
            <v>Marina</v>
          </cell>
          <cell r="E274" t="str">
            <v>Slip Rental</v>
          </cell>
        </row>
        <row r="275">
          <cell r="C275">
            <v>4730</v>
          </cell>
          <cell r="E275" t="str">
            <v>Fuel</v>
          </cell>
        </row>
        <row r="276">
          <cell r="C276">
            <v>4740</v>
          </cell>
          <cell r="E276" t="str">
            <v>Boat Rental</v>
          </cell>
        </row>
        <row r="277">
          <cell r="C277">
            <v>4750</v>
          </cell>
          <cell r="E277" t="str">
            <v>Grocery</v>
          </cell>
        </row>
        <row r="278">
          <cell r="C278">
            <v>4760</v>
          </cell>
          <cell r="E278" t="str">
            <v>Electricity</v>
          </cell>
        </row>
        <row r="279">
          <cell r="C279">
            <v>4800</v>
          </cell>
          <cell r="D279" t="str">
            <v>Tele</v>
          </cell>
          <cell r="E279" t="str">
            <v>Local</v>
          </cell>
        </row>
        <row r="280">
          <cell r="C280">
            <v>4810</v>
          </cell>
          <cell r="E280" t="str">
            <v>Long Distance</v>
          </cell>
        </row>
        <row r="281">
          <cell r="C281">
            <v>4820</v>
          </cell>
          <cell r="E281" t="str">
            <v>Long Distance Commissions</v>
          </cell>
        </row>
        <row r="282">
          <cell r="C282">
            <v>4830</v>
          </cell>
          <cell r="E282" t="str">
            <v>Service Charges</v>
          </cell>
        </row>
        <row r="283">
          <cell r="C283">
            <v>4840</v>
          </cell>
          <cell r="E283" t="str">
            <v>Pay Station Revenue</v>
          </cell>
        </row>
      </sheetData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3100DY"/>
      <sheetName val="Journal Entry"/>
      <sheetName val="CASHFLOW"/>
      <sheetName val="COA"/>
      <sheetName val="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S"/>
      <sheetName val="BS"/>
      <sheetName val="CF"/>
      <sheetName val="5023 Summary"/>
      <sheetName val="689"/>
      <sheetName val="690"/>
      <sheetName val="691"/>
      <sheetName val="693"/>
      <sheetName val="694"/>
      <sheetName val="695"/>
      <sheetName val="696"/>
      <sheetName val="698"/>
      <sheetName val="699"/>
      <sheetName val="890"/>
      <sheetName val="900"/>
      <sheetName val="Export to Oracle"/>
      <sheetName val="TB 2014 Actual"/>
      <sheetName val="TB 2013 Actual"/>
      <sheetName val="TB 2012 Actual New"/>
      <sheetName val="TB 2011 Actual New"/>
      <sheetName val="Set Up"/>
      <sheetName val="Drivers"/>
      <sheetName val="Seg3-Oracle"/>
      <sheetName val="Seg4-Oracle"/>
      <sheetName val="Budget Review Tool"/>
    </sheetNames>
    <sheetDataSet>
      <sheetData sheetId="0">
        <row r="22">
          <cell r="F22">
            <v>1503236.6700000002</v>
          </cell>
        </row>
      </sheetData>
      <sheetData sheetId="1"/>
      <sheetData sheetId="2"/>
      <sheetData sheetId="3">
        <row r="86">
          <cell r="B86">
            <v>505290.48020287801</v>
          </cell>
        </row>
      </sheetData>
      <sheetData sheetId="4">
        <row r="100">
          <cell r="AJ100">
            <v>36507.80079975001</v>
          </cell>
        </row>
      </sheetData>
      <sheetData sheetId="5"/>
      <sheetData sheetId="6">
        <row r="76">
          <cell r="AJ76">
            <v>9496.7671232876692</v>
          </cell>
        </row>
      </sheetData>
      <sheetData sheetId="7">
        <row r="74">
          <cell r="AJ74">
            <v>2273.7640815517811</v>
          </cell>
        </row>
      </sheetData>
      <sheetData sheetId="8">
        <row r="80">
          <cell r="AJ80">
            <v>909.50563262071228</v>
          </cell>
        </row>
      </sheetData>
      <sheetData sheetId="9"/>
      <sheetData sheetId="10">
        <row r="80">
          <cell r="AJ80">
            <v>2332.9379441095894</v>
          </cell>
        </row>
      </sheetData>
      <sheetData sheetId="11">
        <row r="92">
          <cell r="AJ92">
            <v>4547.5281631035623</v>
          </cell>
        </row>
      </sheetData>
      <sheetData sheetId="12"/>
      <sheetData sheetId="13"/>
      <sheetData sheetId="14"/>
      <sheetData sheetId="15">
        <row r="2">
          <cell r="E2">
            <v>0</v>
          </cell>
        </row>
      </sheetData>
      <sheetData sheetId="16"/>
      <sheetData sheetId="17"/>
      <sheetData sheetId="18">
        <row r="2">
          <cell r="A2" t="str">
            <v>5023-001-1010-0000</v>
          </cell>
        </row>
      </sheetData>
      <sheetData sheetId="19">
        <row r="2">
          <cell r="A2" t="str">
            <v>5023-001-1010-0000</v>
          </cell>
        </row>
      </sheetData>
      <sheetData sheetId="20">
        <row r="1">
          <cell r="BA1" t="str">
            <v>Jan</v>
          </cell>
        </row>
      </sheetData>
      <sheetData sheetId="21"/>
      <sheetData sheetId="22">
        <row r="1">
          <cell r="A1" t="str">
            <v>Oracle</v>
          </cell>
        </row>
      </sheetData>
      <sheetData sheetId="23">
        <row r="1">
          <cell r="A1" t="str">
            <v>Oracle</v>
          </cell>
        </row>
      </sheetData>
      <sheetData sheetId="2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Version 2-10"/>
      <sheetName val="Budget Version 2-14"/>
      <sheetName val="Bud. Ver. 2-10 to 2-14"/>
      <sheetName val="Budget Version 2-21"/>
      <sheetName val="Bud. Ver. 2-14 to 2-21"/>
      <sheetName val="Budget Version 4-19"/>
      <sheetName val="Bud. Ver. 2-21 to 4-19"/>
      <sheetName val="Budget Version 5-2"/>
      <sheetName val="Bud. Ver. 4-19 to 5-2"/>
      <sheetName val="Budget Version 5-31"/>
      <sheetName val="Bud. Ver. 5-2 to 5-31"/>
      <sheetName val="Data"/>
      <sheetName val="YTD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>
        <row r="4">
          <cell r="G4" t="str">
            <v>Jan</v>
          </cell>
        </row>
      </sheetData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vs Budget"/>
      <sheetName val="2006 vs 2005"/>
      <sheetName val="Summary vs Budget"/>
      <sheetName val="Summary vs 2005"/>
      <sheetName val="2nd Qtr vs Budget"/>
      <sheetName val="2nd Qtr vs 2005"/>
      <sheetName val="2nd Qtr vs 1st Qtr"/>
      <sheetName val="Diluted EPS"/>
      <sheetName val="Quarter Recon"/>
      <sheetName val="EPS Recon"/>
      <sheetName val="Diluted Sh March 2005"/>
      <sheetName val="Essbase Recon"/>
      <sheetName val="Raven"/>
      <sheetName val="Data"/>
      <sheetName val="Recon Essbase"/>
      <sheetName val="June 2005"/>
      <sheetName val="1st Qtr 2006"/>
      <sheetName val="3rd Qtr 2004"/>
      <sheetName val="2nd Qtr 2005"/>
      <sheetName val="3rd Qtr 2005"/>
      <sheetName val="4th Qtr 2005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4">
          <cell r="G4" t="str">
            <v>Jun</v>
          </cell>
          <cell r="H4" t="str">
            <v>Jun</v>
          </cell>
          <cell r="I4" t="str">
            <v>Y-T-D(Jun)</v>
          </cell>
          <cell r="J4" t="str">
            <v>Y-T-D(Jun)</v>
          </cell>
          <cell r="Q4" t="str">
            <v>Y-T-D(Jun)</v>
          </cell>
          <cell r="R4" t="str">
            <v>Jun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Budget Review Tool"/>
      <sheetName val="ToDo"/>
      <sheetName val="OP1"/>
      <sheetName val="OP2"/>
      <sheetName val="OP3-2003"/>
      <sheetName val="OP3-2004"/>
      <sheetName val="MK1"/>
      <sheetName val="MK2"/>
      <sheetName val="MK3-Group"/>
      <sheetName val="MK3-Individual"/>
      <sheetName val="Rooms"/>
      <sheetName val="Front Office"/>
      <sheetName val="Housekeeping"/>
      <sheetName val="FB"/>
      <sheetName val="Adobe"/>
      <sheetName val="Mustangs &amp; Burros"/>
      <sheetName val="Agave"/>
      <sheetName val="Pool Bar"/>
      <sheetName val="Banquets"/>
      <sheetName val="Catering"/>
      <sheetName val="B&amp;C"/>
      <sheetName val="Conferee Dining"/>
      <sheetName val="Room Service"/>
      <sheetName val="MiniBar"/>
      <sheetName val="Kitchen"/>
      <sheetName val="Admin"/>
      <sheetName val="Conf Services"/>
      <sheetName val="Spa"/>
      <sheetName val="Tele"/>
      <sheetName val="Parking"/>
      <sheetName val="Other Income"/>
      <sheetName val="AG"/>
      <sheetName val="SM"/>
      <sheetName val="RM"/>
      <sheetName val="Energy"/>
      <sheetName val="Emp Cafe"/>
      <sheetName val="Laundry"/>
      <sheetName val="Purchasing"/>
      <sheetName val="One Account Query"/>
      <sheetName val="Master"/>
      <sheetName val="Segments"/>
      <sheetName val="Department Name"/>
      <sheetName val="Set-up"/>
      <sheetName val="Dictionary"/>
      <sheetName val="History From FRx"/>
      <sheetName val="FB Summary"/>
      <sheetName val="Payroll Summary"/>
      <sheetName val="Bonus"/>
      <sheetName val="Format"/>
      <sheetName val="Export to Clarus"/>
      <sheetName val="Proforma"/>
      <sheetName val="Bodega"/>
      <sheetName val="ConfereeDining"/>
      <sheetName val="Emp"/>
      <sheetName val="FTE"/>
      <sheetName val="GL PreOpening"/>
      <sheetName val="GL Hourly 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lendar"/>
      <sheetName val="Per Diem"/>
      <sheetName val="Travel Budget"/>
      <sheetName val="Wage"/>
      <sheetName val="Wages"/>
      <sheetName val="Operations"/>
      <sheetName val="HR"/>
      <sheetName val="IT"/>
      <sheetName val="Sales &amp; Marketing"/>
      <sheetName val="3rd Party"/>
      <sheetName val="Recruiting"/>
      <sheetName val="Expense Report"/>
    </sheetNames>
    <sheetDataSet>
      <sheetData sheetId="0" refreshError="1"/>
      <sheetData sheetId="1" refreshError="1"/>
      <sheetData sheetId="2" refreshError="1">
        <row r="10">
          <cell r="G10">
            <v>1344.548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Assumptions"/>
      <sheetName val="Current FTE Count"/>
      <sheetName val="Incremental FTE Count"/>
      <sheetName val="Total FTE Count"/>
      <sheetName val="Currrent FTE Allocation"/>
      <sheetName val="Incremental FTE Allocation"/>
      <sheetName val="Total FTE Allocation"/>
      <sheetName val="Current FTE Salary"/>
      <sheetName val="Incremental FTE Salary"/>
      <sheetName val="Total FTE Salary &amp; Wages"/>
      <sheetName val="O&amp;M FTE Salary &amp; Wages"/>
      <sheetName val="Capital FTE Salary &amp; Wages"/>
      <sheetName val="Non-Utility FTE Salary &amp; Wages"/>
      <sheetName val="Overtime &amp; Other Comp"/>
      <sheetName val="Payroll Allocation"/>
      <sheetName val="Dept. Payroll Admin Transfer"/>
      <sheetName val="Total Payroll OH"/>
      <sheetName val="O&amp;M Payroll OH"/>
      <sheetName val="Capital Payroll OH"/>
      <sheetName val="Non-Utility Payroll OH"/>
      <sheetName val="Dept Non-Payroll Forecast"/>
      <sheetName val="Non-Payroll by CC"/>
      <sheetName val="Financial Impact"/>
      <sheetName val="HQ exhibit"/>
      <sheetName val="HQ exhibit Original"/>
      <sheetName val="HQ O&amp;M Exhibit"/>
      <sheetName val="Dept Non-Payroll Admin Transfer"/>
      <sheetName val="Advertising"/>
      <sheetName val="Shared Services OH Credit"/>
      <sheetName val="Executive Benefits"/>
      <sheetName val="Walk"/>
      <sheetName val="Checks"/>
      <sheetName val="O&amp;M BY FERC Allocation Summ "/>
      <sheetName val="O&amp;M TY FERC Allocation Summary"/>
      <sheetName val="Exhibit - O&amp;M"/>
      <sheetName val="Indirect Allocation Calc - BY"/>
      <sheetName val="Indirect Allocation Calc - TY"/>
      <sheetName val="Current FTE Data Info"/>
      <sheetName val="Incremental FTE Data Info"/>
      <sheetName val="Payroll OH Rate - 2019"/>
      <sheetName val="Payroll OH Rate - 2020"/>
      <sheetName val="Payroll OH Rate - 2021"/>
      <sheetName val="O&amp;M NP Hist Data"/>
      <sheetName val="Historical Dept Pay"/>
      <sheetName val="Trailing 12 FERC Report"/>
      <sheetName val="OPEB Detailed Projection"/>
      <sheetName val="2020 Pension &amp; OPEB Forecast"/>
      <sheetName val="2021 Pension &amp; OPEB Forecast"/>
      <sheetName val="Pensions Detailed Projection"/>
      <sheetName val="PBA Amortization"/>
      <sheetName val="Historical Severance"/>
      <sheetName val="Historical Claims"/>
      <sheetName val="Holding SS"/>
      <sheetName val="Water SS"/>
      <sheetName val="Energy Eff"/>
      <sheetName val="Comp Amort"/>
      <sheetName val="2019 Summary"/>
      <sheetName val="2019 Data"/>
    </sheetNames>
    <sheetDataSet>
      <sheetData sheetId="0">
        <row r="5">
          <cell r="D5">
            <v>0.73</v>
          </cell>
          <cell r="E5">
            <v>0.22</v>
          </cell>
          <cell r="F5">
            <v>5.0000000000000044E-2</v>
          </cell>
        </row>
        <row r="6">
          <cell r="D6">
            <v>0.63</v>
          </cell>
          <cell r="E6">
            <v>0.33</v>
          </cell>
          <cell r="F6">
            <v>3.999999999999998E-2</v>
          </cell>
        </row>
        <row r="7">
          <cell r="D7">
            <v>0.6</v>
          </cell>
          <cell r="E7">
            <v>0.4</v>
          </cell>
          <cell r="F7">
            <v>0</v>
          </cell>
        </row>
        <row r="11">
          <cell r="D11">
            <v>0.73</v>
          </cell>
          <cell r="E11">
            <v>0.22</v>
          </cell>
          <cell r="F11">
            <v>5.0000000000000044E-2</v>
          </cell>
        </row>
        <row r="12">
          <cell r="D12">
            <v>0.63</v>
          </cell>
          <cell r="E12">
            <v>0.33</v>
          </cell>
          <cell r="F12">
            <v>3.999999999999998E-2</v>
          </cell>
        </row>
        <row r="13">
          <cell r="D13">
            <v>0.6</v>
          </cell>
          <cell r="E13">
            <v>0.4</v>
          </cell>
          <cell r="F13">
            <v>0</v>
          </cell>
        </row>
        <row r="18">
          <cell r="E18">
            <v>0.04</v>
          </cell>
          <cell r="F18">
            <v>4.7E-2</v>
          </cell>
        </row>
        <row r="19">
          <cell r="E19">
            <v>0.04</v>
          </cell>
          <cell r="F19">
            <v>4.7E-2</v>
          </cell>
        </row>
        <row r="20">
          <cell r="D20">
            <v>0.05</v>
          </cell>
          <cell r="E20">
            <v>2.8000000000000001E-2</v>
          </cell>
          <cell r="F20">
            <v>4.2999999999999997E-2</v>
          </cell>
        </row>
        <row r="21">
          <cell r="D21">
            <v>0.15807745380296567</v>
          </cell>
          <cell r="E21">
            <v>0.1572620304324332</v>
          </cell>
          <cell r="F21">
            <v>0.15726256999891899</v>
          </cell>
        </row>
        <row r="22">
          <cell r="D22">
            <v>3.2519764662621804E-2</v>
          </cell>
          <cell r="E22">
            <v>3.2524894525558262E-2</v>
          </cell>
          <cell r="F22">
            <v>3.2525232783772839E-2</v>
          </cell>
        </row>
        <row r="23">
          <cell r="D23">
            <v>0.15807745380296567</v>
          </cell>
          <cell r="E23">
            <v>0.1572620304324332</v>
          </cell>
          <cell r="F23">
            <v>0.15726256999891899</v>
          </cell>
        </row>
        <row r="24">
          <cell r="D24">
            <v>0.58510524381666718</v>
          </cell>
          <cell r="E24">
            <v>0.58630461054699856</v>
          </cell>
          <cell r="F24">
            <v>0.58200811874448122</v>
          </cell>
        </row>
        <row r="25">
          <cell r="D25">
            <v>0.70578231292517002</v>
          </cell>
          <cell r="E25">
            <v>0.74932856124085256</v>
          </cell>
          <cell r="F25">
            <v>0.76307846942051849</v>
          </cell>
        </row>
        <row r="26">
          <cell r="D26">
            <v>0.58510524381666718</v>
          </cell>
          <cell r="E26">
            <v>0.58630461054699856</v>
          </cell>
          <cell r="F26">
            <v>0.58200811874448122</v>
          </cell>
        </row>
        <row r="27">
          <cell r="D27">
            <v>0.86350010244663578</v>
          </cell>
          <cell r="E27">
            <v>0.86410853696317225</v>
          </cell>
          <cell r="F27">
            <v>0.86410813407793374</v>
          </cell>
        </row>
        <row r="28">
          <cell r="D28">
            <v>0.96850446279520108</v>
          </cell>
          <cell r="E28">
            <v>0.96849965100308466</v>
          </cell>
          <cell r="F28">
            <v>0.96849933371983354</v>
          </cell>
        </row>
        <row r="29">
          <cell r="D29">
            <v>0.86350010244663578</v>
          </cell>
          <cell r="E29">
            <v>0.86410853696317225</v>
          </cell>
          <cell r="F29">
            <v>0.86410813407793374</v>
          </cell>
        </row>
        <row r="30">
          <cell r="D30">
            <v>0.16104558003050251</v>
          </cell>
          <cell r="E30">
            <v>0.16000703114958162</v>
          </cell>
          <cell r="F30">
            <v>0.15959100619943944</v>
          </cell>
        </row>
        <row r="31">
          <cell r="D31">
            <v>0.14699999999999999</v>
          </cell>
        </row>
        <row r="32">
          <cell r="D32">
            <v>7.0000000000000001E-3</v>
          </cell>
        </row>
        <row r="33">
          <cell r="D33">
            <v>0.60132709752965996</v>
          </cell>
        </row>
        <row r="35">
          <cell r="D35">
            <v>0.65917803353380444</v>
          </cell>
        </row>
        <row r="40">
          <cell r="D40">
            <v>1.9E-2</v>
          </cell>
          <cell r="E40">
            <v>2.5000000000000001E-2</v>
          </cell>
          <cell r="F40">
            <v>2.4E-2</v>
          </cell>
        </row>
        <row r="41">
          <cell r="D41">
            <v>1755000</v>
          </cell>
        </row>
        <row r="42">
          <cell r="D42">
            <v>1010700</v>
          </cell>
        </row>
        <row r="43">
          <cell r="D43">
            <v>155021.5</v>
          </cell>
        </row>
        <row r="44">
          <cell r="D44">
            <v>506284.29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166">
          <cell r="BI3166">
            <v>48000</v>
          </cell>
        </row>
      </sheetData>
      <sheetData sheetId="21" refreshError="1"/>
      <sheetData sheetId="22">
        <row r="10">
          <cell r="C10">
            <v>0.88020067765273158</v>
          </cell>
        </row>
      </sheetData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EXEC SUMMARY"/>
      <sheetName val="EXEC SUMMARY CONT."/>
      <sheetName val="MARGIN NET"/>
      <sheetName val="MARGIN Detail"/>
      <sheetName val="REV"/>
      <sheetName val="Delivered Volumes"/>
      <sheetName val="SOURCE VOL"/>
      <sheetName val="COG"/>
      <sheetName val="CUSTOMER COUNTS report"/>
      <sheetName val="UNACCOUNTED FOR GAS"/>
    </sheetNames>
    <sheetDataSet>
      <sheetData sheetId="0" refreshError="1">
        <row r="5">
          <cell r="B5" t="str">
            <v>March 2008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ck View (2)"/>
      <sheetName val="A"/>
      <sheetName val="2001~CALC"/>
      <sheetName val="2003"/>
      <sheetName val="PDC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1"/>
      <sheetName val="MK2"/>
      <sheetName val="MK3-Corporate"/>
      <sheetName val="MK3-Leisure"/>
      <sheetName val="MK3-Group Total"/>
      <sheetName val="MK3-Group Regular"/>
      <sheetName val="MK3-Group CMP"/>
      <sheetName val="MK3-Group MMP"/>
      <sheetName val="MK3-Group CMP MMP"/>
    </sheetNames>
    <sheetDataSet>
      <sheetData sheetId="0" refreshError="1">
        <row r="58">
          <cell r="E58">
            <v>90791</v>
          </cell>
          <cell r="G58">
            <v>86250</v>
          </cell>
          <cell r="I5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V 22 UPLOAD"/>
      <sheetName val="JV22 Shell"/>
      <sheetName val="DEPR"/>
      <sheetName val="JV 92"/>
      <sheetName val="JV92 Shell"/>
      <sheetName val="JV 92 Upload"/>
      <sheetName val="OH DISTB"/>
      <sheetName val="FocusDownload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A6">
            <v>105</v>
          </cell>
          <cell r="B6" t="str">
            <v>N</v>
          </cell>
          <cell r="C6">
            <v>1516778.05</v>
          </cell>
          <cell r="D6">
            <v>0</v>
          </cell>
          <cell r="E6">
            <v>0</v>
          </cell>
          <cell r="F6">
            <v>-125000</v>
          </cell>
          <cell r="G6">
            <v>0</v>
          </cell>
          <cell r="H6">
            <v>0</v>
          </cell>
          <cell r="I6">
            <v>1516778.05</v>
          </cell>
          <cell r="J6">
            <v>0</v>
          </cell>
          <cell r="L6">
            <v>1516778.05</v>
          </cell>
        </row>
        <row r="7">
          <cell r="A7">
            <v>121.01</v>
          </cell>
          <cell r="B7" t="str">
            <v>N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</row>
        <row r="8">
          <cell r="A8">
            <v>186.1</v>
          </cell>
          <cell r="B8" t="str">
            <v>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A9">
            <v>186.2</v>
          </cell>
          <cell r="B9" t="str">
            <v>N</v>
          </cell>
          <cell r="C9">
            <v>118612.81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130473.81</v>
          </cell>
          <cell r="J9">
            <v>0</v>
          </cell>
          <cell r="L9">
            <v>130473.81</v>
          </cell>
        </row>
        <row r="10">
          <cell r="A10">
            <v>186.5</v>
          </cell>
          <cell r="B10" t="str">
            <v>N</v>
          </cell>
          <cell r="C10">
            <v>111.67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122.67</v>
          </cell>
          <cell r="J10">
            <v>0</v>
          </cell>
          <cell r="L10">
            <v>122.67</v>
          </cell>
        </row>
        <row r="11">
          <cell r="A11">
            <v>186.8</v>
          </cell>
          <cell r="B11" t="str">
            <v>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</row>
        <row r="12">
          <cell r="A12">
            <v>186.12</v>
          </cell>
          <cell r="B12" t="str">
            <v>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</row>
        <row r="13">
          <cell r="A13">
            <v>303.02</v>
          </cell>
          <cell r="B13" t="str">
            <v>N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157617</v>
          </cell>
          <cell r="J13">
            <v>0</v>
          </cell>
          <cell r="L13">
            <v>157617</v>
          </cell>
        </row>
        <row r="14">
          <cell r="A14">
            <v>303.10000000000002</v>
          </cell>
          <cell r="B14" t="str">
            <v>N</v>
          </cell>
          <cell r="C14">
            <v>1012996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1012996</v>
          </cell>
          <cell r="J14">
            <v>0</v>
          </cell>
          <cell r="L14">
            <v>1012996</v>
          </cell>
        </row>
        <row r="15">
          <cell r="A15">
            <v>303.39999999999998</v>
          </cell>
          <cell r="B15" t="str">
            <v>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</row>
        <row r="16">
          <cell r="A16">
            <v>305.5</v>
          </cell>
          <cell r="B16" t="str">
            <v>N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</row>
        <row r="17">
          <cell r="A17">
            <v>311.39999999999998</v>
          </cell>
          <cell r="B17" t="str">
            <v>N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</row>
        <row r="18">
          <cell r="A18">
            <v>350.1</v>
          </cell>
          <cell r="B18" t="str">
            <v>N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</row>
        <row r="19">
          <cell r="A19">
            <v>350.2</v>
          </cell>
          <cell r="B19" t="str">
            <v>N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</row>
        <row r="20">
          <cell r="A20">
            <v>351</v>
          </cell>
          <cell r="B20" t="str">
            <v>N</v>
          </cell>
          <cell r="C20">
            <v>20826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20826</v>
          </cell>
          <cell r="J20">
            <v>0</v>
          </cell>
          <cell r="L20">
            <v>20826</v>
          </cell>
        </row>
        <row r="21">
          <cell r="A21">
            <v>352</v>
          </cell>
          <cell r="B21" t="str">
            <v>N</v>
          </cell>
          <cell r="C21">
            <v>3565450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3565450</v>
          </cell>
          <cell r="J21">
            <v>0</v>
          </cell>
          <cell r="L21">
            <v>3565450</v>
          </cell>
        </row>
        <row r="22">
          <cell r="A22">
            <v>352.1</v>
          </cell>
          <cell r="B22" t="str">
            <v>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</row>
        <row r="23">
          <cell r="A23">
            <v>352.2</v>
          </cell>
          <cell r="B23" t="str">
            <v>N</v>
          </cell>
          <cell r="C23">
            <v>192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192</v>
          </cell>
          <cell r="J23">
            <v>0</v>
          </cell>
          <cell r="L23">
            <v>192</v>
          </cell>
        </row>
        <row r="24">
          <cell r="A24">
            <v>352.3</v>
          </cell>
          <cell r="B24" t="str">
            <v>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</row>
        <row r="25">
          <cell r="A25">
            <v>352.3</v>
          </cell>
          <cell r="B25" t="str">
            <v>N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</row>
        <row r="26">
          <cell r="A26">
            <v>353</v>
          </cell>
          <cell r="B26" t="str">
            <v>N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</row>
        <row r="27">
          <cell r="A27">
            <v>354</v>
          </cell>
          <cell r="B27" t="str">
            <v>N</v>
          </cell>
          <cell r="C27">
            <v>3090275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3090275</v>
          </cell>
          <cell r="J27">
            <v>0</v>
          </cell>
          <cell r="L27">
            <v>3090275</v>
          </cell>
        </row>
        <row r="28">
          <cell r="A28">
            <v>355</v>
          </cell>
          <cell r="B28" t="str">
            <v>N</v>
          </cell>
          <cell r="C28">
            <v>1708356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1708356</v>
          </cell>
          <cell r="J28">
            <v>0</v>
          </cell>
          <cell r="L28">
            <v>1708356</v>
          </cell>
        </row>
        <row r="29">
          <cell r="A29">
            <v>356</v>
          </cell>
          <cell r="B29" t="str">
            <v>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</row>
        <row r="30">
          <cell r="A30">
            <v>357</v>
          </cell>
          <cell r="B30" t="str">
            <v>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</row>
        <row r="31">
          <cell r="A31">
            <v>360.11</v>
          </cell>
          <cell r="B31" t="str">
            <v>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</row>
        <row r="32">
          <cell r="A32">
            <v>360.12</v>
          </cell>
          <cell r="B32" t="str">
            <v>N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</row>
        <row r="33">
          <cell r="A33">
            <v>360.2</v>
          </cell>
          <cell r="B33" t="str">
            <v>N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</row>
        <row r="34">
          <cell r="A34">
            <v>361.11</v>
          </cell>
          <cell r="B34" t="str">
            <v>N</v>
          </cell>
          <cell r="C34">
            <v>10951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10951</v>
          </cell>
          <cell r="J34">
            <v>0</v>
          </cell>
          <cell r="L34">
            <v>10951</v>
          </cell>
        </row>
        <row r="35">
          <cell r="A35">
            <v>361.12</v>
          </cell>
          <cell r="B35" t="str">
            <v>N</v>
          </cell>
          <cell r="C35">
            <v>143484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143484</v>
          </cell>
          <cell r="J35">
            <v>0</v>
          </cell>
          <cell r="L35">
            <v>143484</v>
          </cell>
        </row>
        <row r="36">
          <cell r="A36">
            <v>361.2</v>
          </cell>
          <cell r="B36" t="str">
            <v>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</row>
        <row r="37">
          <cell r="A37">
            <v>362.11</v>
          </cell>
          <cell r="B37" t="str">
            <v>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</row>
        <row r="38">
          <cell r="A38">
            <v>362.12</v>
          </cell>
          <cell r="B38" t="str">
            <v>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</row>
        <row r="39">
          <cell r="A39">
            <v>362.2</v>
          </cell>
          <cell r="B39" t="str">
            <v>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</row>
        <row r="40">
          <cell r="A40">
            <v>363.11</v>
          </cell>
          <cell r="B40" t="str">
            <v>N</v>
          </cell>
          <cell r="C40">
            <v>88122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88122</v>
          </cell>
          <cell r="J40">
            <v>0</v>
          </cell>
          <cell r="L40">
            <v>88122</v>
          </cell>
        </row>
        <row r="41">
          <cell r="A41">
            <v>363.12</v>
          </cell>
          <cell r="B41" t="str">
            <v>N</v>
          </cell>
          <cell r="C41">
            <v>291220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291220</v>
          </cell>
          <cell r="J41">
            <v>0</v>
          </cell>
          <cell r="L41">
            <v>291220</v>
          </cell>
        </row>
        <row r="42">
          <cell r="A42">
            <v>363.21</v>
          </cell>
          <cell r="B42" t="str">
            <v>N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</row>
        <row r="43">
          <cell r="A43">
            <v>363.22</v>
          </cell>
          <cell r="B43" t="str">
            <v>N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</row>
        <row r="44">
          <cell r="A44">
            <v>363.31</v>
          </cell>
          <cell r="B44" t="str">
            <v>N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</row>
        <row r="45">
          <cell r="A45">
            <v>363.32</v>
          </cell>
          <cell r="B45" t="str">
            <v>N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</row>
        <row r="46">
          <cell r="A46">
            <v>363.41</v>
          </cell>
          <cell r="B46" t="str">
            <v>N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</row>
        <row r="47">
          <cell r="A47">
            <v>363.42</v>
          </cell>
          <cell r="B47" t="str">
            <v>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</row>
        <row r="48">
          <cell r="A48">
            <v>363.5</v>
          </cell>
          <cell r="B48" t="str">
            <v>N</v>
          </cell>
          <cell r="C48">
            <v>1105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1105</v>
          </cell>
          <cell r="J48">
            <v>0</v>
          </cell>
          <cell r="L48">
            <v>1105</v>
          </cell>
        </row>
        <row r="49">
          <cell r="A49">
            <v>363.51</v>
          </cell>
          <cell r="B49" t="str">
            <v>N</v>
          </cell>
          <cell r="C49">
            <v>16190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16190</v>
          </cell>
          <cell r="J49">
            <v>0</v>
          </cell>
          <cell r="L49">
            <v>16190</v>
          </cell>
        </row>
        <row r="50">
          <cell r="A50">
            <v>363.6</v>
          </cell>
          <cell r="B50" t="str">
            <v>N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</row>
        <row r="51">
          <cell r="A51">
            <v>363.61</v>
          </cell>
          <cell r="B51" t="str">
            <v>N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</row>
        <row r="52">
          <cell r="A52">
            <v>365.1</v>
          </cell>
          <cell r="B52" t="str">
            <v>N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</row>
        <row r="53">
          <cell r="A53">
            <v>365.2</v>
          </cell>
          <cell r="B53" t="str">
            <v>N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</row>
        <row r="54">
          <cell r="A54">
            <v>366.4</v>
          </cell>
          <cell r="B54" t="str">
            <v>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</row>
        <row r="55">
          <cell r="A55">
            <v>367</v>
          </cell>
          <cell r="B55" t="str">
            <v>Y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</row>
        <row r="56">
          <cell r="A56">
            <v>367.21</v>
          </cell>
          <cell r="B56" t="str">
            <v>N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</row>
        <row r="57">
          <cell r="A57">
            <v>367.22</v>
          </cell>
          <cell r="B57" t="str">
            <v>N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</row>
        <row r="58">
          <cell r="A58">
            <v>367.23</v>
          </cell>
          <cell r="B58" t="str">
            <v>N</v>
          </cell>
          <cell r="C58">
            <v>64133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64133</v>
          </cell>
          <cell r="J58">
            <v>0</v>
          </cell>
          <cell r="L58">
            <v>64133</v>
          </cell>
        </row>
        <row r="59">
          <cell r="A59">
            <v>369</v>
          </cell>
          <cell r="B59" t="str">
            <v>N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</row>
        <row r="60">
          <cell r="A60">
            <v>370</v>
          </cell>
          <cell r="B60" t="str">
            <v>N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</row>
        <row r="61">
          <cell r="A61">
            <v>374.1</v>
          </cell>
          <cell r="B61" t="str">
            <v>N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L61">
            <v>0</v>
          </cell>
        </row>
        <row r="62">
          <cell r="A62">
            <v>374.11399999999998</v>
          </cell>
          <cell r="B62" t="str">
            <v>N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</row>
        <row r="63">
          <cell r="A63">
            <v>374.2</v>
          </cell>
          <cell r="B63" t="str">
            <v>N</v>
          </cell>
          <cell r="C63">
            <v>14758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14758</v>
          </cell>
          <cell r="J63">
            <v>0</v>
          </cell>
          <cell r="L63">
            <v>14758</v>
          </cell>
        </row>
        <row r="64">
          <cell r="A64">
            <v>374.10199999999998</v>
          </cell>
          <cell r="B64" t="str">
            <v>N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L64">
            <v>0</v>
          </cell>
        </row>
        <row r="65">
          <cell r="A65">
            <v>375</v>
          </cell>
          <cell r="B65" t="str">
            <v>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L65">
            <v>0</v>
          </cell>
        </row>
        <row r="66">
          <cell r="A66" t="str">
            <v>375W</v>
          </cell>
          <cell r="B66" t="str">
            <v>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376.11</v>
          </cell>
          <cell r="B67" t="str">
            <v>Y</v>
          </cell>
          <cell r="C67">
            <v>10954198</v>
          </cell>
          <cell r="D67">
            <v>334310</v>
          </cell>
          <cell r="E67">
            <v>0</v>
          </cell>
          <cell r="F67">
            <v>-472584</v>
          </cell>
          <cell r="G67">
            <v>10954198</v>
          </cell>
          <cell r="H67">
            <v>334310</v>
          </cell>
          <cell r="I67">
            <v>14253747</v>
          </cell>
          <cell r="J67">
            <v>435009</v>
          </cell>
          <cell r="K67">
            <v>198037</v>
          </cell>
          <cell r="L67">
            <v>14451784</v>
          </cell>
        </row>
        <row r="68">
          <cell r="A68" t="str">
            <v>376.11W</v>
          </cell>
          <cell r="B68" t="str">
            <v>Y</v>
          </cell>
          <cell r="C68">
            <v>1866232</v>
          </cell>
          <cell r="D68">
            <v>41213</v>
          </cell>
          <cell r="E68">
            <v>0</v>
          </cell>
          <cell r="F68">
            <v>-140123</v>
          </cell>
          <cell r="G68">
            <v>1866232</v>
          </cell>
          <cell r="H68">
            <v>41213</v>
          </cell>
          <cell r="I68">
            <v>2428366</v>
          </cell>
          <cell r="J68">
            <v>53627</v>
          </cell>
          <cell r="K68">
            <v>33739</v>
          </cell>
          <cell r="L68">
            <v>2462105</v>
          </cell>
        </row>
        <row r="69">
          <cell r="A69">
            <v>376.12</v>
          </cell>
          <cell r="B69" t="str">
            <v>Y</v>
          </cell>
          <cell r="C69">
            <v>9675687</v>
          </cell>
          <cell r="D69">
            <v>239357</v>
          </cell>
          <cell r="E69">
            <v>0</v>
          </cell>
          <cell r="F69">
            <v>-517062</v>
          </cell>
          <cell r="G69">
            <v>9675687</v>
          </cell>
          <cell r="H69">
            <v>239357</v>
          </cell>
          <cell r="I69">
            <v>12590132</v>
          </cell>
          <cell r="J69">
            <v>311454</v>
          </cell>
          <cell r="K69">
            <v>174923</v>
          </cell>
          <cell r="L69">
            <v>12765055</v>
          </cell>
        </row>
        <row r="70">
          <cell r="A70" t="str">
            <v>376.12W</v>
          </cell>
          <cell r="B70" t="str">
            <v>Y</v>
          </cell>
          <cell r="C70">
            <v>2113415</v>
          </cell>
          <cell r="D70">
            <v>25784</v>
          </cell>
          <cell r="E70">
            <v>0</v>
          </cell>
          <cell r="F70">
            <v>-71058</v>
          </cell>
          <cell r="G70">
            <v>2113415</v>
          </cell>
          <cell r="H70">
            <v>25784</v>
          </cell>
          <cell r="I70">
            <v>2750004</v>
          </cell>
          <cell r="J70">
            <v>33550</v>
          </cell>
          <cell r="K70">
            <v>38208</v>
          </cell>
          <cell r="L70">
            <v>2788212</v>
          </cell>
        </row>
        <row r="71">
          <cell r="A71">
            <v>376.21</v>
          </cell>
          <cell r="B71" t="str">
            <v>Y</v>
          </cell>
          <cell r="C71">
            <v>0</v>
          </cell>
          <cell r="D71">
            <v>7657</v>
          </cell>
          <cell r="E71">
            <v>0</v>
          </cell>
          <cell r="F71">
            <v>-1470</v>
          </cell>
          <cell r="G71">
            <v>0</v>
          </cell>
          <cell r="H71">
            <v>7657</v>
          </cell>
          <cell r="I71">
            <v>0</v>
          </cell>
          <cell r="J71">
            <v>9963</v>
          </cell>
          <cell r="K71">
            <v>0</v>
          </cell>
          <cell r="L71">
            <v>0</v>
          </cell>
        </row>
        <row r="72">
          <cell r="A72">
            <v>376.22</v>
          </cell>
          <cell r="B72" t="str">
            <v>Y</v>
          </cell>
          <cell r="C72">
            <v>0</v>
          </cell>
          <cell r="D72">
            <v>168635</v>
          </cell>
          <cell r="E72">
            <v>0</v>
          </cell>
          <cell r="F72">
            <v>-488259</v>
          </cell>
          <cell r="G72">
            <v>0</v>
          </cell>
          <cell r="H72">
            <v>168635</v>
          </cell>
          <cell r="I72">
            <v>0</v>
          </cell>
          <cell r="J72">
            <v>219430</v>
          </cell>
          <cell r="K72">
            <v>0</v>
          </cell>
          <cell r="L72">
            <v>0</v>
          </cell>
        </row>
        <row r="73">
          <cell r="A73" t="str">
            <v>378.00W</v>
          </cell>
          <cell r="B73" t="str">
            <v>Y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A74">
            <v>378</v>
          </cell>
          <cell r="B74" t="str">
            <v>Y</v>
          </cell>
          <cell r="C74">
            <v>891524</v>
          </cell>
          <cell r="D74">
            <v>44251</v>
          </cell>
          <cell r="E74">
            <v>0</v>
          </cell>
          <cell r="F74">
            <v>0</v>
          </cell>
          <cell r="G74">
            <v>891524</v>
          </cell>
          <cell r="H74">
            <v>44251</v>
          </cell>
          <cell r="I74">
            <v>1160063</v>
          </cell>
          <cell r="J74">
            <v>57580</v>
          </cell>
          <cell r="K74">
            <v>0</v>
          </cell>
          <cell r="L74">
            <v>1160063</v>
          </cell>
        </row>
        <row r="75">
          <cell r="A75">
            <v>379</v>
          </cell>
          <cell r="B75" t="str">
            <v>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</row>
        <row r="76">
          <cell r="A76" t="str">
            <v>379W</v>
          </cell>
          <cell r="B76" t="str">
            <v>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</row>
        <row r="77">
          <cell r="A77">
            <v>380</v>
          </cell>
          <cell r="B77" t="str">
            <v>Y</v>
          </cell>
          <cell r="C77">
            <v>16114436</v>
          </cell>
          <cell r="D77">
            <v>1034159</v>
          </cell>
          <cell r="E77">
            <v>0</v>
          </cell>
          <cell r="F77">
            <v>-1523371</v>
          </cell>
          <cell r="G77">
            <v>16114436</v>
          </cell>
          <cell r="H77">
            <v>1034159</v>
          </cell>
          <cell r="I77">
            <v>20968317</v>
          </cell>
          <cell r="J77">
            <v>1345661</v>
          </cell>
          <cell r="K77">
            <v>291327</v>
          </cell>
          <cell r="L77">
            <v>21259644</v>
          </cell>
        </row>
        <row r="78">
          <cell r="A78" t="str">
            <v>380.00W</v>
          </cell>
          <cell r="B78" t="str">
            <v>Y</v>
          </cell>
          <cell r="C78">
            <v>1889936</v>
          </cell>
          <cell r="D78">
            <v>27655</v>
          </cell>
          <cell r="E78">
            <v>0</v>
          </cell>
          <cell r="F78">
            <v>-94149</v>
          </cell>
          <cell r="G78">
            <v>1889936</v>
          </cell>
          <cell r="H78">
            <v>27655</v>
          </cell>
          <cell r="I78">
            <v>2459210</v>
          </cell>
          <cell r="J78">
            <v>35985</v>
          </cell>
          <cell r="K78">
            <v>34168</v>
          </cell>
          <cell r="L78">
            <v>2493378</v>
          </cell>
        </row>
        <row r="79">
          <cell r="A79">
            <v>381</v>
          </cell>
          <cell r="B79" t="str">
            <v>N</v>
          </cell>
          <cell r="C79">
            <v>1790241</v>
          </cell>
          <cell r="D79">
            <v>0</v>
          </cell>
          <cell r="E79">
            <v>-1936</v>
          </cell>
          <cell r="F79">
            <v>-182134</v>
          </cell>
          <cell r="G79">
            <v>0</v>
          </cell>
          <cell r="H79">
            <v>0</v>
          </cell>
          <cell r="I79">
            <v>1790241</v>
          </cell>
          <cell r="J79">
            <v>0</v>
          </cell>
          <cell r="L79">
            <v>1790241</v>
          </cell>
        </row>
        <row r="80">
          <cell r="A80">
            <v>381.1</v>
          </cell>
          <cell r="B80" t="str">
            <v>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</row>
        <row r="81">
          <cell r="A81" t="str">
            <v>381W</v>
          </cell>
          <cell r="B81" t="str">
            <v>N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</row>
        <row r="82">
          <cell r="A82">
            <v>382</v>
          </cell>
          <cell r="B82" t="str">
            <v>N</v>
          </cell>
          <cell r="C82">
            <v>393057.61320000002</v>
          </cell>
          <cell r="D82">
            <v>7652</v>
          </cell>
          <cell r="E82">
            <v>-6715</v>
          </cell>
          <cell r="F82">
            <v>-278986</v>
          </cell>
          <cell r="G82">
            <v>0</v>
          </cell>
          <cell r="H82">
            <v>0</v>
          </cell>
          <cell r="I82">
            <v>2458995.0822000001</v>
          </cell>
          <cell r="J82">
            <v>7652</v>
          </cell>
          <cell r="L82">
            <v>2458995.0822000001</v>
          </cell>
        </row>
        <row r="83">
          <cell r="A83">
            <v>382.1</v>
          </cell>
          <cell r="B83" t="str">
            <v>Y</v>
          </cell>
          <cell r="C83">
            <v>9213</v>
          </cell>
          <cell r="D83">
            <v>0</v>
          </cell>
          <cell r="E83">
            <v>0</v>
          </cell>
          <cell r="F83">
            <v>0</v>
          </cell>
          <cell r="G83">
            <v>9213</v>
          </cell>
          <cell r="H83">
            <v>0</v>
          </cell>
          <cell r="I83">
            <v>11988</v>
          </cell>
          <cell r="J83">
            <v>0</v>
          </cell>
          <cell r="L83">
            <v>11988</v>
          </cell>
        </row>
        <row r="84">
          <cell r="A84" t="str">
            <v>382.00W</v>
          </cell>
          <cell r="B84" t="str">
            <v>N</v>
          </cell>
          <cell r="C84">
            <v>29994.3868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187646.91780000002</v>
          </cell>
          <cell r="J84">
            <v>0</v>
          </cell>
          <cell r="L84">
            <v>187646.91780000002</v>
          </cell>
        </row>
        <row r="85">
          <cell r="A85">
            <v>386.2</v>
          </cell>
          <cell r="B85" t="str">
            <v>N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</row>
        <row r="86">
          <cell r="A86" t="str">
            <v>386.2W</v>
          </cell>
          <cell r="B86" t="str">
            <v>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</row>
        <row r="87">
          <cell r="A87">
            <v>387.1</v>
          </cell>
          <cell r="B87" t="str">
            <v>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</row>
        <row r="88">
          <cell r="A88">
            <v>387.2</v>
          </cell>
          <cell r="B88" t="str">
            <v>N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</row>
        <row r="89">
          <cell r="A89" t="str">
            <v>387.2W</v>
          </cell>
          <cell r="B89" t="str">
            <v>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</row>
        <row r="90">
          <cell r="A90">
            <v>387.3</v>
          </cell>
          <cell r="B90" t="str">
            <v>N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</row>
        <row r="91">
          <cell r="A91">
            <v>389.14</v>
          </cell>
          <cell r="B91" t="str">
            <v>N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</row>
        <row r="92">
          <cell r="A92">
            <v>389.15</v>
          </cell>
          <cell r="B92" t="str">
            <v>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</row>
        <row r="93">
          <cell r="A93">
            <v>390</v>
          </cell>
          <cell r="B93" t="str">
            <v>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</row>
        <row r="94">
          <cell r="A94" t="str">
            <v>390.00W</v>
          </cell>
          <cell r="B94" t="str">
            <v>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</row>
        <row r="95">
          <cell r="A95">
            <v>390.1</v>
          </cell>
          <cell r="B95" t="str">
            <v>N</v>
          </cell>
          <cell r="C95">
            <v>7070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7070</v>
          </cell>
          <cell r="J95">
            <v>0</v>
          </cell>
          <cell r="L95">
            <v>7070</v>
          </cell>
        </row>
        <row r="96">
          <cell r="A96">
            <v>390.11</v>
          </cell>
          <cell r="B96" t="str">
            <v>N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>
            <v>0</v>
          </cell>
        </row>
        <row r="97">
          <cell r="A97">
            <v>390.12</v>
          </cell>
          <cell r="B97" t="str">
            <v>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L97">
            <v>0</v>
          </cell>
        </row>
        <row r="98">
          <cell r="A98">
            <v>390.14</v>
          </cell>
          <cell r="B98" t="str">
            <v>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L98">
            <v>0</v>
          </cell>
        </row>
        <row r="99">
          <cell r="A99">
            <v>390.15</v>
          </cell>
          <cell r="B99" t="str">
            <v>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>
            <v>0</v>
          </cell>
        </row>
        <row r="100">
          <cell r="A100">
            <v>390.16</v>
          </cell>
          <cell r="B100" t="str">
            <v>N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L100">
            <v>0</v>
          </cell>
        </row>
        <row r="101">
          <cell r="A101">
            <v>390.17</v>
          </cell>
          <cell r="B101" t="str">
            <v>N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L101">
            <v>0</v>
          </cell>
        </row>
        <row r="102">
          <cell r="A102">
            <v>390.18</v>
          </cell>
          <cell r="B102" t="str">
            <v>N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</row>
        <row r="103">
          <cell r="A103">
            <v>390.19</v>
          </cell>
          <cell r="B103" t="str">
            <v>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0</v>
          </cell>
        </row>
        <row r="104">
          <cell r="A104">
            <v>390.2</v>
          </cell>
          <cell r="B104" t="str">
            <v>N</v>
          </cell>
          <cell r="C104">
            <v>3773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3773</v>
          </cell>
          <cell r="J104">
            <v>0</v>
          </cell>
          <cell r="L104">
            <v>3773</v>
          </cell>
        </row>
        <row r="105">
          <cell r="A105">
            <v>390.21</v>
          </cell>
          <cell r="B105" t="str">
            <v>N</v>
          </cell>
          <cell r="C105">
            <v>28939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28939</v>
          </cell>
          <cell r="J105">
            <v>0</v>
          </cell>
          <cell r="L105">
            <v>28939</v>
          </cell>
        </row>
        <row r="106">
          <cell r="A106">
            <v>390.23</v>
          </cell>
          <cell r="B106" t="str">
            <v>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0</v>
          </cell>
        </row>
        <row r="107">
          <cell r="A107">
            <v>390.28</v>
          </cell>
          <cell r="B107" t="str">
            <v>N</v>
          </cell>
          <cell r="C107">
            <v>2123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2123</v>
          </cell>
          <cell r="J107">
            <v>0</v>
          </cell>
          <cell r="L107">
            <v>2123</v>
          </cell>
        </row>
        <row r="108">
          <cell r="A108">
            <v>390.3</v>
          </cell>
          <cell r="B108" t="str">
            <v>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0</v>
          </cell>
        </row>
        <row r="109">
          <cell r="A109">
            <v>390.31</v>
          </cell>
          <cell r="B109" t="str">
            <v>N</v>
          </cell>
          <cell r="C109">
            <v>82354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82354</v>
          </cell>
          <cell r="J109">
            <v>0</v>
          </cell>
          <cell r="L109">
            <v>82354</v>
          </cell>
        </row>
        <row r="110">
          <cell r="A110">
            <v>390.4</v>
          </cell>
          <cell r="B110" t="str">
            <v>N</v>
          </cell>
          <cell r="C110">
            <v>6459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6459</v>
          </cell>
          <cell r="J110">
            <v>0</v>
          </cell>
          <cell r="L110">
            <v>6459</v>
          </cell>
        </row>
        <row r="111">
          <cell r="A111">
            <v>390.45</v>
          </cell>
          <cell r="B111" t="str">
            <v>N</v>
          </cell>
          <cell r="C111">
            <v>71882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71882</v>
          </cell>
          <cell r="J111">
            <v>0</v>
          </cell>
          <cell r="L111">
            <v>71882</v>
          </cell>
        </row>
        <row r="112">
          <cell r="A112">
            <v>390.46</v>
          </cell>
          <cell r="B112" t="str">
            <v>N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0</v>
          </cell>
        </row>
        <row r="113">
          <cell r="A113">
            <v>390.51</v>
          </cell>
          <cell r="B113" t="str">
            <v>N</v>
          </cell>
          <cell r="C113">
            <v>51084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51084</v>
          </cell>
          <cell r="J113">
            <v>0</v>
          </cell>
          <cell r="L113">
            <v>51084</v>
          </cell>
        </row>
        <row r="114">
          <cell r="A114">
            <v>390.55</v>
          </cell>
          <cell r="B114" t="str">
            <v>N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0</v>
          </cell>
        </row>
        <row r="115">
          <cell r="A115">
            <v>390.65</v>
          </cell>
          <cell r="B115" t="str">
            <v>N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0</v>
          </cell>
        </row>
        <row r="116">
          <cell r="A116">
            <v>390.7</v>
          </cell>
          <cell r="B116" t="str">
            <v>N</v>
          </cell>
          <cell r="C116">
            <v>9406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9406</v>
          </cell>
          <cell r="J116">
            <v>0</v>
          </cell>
          <cell r="L116">
            <v>9406</v>
          </cell>
        </row>
        <row r="117">
          <cell r="A117">
            <v>390.73</v>
          </cell>
          <cell r="B117" t="str">
            <v>N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0</v>
          </cell>
        </row>
        <row r="118">
          <cell r="A118">
            <v>390.75</v>
          </cell>
          <cell r="B118" t="str">
            <v>N</v>
          </cell>
          <cell r="C118">
            <v>2550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2550</v>
          </cell>
          <cell r="J118">
            <v>0</v>
          </cell>
          <cell r="L118">
            <v>2550</v>
          </cell>
        </row>
        <row r="119">
          <cell r="A119">
            <v>390.76</v>
          </cell>
          <cell r="B119" t="str">
            <v>N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L119">
            <v>0</v>
          </cell>
        </row>
        <row r="120">
          <cell r="A120">
            <v>390.77</v>
          </cell>
          <cell r="B120" t="str">
            <v>N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>
            <v>0</v>
          </cell>
        </row>
        <row r="121">
          <cell r="A121">
            <v>390.8</v>
          </cell>
          <cell r="B121" t="str">
            <v>N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L121">
            <v>0</v>
          </cell>
        </row>
        <row r="122">
          <cell r="A122">
            <v>390.9</v>
          </cell>
          <cell r="B122" t="str">
            <v>N</v>
          </cell>
          <cell r="C122">
            <v>43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43</v>
          </cell>
          <cell r="J122">
            <v>0</v>
          </cell>
          <cell r="L122">
            <v>43</v>
          </cell>
        </row>
        <row r="123">
          <cell r="A123">
            <v>391.1</v>
          </cell>
          <cell r="B123" t="str">
            <v>N</v>
          </cell>
          <cell r="C123">
            <v>176730</v>
          </cell>
          <cell r="D123">
            <v>0</v>
          </cell>
          <cell r="E123">
            <v>-1428</v>
          </cell>
          <cell r="F123">
            <v>-131678</v>
          </cell>
          <cell r="G123">
            <v>0</v>
          </cell>
          <cell r="H123">
            <v>0</v>
          </cell>
          <cell r="I123">
            <v>176730</v>
          </cell>
          <cell r="J123">
            <v>0</v>
          </cell>
          <cell r="L123">
            <v>176730</v>
          </cell>
        </row>
        <row r="124">
          <cell r="A124" t="str">
            <v>391.1W</v>
          </cell>
          <cell r="B124" t="str">
            <v>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0</v>
          </cell>
        </row>
        <row r="125">
          <cell r="A125">
            <v>391.2</v>
          </cell>
          <cell r="B125" t="str">
            <v>N</v>
          </cell>
          <cell r="C125">
            <v>1977998</v>
          </cell>
          <cell r="D125">
            <v>37</v>
          </cell>
          <cell r="E125">
            <v>-730</v>
          </cell>
          <cell r="F125">
            <v>-361590</v>
          </cell>
          <cell r="G125">
            <v>0</v>
          </cell>
          <cell r="H125">
            <v>0</v>
          </cell>
          <cell r="I125">
            <v>2381086</v>
          </cell>
          <cell r="J125">
            <v>37</v>
          </cell>
          <cell r="L125">
            <v>2381086</v>
          </cell>
        </row>
        <row r="126">
          <cell r="A126">
            <v>391.4</v>
          </cell>
          <cell r="B126" t="str">
            <v>N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L126">
            <v>0</v>
          </cell>
        </row>
        <row r="127">
          <cell r="A127">
            <v>392</v>
          </cell>
          <cell r="B127" t="str">
            <v>N</v>
          </cell>
          <cell r="C127">
            <v>1009762</v>
          </cell>
          <cell r="D127">
            <v>0</v>
          </cell>
          <cell r="E127">
            <v>-112266</v>
          </cell>
          <cell r="F127">
            <v>-785471</v>
          </cell>
          <cell r="G127">
            <v>0</v>
          </cell>
          <cell r="H127">
            <v>0</v>
          </cell>
          <cell r="I127">
            <v>1009762</v>
          </cell>
          <cell r="J127">
            <v>0</v>
          </cell>
          <cell r="L127">
            <v>1009762</v>
          </cell>
        </row>
        <row r="128">
          <cell r="A128">
            <v>392.22</v>
          </cell>
          <cell r="B128" t="str">
            <v>N</v>
          </cell>
          <cell r="C128">
            <v>632804</v>
          </cell>
          <cell r="D128">
            <v>0</v>
          </cell>
          <cell r="E128">
            <v>-47634</v>
          </cell>
          <cell r="F128">
            <v>0</v>
          </cell>
          <cell r="G128">
            <v>0</v>
          </cell>
          <cell r="H128">
            <v>0</v>
          </cell>
          <cell r="I128">
            <v>632804</v>
          </cell>
          <cell r="J128">
            <v>0</v>
          </cell>
          <cell r="L128">
            <v>632804</v>
          </cell>
        </row>
        <row r="129">
          <cell r="A129">
            <v>392.24099999999999</v>
          </cell>
          <cell r="B129" t="str">
            <v>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L129">
            <v>0</v>
          </cell>
        </row>
        <row r="130">
          <cell r="A130">
            <v>392.27</v>
          </cell>
          <cell r="B130" t="str">
            <v>N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</row>
        <row r="131">
          <cell r="A131">
            <v>393</v>
          </cell>
          <cell r="B131" t="str">
            <v>N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L131">
            <v>0</v>
          </cell>
        </row>
        <row r="132">
          <cell r="A132">
            <v>394</v>
          </cell>
          <cell r="B132" t="str">
            <v>N</v>
          </cell>
          <cell r="C132">
            <v>543082</v>
          </cell>
          <cell r="D132">
            <v>0</v>
          </cell>
          <cell r="E132">
            <v>-4500</v>
          </cell>
          <cell r="F132">
            <v>0</v>
          </cell>
          <cell r="G132">
            <v>0</v>
          </cell>
          <cell r="H132">
            <v>0</v>
          </cell>
          <cell r="I132">
            <v>543082</v>
          </cell>
          <cell r="J132">
            <v>0</v>
          </cell>
          <cell r="L132">
            <v>543082</v>
          </cell>
        </row>
        <row r="133">
          <cell r="A133">
            <v>395</v>
          </cell>
          <cell r="B133" t="str">
            <v>N</v>
          </cell>
          <cell r="C133">
            <v>881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881</v>
          </cell>
          <cell r="J133">
            <v>0</v>
          </cell>
          <cell r="L133">
            <v>881</v>
          </cell>
        </row>
        <row r="134">
          <cell r="A134">
            <v>396</v>
          </cell>
          <cell r="B134" t="str">
            <v>N</v>
          </cell>
          <cell r="C134">
            <v>200492</v>
          </cell>
          <cell r="D134">
            <v>0</v>
          </cell>
          <cell r="E134">
            <v>-26730</v>
          </cell>
          <cell r="F134">
            <v>-104702</v>
          </cell>
          <cell r="G134">
            <v>0</v>
          </cell>
          <cell r="H134">
            <v>0</v>
          </cell>
          <cell r="I134">
            <v>200492</v>
          </cell>
          <cell r="J134">
            <v>0</v>
          </cell>
          <cell r="L134">
            <v>200492</v>
          </cell>
        </row>
        <row r="135">
          <cell r="A135">
            <v>397.1</v>
          </cell>
          <cell r="B135" t="str">
            <v>N</v>
          </cell>
          <cell r="C135">
            <v>-132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-132</v>
          </cell>
          <cell r="J135">
            <v>0</v>
          </cell>
          <cell r="L135">
            <v>-132</v>
          </cell>
        </row>
        <row r="136">
          <cell r="A136">
            <v>397.2</v>
          </cell>
          <cell r="B136" t="str">
            <v>N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</row>
        <row r="137">
          <cell r="A137">
            <v>397.3</v>
          </cell>
          <cell r="B137" t="str">
            <v>N</v>
          </cell>
          <cell r="C137">
            <v>191613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191613</v>
          </cell>
          <cell r="J137">
            <v>0</v>
          </cell>
          <cell r="L137">
            <v>191613</v>
          </cell>
        </row>
        <row r="138">
          <cell r="A138">
            <v>397.4</v>
          </cell>
          <cell r="B138" t="str">
            <v>N</v>
          </cell>
          <cell r="C138">
            <v>-446316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-446316</v>
          </cell>
          <cell r="J138">
            <v>0</v>
          </cell>
          <cell r="L138">
            <v>-446316</v>
          </cell>
        </row>
        <row r="139">
          <cell r="A139">
            <v>397.5</v>
          </cell>
          <cell r="B139" t="str">
            <v>N</v>
          </cell>
          <cell r="C139">
            <v>131200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131200</v>
          </cell>
          <cell r="J139">
            <v>0</v>
          </cell>
          <cell r="L139">
            <v>131200</v>
          </cell>
        </row>
        <row r="140">
          <cell r="A140" t="str">
            <v>397.5W</v>
          </cell>
          <cell r="B140" t="str">
            <v>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L140">
            <v>0</v>
          </cell>
        </row>
        <row r="141">
          <cell r="A141">
            <v>398.1</v>
          </cell>
          <cell r="B141" t="str">
            <v>N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L141">
            <v>0</v>
          </cell>
        </row>
        <row r="142">
          <cell r="A142">
            <v>398.2</v>
          </cell>
          <cell r="B142" t="str">
            <v>N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0</v>
          </cell>
        </row>
        <row r="143">
          <cell r="A143">
            <v>398.3</v>
          </cell>
          <cell r="B143" t="str">
            <v>N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0</v>
          </cell>
        </row>
        <row r="144">
          <cell r="A144">
            <v>398.4</v>
          </cell>
          <cell r="B144" t="str">
            <v>N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0</v>
          </cell>
        </row>
        <row r="145">
          <cell r="A145" t="str">
            <v>398.4W</v>
          </cell>
          <cell r="B145" t="str">
            <v>N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0</v>
          </cell>
        </row>
        <row r="146">
          <cell r="A146">
            <v>398.5</v>
          </cell>
          <cell r="B146" t="str">
            <v>N</v>
          </cell>
          <cell r="C146">
            <v>0</v>
          </cell>
          <cell r="D146">
            <v>0</v>
          </cell>
          <cell r="E146">
            <v>7700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0</v>
          </cell>
        </row>
        <row r="147">
          <cell r="A147" t="str">
            <v>CWIP</v>
          </cell>
          <cell r="B147" t="str">
            <v>N</v>
          </cell>
          <cell r="C147">
            <v>6708211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7637355</v>
          </cell>
          <cell r="J147">
            <v>0</v>
          </cell>
          <cell r="L147">
            <v>6774292</v>
          </cell>
        </row>
        <row r="148">
          <cell r="A148" t="str">
            <v>MS014</v>
          </cell>
          <cell r="B148" t="str">
            <v>Y</v>
          </cell>
          <cell r="C148">
            <v>227689</v>
          </cell>
          <cell r="D148">
            <v>444</v>
          </cell>
          <cell r="E148">
            <v>0</v>
          </cell>
          <cell r="F148">
            <v>0</v>
          </cell>
          <cell r="G148">
            <v>227689</v>
          </cell>
          <cell r="H148">
            <v>444</v>
          </cell>
          <cell r="I148">
            <v>296272</v>
          </cell>
          <cell r="J148">
            <v>578</v>
          </cell>
          <cell r="L148">
            <v>0</v>
          </cell>
        </row>
        <row r="149">
          <cell r="A149" t="str">
            <v>MS015</v>
          </cell>
          <cell r="B149" t="str">
            <v>N</v>
          </cell>
          <cell r="C149">
            <v>474130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474130</v>
          </cell>
          <cell r="J149">
            <v>0</v>
          </cell>
          <cell r="L149">
            <v>0</v>
          </cell>
        </row>
        <row r="150">
          <cell r="C150">
            <v>69485321.530000001</v>
          </cell>
          <cell r="D150">
            <v>1931154</v>
          </cell>
          <cell r="E150">
            <v>-194239</v>
          </cell>
          <cell r="F150">
            <v>-5277637</v>
          </cell>
          <cell r="G150">
            <v>43742330</v>
          </cell>
          <cell r="H150">
            <v>1923465</v>
          </cell>
          <cell r="I150">
            <v>86386401.530000001</v>
          </cell>
          <cell r="J150">
            <v>2510526</v>
          </cell>
          <cell r="K150">
            <v>770402</v>
          </cell>
          <cell r="L150">
            <v>85523338.530000001</v>
          </cell>
        </row>
      </sheetData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V 22 UPLOAD"/>
      <sheetName val="JV22 Shell"/>
      <sheetName val="DEPR"/>
      <sheetName val="JV 92"/>
      <sheetName val="JV92 Shell"/>
      <sheetName val="JV 92 Upload"/>
      <sheetName val="OH DISTB"/>
      <sheetName val="FocusDownload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A6">
            <v>105</v>
          </cell>
          <cell r="B6" t="str">
            <v>N</v>
          </cell>
          <cell r="C6">
            <v>1516778.05</v>
          </cell>
          <cell r="D6">
            <v>0</v>
          </cell>
          <cell r="E6">
            <v>0</v>
          </cell>
          <cell r="F6">
            <v>-125000</v>
          </cell>
          <cell r="G6">
            <v>0</v>
          </cell>
          <cell r="H6">
            <v>0</v>
          </cell>
          <cell r="I6">
            <v>1516778.05</v>
          </cell>
          <cell r="J6">
            <v>0</v>
          </cell>
          <cell r="L6">
            <v>1516778.05</v>
          </cell>
        </row>
        <row r="7">
          <cell r="A7">
            <v>121.01</v>
          </cell>
          <cell r="B7" t="str">
            <v>N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</row>
        <row r="8">
          <cell r="A8">
            <v>186.1</v>
          </cell>
          <cell r="B8" t="str">
            <v>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A9">
            <v>186.2</v>
          </cell>
          <cell r="B9" t="str">
            <v>N</v>
          </cell>
          <cell r="C9">
            <v>118612.81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130473.81</v>
          </cell>
          <cell r="J9">
            <v>0</v>
          </cell>
          <cell r="L9">
            <v>130473.81</v>
          </cell>
        </row>
        <row r="10">
          <cell r="A10">
            <v>186.5</v>
          </cell>
          <cell r="B10" t="str">
            <v>N</v>
          </cell>
          <cell r="C10">
            <v>111.67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122.67</v>
          </cell>
          <cell r="J10">
            <v>0</v>
          </cell>
          <cell r="L10">
            <v>122.67</v>
          </cell>
        </row>
        <row r="11">
          <cell r="A11">
            <v>186.8</v>
          </cell>
          <cell r="B11" t="str">
            <v>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</row>
        <row r="12">
          <cell r="A12">
            <v>186.12</v>
          </cell>
          <cell r="B12" t="str">
            <v>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</row>
        <row r="13">
          <cell r="A13">
            <v>303.02</v>
          </cell>
          <cell r="B13" t="str">
            <v>N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157617</v>
          </cell>
          <cell r="J13">
            <v>0</v>
          </cell>
          <cell r="L13">
            <v>157617</v>
          </cell>
        </row>
        <row r="14">
          <cell r="A14">
            <v>303.10000000000002</v>
          </cell>
          <cell r="B14" t="str">
            <v>N</v>
          </cell>
          <cell r="C14">
            <v>1012996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1012996</v>
          </cell>
          <cell r="J14">
            <v>0</v>
          </cell>
          <cell r="L14">
            <v>1012996</v>
          </cell>
        </row>
        <row r="15">
          <cell r="A15">
            <v>303.39999999999998</v>
          </cell>
          <cell r="B15" t="str">
            <v>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</row>
        <row r="16">
          <cell r="A16">
            <v>305.5</v>
          </cell>
          <cell r="B16" t="str">
            <v>N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</row>
        <row r="17">
          <cell r="A17">
            <v>311.39999999999998</v>
          </cell>
          <cell r="B17" t="str">
            <v>N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</row>
        <row r="18">
          <cell r="A18">
            <v>350.1</v>
          </cell>
          <cell r="B18" t="str">
            <v>N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</row>
        <row r="19">
          <cell r="A19">
            <v>350.2</v>
          </cell>
          <cell r="B19" t="str">
            <v>N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</row>
        <row r="20">
          <cell r="A20">
            <v>351</v>
          </cell>
          <cell r="B20" t="str">
            <v>N</v>
          </cell>
          <cell r="C20">
            <v>20826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20826</v>
          </cell>
          <cell r="J20">
            <v>0</v>
          </cell>
          <cell r="L20">
            <v>20826</v>
          </cell>
        </row>
        <row r="21">
          <cell r="A21">
            <v>352</v>
          </cell>
          <cell r="B21" t="str">
            <v>N</v>
          </cell>
          <cell r="C21">
            <v>3565450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3565450</v>
          </cell>
          <cell r="J21">
            <v>0</v>
          </cell>
          <cell r="L21">
            <v>3565450</v>
          </cell>
        </row>
        <row r="22">
          <cell r="A22">
            <v>352.1</v>
          </cell>
          <cell r="B22" t="str">
            <v>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</row>
        <row r="23">
          <cell r="A23">
            <v>352.2</v>
          </cell>
          <cell r="B23" t="str">
            <v>N</v>
          </cell>
          <cell r="C23">
            <v>192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192</v>
          </cell>
          <cell r="J23">
            <v>0</v>
          </cell>
          <cell r="L23">
            <v>192</v>
          </cell>
        </row>
        <row r="24">
          <cell r="A24">
            <v>352.3</v>
          </cell>
          <cell r="B24" t="str">
            <v>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</row>
        <row r="25">
          <cell r="A25">
            <v>352.3</v>
          </cell>
          <cell r="B25" t="str">
            <v>N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</row>
        <row r="26">
          <cell r="A26">
            <v>353</v>
          </cell>
          <cell r="B26" t="str">
            <v>N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</row>
        <row r="27">
          <cell r="A27">
            <v>354</v>
          </cell>
          <cell r="B27" t="str">
            <v>N</v>
          </cell>
          <cell r="C27">
            <v>3090275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3090275</v>
          </cell>
          <cell r="J27">
            <v>0</v>
          </cell>
          <cell r="L27">
            <v>3090275</v>
          </cell>
        </row>
        <row r="28">
          <cell r="A28">
            <v>355</v>
          </cell>
          <cell r="B28" t="str">
            <v>N</v>
          </cell>
          <cell r="C28">
            <v>1708356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1708356</v>
          </cell>
          <cell r="J28">
            <v>0</v>
          </cell>
          <cell r="L28">
            <v>1708356</v>
          </cell>
        </row>
        <row r="29">
          <cell r="A29">
            <v>356</v>
          </cell>
          <cell r="B29" t="str">
            <v>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</row>
        <row r="30">
          <cell r="A30">
            <v>357</v>
          </cell>
          <cell r="B30" t="str">
            <v>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</row>
        <row r="31">
          <cell r="A31">
            <v>360.11</v>
          </cell>
          <cell r="B31" t="str">
            <v>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</row>
        <row r="32">
          <cell r="A32">
            <v>360.12</v>
          </cell>
          <cell r="B32" t="str">
            <v>N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</row>
        <row r="33">
          <cell r="A33">
            <v>360.2</v>
          </cell>
          <cell r="B33" t="str">
            <v>N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</row>
        <row r="34">
          <cell r="A34">
            <v>361.11</v>
          </cell>
          <cell r="B34" t="str">
            <v>N</v>
          </cell>
          <cell r="C34">
            <v>10951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10951</v>
          </cell>
          <cell r="J34">
            <v>0</v>
          </cell>
          <cell r="L34">
            <v>10951</v>
          </cell>
        </row>
        <row r="35">
          <cell r="A35">
            <v>361.12</v>
          </cell>
          <cell r="B35" t="str">
            <v>N</v>
          </cell>
          <cell r="C35">
            <v>143484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143484</v>
          </cell>
          <cell r="J35">
            <v>0</v>
          </cell>
          <cell r="L35">
            <v>143484</v>
          </cell>
        </row>
        <row r="36">
          <cell r="A36">
            <v>361.2</v>
          </cell>
          <cell r="B36" t="str">
            <v>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</row>
        <row r="37">
          <cell r="A37">
            <v>362.11</v>
          </cell>
          <cell r="B37" t="str">
            <v>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</row>
        <row r="38">
          <cell r="A38">
            <v>362.12</v>
          </cell>
          <cell r="B38" t="str">
            <v>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</row>
        <row r="39">
          <cell r="A39">
            <v>362.2</v>
          </cell>
          <cell r="B39" t="str">
            <v>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</row>
        <row r="40">
          <cell r="A40">
            <v>363.11</v>
          </cell>
          <cell r="B40" t="str">
            <v>N</v>
          </cell>
          <cell r="C40">
            <v>88122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88122</v>
          </cell>
          <cell r="J40">
            <v>0</v>
          </cell>
          <cell r="L40">
            <v>88122</v>
          </cell>
        </row>
        <row r="41">
          <cell r="A41">
            <v>363.12</v>
          </cell>
          <cell r="B41" t="str">
            <v>N</v>
          </cell>
          <cell r="C41">
            <v>291220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291220</v>
          </cell>
          <cell r="J41">
            <v>0</v>
          </cell>
          <cell r="L41">
            <v>291220</v>
          </cell>
        </row>
        <row r="42">
          <cell r="A42">
            <v>363.21</v>
          </cell>
          <cell r="B42" t="str">
            <v>N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</row>
        <row r="43">
          <cell r="A43">
            <v>363.22</v>
          </cell>
          <cell r="B43" t="str">
            <v>N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</row>
        <row r="44">
          <cell r="A44">
            <v>363.31</v>
          </cell>
          <cell r="B44" t="str">
            <v>N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</row>
        <row r="45">
          <cell r="A45">
            <v>363.32</v>
          </cell>
          <cell r="B45" t="str">
            <v>N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</row>
        <row r="46">
          <cell r="A46">
            <v>363.41</v>
          </cell>
          <cell r="B46" t="str">
            <v>N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</row>
        <row r="47">
          <cell r="A47">
            <v>363.42</v>
          </cell>
          <cell r="B47" t="str">
            <v>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</row>
        <row r="48">
          <cell r="A48">
            <v>363.5</v>
          </cell>
          <cell r="B48" t="str">
            <v>N</v>
          </cell>
          <cell r="C48">
            <v>1105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1105</v>
          </cell>
          <cell r="J48">
            <v>0</v>
          </cell>
          <cell r="L48">
            <v>1105</v>
          </cell>
        </row>
        <row r="49">
          <cell r="A49">
            <v>363.51</v>
          </cell>
          <cell r="B49" t="str">
            <v>N</v>
          </cell>
          <cell r="C49">
            <v>16190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16190</v>
          </cell>
          <cell r="J49">
            <v>0</v>
          </cell>
          <cell r="L49">
            <v>16190</v>
          </cell>
        </row>
        <row r="50">
          <cell r="A50">
            <v>363.6</v>
          </cell>
          <cell r="B50" t="str">
            <v>N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</row>
        <row r="51">
          <cell r="A51">
            <v>363.61</v>
          </cell>
          <cell r="B51" t="str">
            <v>N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</row>
        <row r="52">
          <cell r="A52">
            <v>365.1</v>
          </cell>
          <cell r="B52" t="str">
            <v>N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</row>
        <row r="53">
          <cell r="A53">
            <v>365.2</v>
          </cell>
          <cell r="B53" t="str">
            <v>N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</row>
        <row r="54">
          <cell r="A54">
            <v>366.4</v>
          </cell>
          <cell r="B54" t="str">
            <v>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</row>
        <row r="55">
          <cell r="A55">
            <v>367</v>
          </cell>
          <cell r="B55" t="str">
            <v>Y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</row>
        <row r="56">
          <cell r="A56">
            <v>367.21</v>
          </cell>
          <cell r="B56" t="str">
            <v>N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</row>
        <row r="57">
          <cell r="A57">
            <v>367.22</v>
          </cell>
          <cell r="B57" t="str">
            <v>N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</row>
        <row r="58">
          <cell r="A58">
            <v>367.23</v>
          </cell>
          <cell r="B58" t="str">
            <v>N</v>
          </cell>
          <cell r="C58">
            <v>64133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64133</v>
          </cell>
          <cell r="J58">
            <v>0</v>
          </cell>
          <cell r="L58">
            <v>64133</v>
          </cell>
        </row>
        <row r="59">
          <cell r="A59">
            <v>369</v>
          </cell>
          <cell r="B59" t="str">
            <v>N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</row>
        <row r="60">
          <cell r="A60">
            <v>370</v>
          </cell>
          <cell r="B60" t="str">
            <v>N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</row>
        <row r="61">
          <cell r="A61">
            <v>374.1</v>
          </cell>
          <cell r="B61" t="str">
            <v>N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L61">
            <v>0</v>
          </cell>
        </row>
        <row r="62">
          <cell r="A62">
            <v>374.11399999999998</v>
          </cell>
          <cell r="B62" t="str">
            <v>N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</row>
        <row r="63">
          <cell r="A63">
            <v>374.2</v>
          </cell>
          <cell r="B63" t="str">
            <v>N</v>
          </cell>
          <cell r="C63">
            <v>14758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14758</v>
          </cell>
          <cell r="J63">
            <v>0</v>
          </cell>
          <cell r="L63">
            <v>14758</v>
          </cell>
        </row>
        <row r="64">
          <cell r="A64">
            <v>374.10199999999998</v>
          </cell>
          <cell r="B64" t="str">
            <v>N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L64">
            <v>0</v>
          </cell>
        </row>
        <row r="65">
          <cell r="A65">
            <v>375</v>
          </cell>
          <cell r="B65" t="str">
            <v>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L65">
            <v>0</v>
          </cell>
        </row>
        <row r="66">
          <cell r="A66" t="str">
            <v>375W</v>
          </cell>
          <cell r="B66" t="str">
            <v>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376.11</v>
          </cell>
          <cell r="B67" t="str">
            <v>Y</v>
          </cell>
          <cell r="C67">
            <v>10954198</v>
          </cell>
          <cell r="D67">
            <v>334310</v>
          </cell>
          <cell r="E67">
            <v>0</v>
          </cell>
          <cell r="F67">
            <v>-472584</v>
          </cell>
          <cell r="G67">
            <v>10954198</v>
          </cell>
          <cell r="H67">
            <v>334310</v>
          </cell>
          <cell r="I67">
            <v>14253747</v>
          </cell>
          <cell r="J67">
            <v>435009</v>
          </cell>
          <cell r="K67">
            <v>198037</v>
          </cell>
          <cell r="L67">
            <v>14451784</v>
          </cell>
        </row>
        <row r="68">
          <cell r="A68" t="str">
            <v>376.11W</v>
          </cell>
          <cell r="B68" t="str">
            <v>Y</v>
          </cell>
          <cell r="C68">
            <v>1866232</v>
          </cell>
          <cell r="D68">
            <v>41213</v>
          </cell>
          <cell r="E68">
            <v>0</v>
          </cell>
          <cell r="F68">
            <v>-140123</v>
          </cell>
          <cell r="G68">
            <v>1866232</v>
          </cell>
          <cell r="H68">
            <v>41213</v>
          </cell>
          <cell r="I68">
            <v>2428366</v>
          </cell>
          <cell r="J68">
            <v>53627</v>
          </cell>
          <cell r="K68">
            <v>33739</v>
          </cell>
          <cell r="L68">
            <v>2462105</v>
          </cell>
        </row>
        <row r="69">
          <cell r="A69">
            <v>376.12</v>
          </cell>
          <cell r="B69" t="str">
            <v>Y</v>
          </cell>
          <cell r="C69">
            <v>9675687</v>
          </cell>
          <cell r="D69">
            <v>239357</v>
          </cell>
          <cell r="E69">
            <v>0</v>
          </cell>
          <cell r="F69">
            <v>-517062</v>
          </cell>
          <cell r="G69">
            <v>9675687</v>
          </cell>
          <cell r="H69">
            <v>239357</v>
          </cell>
          <cell r="I69">
            <v>12590132</v>
          </cell>
          <cell r="J69">
            <v>311454</v>
          </cell>
          <cell r="K69">
            <v>174923</v>
          </cell>
          <cell r="L69">
            <v>12765055</v>
          </cell>
        </row>
        <row r="70">
          <cell r="A70" t="str">
            <v>376.12W</v>
          </cell>
          <cell r="B70" t="str">
            <v>Y</v>
          </cell>
          <cell r="C70">
            <v>2113415</v>
          </cell>
          <cell r="D70">
            <v>25784</v>
          </cell>
          <cell r="E70">
            <v>0</v>
          </cell>
          <cell r="F70">
            <v>-71058</v>
          </cell>
          <cell r="G70">
            <v>2113415</v>
          </cell>
          <cell r="H70">
            <v>25784</v>
          </cell>
          <cell r="I70">
            <v>2750004</v>
          </cell>
          <cell r="J70">
            <v>33550</v>
          </cell>
          <cell r="K70">
            <v>38208</v>
          </cell>
          <cell r="L70">
            <v>2788212</v>
          </cell>
        </row>
        <row r="71">
          <cell r="A71">
            <v>376.21</v>
          </cell>
          <cell r="B71" t="str">
            <v>Y</v>
          </cell>
          <cell r="C71">
            <v>0</v>
          </cell>
          <cell r="D71">
            <v>7657</v>
          </cell>
          <cell r="E71">
            <v>0</v>
          </cell>
          <cell r="F71">
            <v>-1470</v>
          </cell>
          <cell r="G71">
            <v>0</v>
          </cell>
          <cell r="H71">
            <v>7657</v>
          </cell>
          <cell r="I71">
            <v>0</v>
          </cell>
          <cell r="J71">
            <v>9963</v>
          </cell>
          <cell r="K71">
            <v>0</v>
          </cell>
          <cell r="L71">
            <v>0</v>
          </cell>
        </row>
        <row r="72">
          <cell r="A72">
            <v>376.22</v>
          </cell>
          <cell r="B72" t="str">
            <v>Y</v>
          </cell>
          <cell r="C72">
            <v>0</v>
          </cell>
          <cell r="D72">
            <v>168635</v>
          </cell>
          <cell r="E72">
            <v>0</v>
          </cell>
          <cell r="F72">
            <v>-488259</v>
          </cell>
          <cell r="G72">
            <v>0</v>
          </cell>
          <cell r="H72">
            <v>168635</v>
          </cell>
          <cell r="I72">
            <v>0</v>
          </cell>
          <cell r="J72">
            <v>219430</v>
          </cell>
          <cell r="K72">
            <v>0</v>
          </cell>
          <cell r="L72">
            <v>0</v>
          </cell>
        </row>
        <row r="73">
          <cell r="A73" t="str">
            <v>378.00W</v>
          </cell>
          <cell r="B73" t="str">
            <v>Y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A74">
            <v>378</v>
          </cell>
          <cell r="B74" t="str">
            <v>Y</v>
          </cell>
          <cell r="C74">
            <v>891524</v>
          </cell>
          <cell r="D74">
            <v>44251</v>
          </cell>
          <cell r="E74">
            <v>0</v>
          </cell>
          <cell r="F74">
            <v>0</v>
          </cell>
          <cell r="G74">
            <v>891524</v>
          </cell>
          <cell r="H74">
            <v>44251</v>
          </cell>
          <cell r="I74">
            <v>1160063</v>
          </cell>
          <cell r="J74">
            <v>57580</v>
          </cell>
          <cell r="K74">
            <v>0</v>
          </cell>
          <cell r="L74">
            <v>1160063</v>
          </cell>
        </row>
        <row r="75">
          <cell r="A75">
            <v>379</v>
          </cell>
          <cell r="B75" t="str">
            <v>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</row>
        <row r="76">
          <cell r="A76" t="str">
            <v>379W</v>
          </cell>
          <cell r="B76" t="str">
            <v>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</row>
        <row r="77">
          <cell r="A77">
            <v>380</v>
          </cell>
          <cell r="B77" t="str">
            <v>Y</v>
          </cell>
          <cell r="C77">
            <v>16114436</v>
          </cell>
          <cell r="D77">
            <v>1034159</v>
          </cell>
          <cell r="E77">
            <v>0</v>
          </cell>
          <cell r="F77">
            <v>-1523371</v>
          </cell>
          <cell r="G77">
            <v>16114436</v>
          </cell>
          <cell r="H77">
            <v>1034159</v>
          </cell>
          <cell r="I77">
            <v>20968317</v>
          </cell>
          <cell r="J77">
            <v>1345661</v>
          </cell>
          <cell r="K77">
            <v>291327</v>
          </cell>
          <cell r="L77">
            <v>21259644</v>
          </cell>
        </row>
        <row r="78">
          <cell r="A78" t="str">
            <v>380.00W</v>
          </cell>
          <cell r="B78" t="str">
            <v>Y</v>
          </cell>
          <cell r="C78">
            <v>1889936</v>
          </cell>
          <cell r="D78">
            <v>27655</v>
          </cell>
          <cell r="E78">
            <v>0</v>
          </cell>
          <cell r="F78">
            <v>-94149</v>
          </cell>
          <cell r="G78">
            <v>1889936</v>
          </cell>
          <cell r="H78">
            <v>27655</v>
          </cell>
          <cell r="I78">
            <v>2459210</v>
          </cell>
          <cell r="J78">
            <v>35985</v>
          </cell>
          <cell r="K78">
            <v>34168</v>
          </cell>
          <cell r="L78">
            <v>2493378</v>
          </cell>
        </row>
        <row r="79">
          <cell r="A79">
            <v>381</v>
          </cell>
          <cell r="B79" t="str">
            <v>N</v>
          </cell>
          <cell r="C79">
            <v>1790241</v>
          </cell>
          <cell r="D79">
            <v>0</v>
          </cell>
          <cell r="E79">
            <v>-1936</v>
          </cell>
          <cell r="F79">
            <v>-182134</v>
          </cell>
          <cell r="G79">
            <v>0</v>
          </cell>
          <cell r="H79">
            <v>0</v>
          </cell>
          <cell r="I79">
            <v>1790241</v>
          </cell>
          <cell r="J79">
            <v>0</v>
          </cell>
          <cell r="L79">
            <v>1790241</v>
          </cell>
        </row>
        <row r="80">
          <cell r="A80">
            <v>381.1</v>
          </cell>
          <cell r="B80" t="str">
            <v>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</row>
        <row r="81">
          <cell r="A81" t="str">
            <v>381W</v>
          </cell>
          <cell r="B81" t="str">
            <v>N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</row>
        <row r="82">
          <cell r="A82">
            <v>382</v>
          </cell>
          <cell r="B82" t="str">
            <v>N</v>
          </cell>
          <cell r="C82">
            <v>393057.61320000002</v>
          </cell>
          <cell r="D82">
            <v>7652</v>
          </cell>
          <cell r="E82">
            <v>-6715</v>
          </cell>
          <cell r="F82">
            <v>-278986</v>
          </cell>
          <cell r="G82">
            <v>0</v>
          </cell>
          <cell r="H82">
            <v>0</v>
          </cell>
          <cell r="I82">
            <v>2458995.0822000001</v>
          </cell>
          <cell r="J82">
            <v>7652</v>
          </cell>
          <cell r="L82">
            <v>2458995.0822000001</v>
          </cell>
        </row>
        <row r="83">
          <cell r="A83">
            <v>382.1</v>
          </cell>
          <cell r="B83" t="str">
            <v>Y</v>
          </cell>
          <cell r="C83">
            <v>9213</v>
          </cell>
          <cell r="D83">
            <v>0</v>
          </cell>
          <cell r="E83">
            <v>0</v>
          </cell>
          <cell r="F83">
            <v>0</v>
          </cell>
          <cell r="G83">
            <v>9213</v>
          </cell>
          <cell r="H83">
            <v>0</v>
          </cell>
          <cell r="I83">
            <v>11988</v>
          </cell>
          <cell r="J83">
            <v>0</v>
          </cell>
          <cell r="L83">
            <v>11988</v>
          </cell>
        </row>
        <row r="84">
          <cell r="A84" t="str">
            <v>382.00W</v>
          </cell>
          <cell r="B84" t="str">
            <v>N</v>
          </cell>
          <cell r="C84">
            <v>29994.3868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187646.91780000002</v>
          </cell>
          <cell r="J84">
            <v>0</v>
          </cell>
          <cell r="L84">
            <v>187646.91780000002</v>
          </cell>
        </row>
        <row r="85">
          <cell r="A85">
            <v>386.2</v>
          </cell>
          <cell r="B85" t="str">
            <v>N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</row>
        <row r="86">
          <cell r="A86" t="str">
            <v>386.2W</v>
          </cell>
          <cell r="B86" t="str">
            <v>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</row>
        <row r="87">
          <cell r="A87">
            <v>387.1</v>
          </cell>
          <cell r="B87" t="str">
            <v>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</row>
        <row r="88">
          <cell r="A88">
            <v>387.2</v>
          </cell>
          <cell r="B88" t="str">
            <v>N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</row>
        <row r="89">
          <cell r="A89" t="str">
            <v>387.2W</v>
          </cell>
          <cell r="B89" t="str">
            <v>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</row>
        <row r="90">
          <cell r="A90">
            <v>387.3</v>
          </cell>
          <cell r="B90" t="str">
            <v>N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</row>
        <row r="91">
          <cell r="A91">
            <v>389.14</v>
          </cell>
          <cell r="B91" t="str">
            <v>N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</row>
        <row r="92">
          <cell r="A92">
            <v>389.15</v>
          </cell>
          <cell r="B92" t="str">
            <v>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</row>
        <row r="93">
          <cell r="A93">
            <v>390</v>
          </cell>
          <cell r="B93" t="str">
            <v>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</row>
        <row r="94">
          <cell r="A94" t="str">
            <v>390.00W</v>
          </cell>
          <cell r="B94" t="str">
            <v>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</row>
        <row r="95">
          <cell r="A95">
            <v>390.1</v>
          </cell>
          <cell r="B95" t="str">
            <v>N</v>
          </cell>
          <cell r="C95">
            <v>7070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7070</v>
          </cell>
          <cell r="J95">
            <v>0</v>
          </cell>
          <cell r="L95">
            <v>7070</v>
          </cell>
        </row>
        <row r="96">
          <cell r="A96">
            <v>390.11</v>
          </cell>
          <cell r="B96" t="str">
            <v>N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>
            <v>0</v>
          </cell>
        </row>
        <row r="97">
          <cell r="A97">
            <v>390.12</v>
          </cell>
          <cell r="B97" t="str">
            <v>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L97">
            <v>0</v>
          </cell>
        </row>
        <row r="98">
          <cell r="A98">
            <v>390.14</v>
          </cell>
          <cell r="B98" t="str">
            <v>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L98">
            <v>0</v>
          </cell>
        </row>
        <row r="99">
          <cell r="A99">
            <v>390.15</v>
          </cell>
          <cell r="B99" t="str">
            <v>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>
            <v>0</v>
          </cell>
        </row>
        <row r="100">
          <cell r="A100">
            <v>390.16</v>
          </cell>
          <cell r="B100" t="str">
            <v>N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L100">
            <v>0</v>
          </cell>
        </row>
        <row r="101">
          <cell r="A101">
            <v>390.17</v>
          </cell>
          <cell r="B101" t="str">
            <v>N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L101">
            <v>0</v>
          </cell>
        </row>
        <row r="102">
          <cell r="A102">
            <v>390.18</v>
          </cell>
          <cell r="B102" t="str">
            <v>N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</row>
        <row r="103">
          <cell r="A103">
            <v>390.19</v>
          </cell>
          <cell r="B103" t="str">
            <v>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0</v>
          </cell>
        </row>
        <row r="104">
          <cell r="A104">
            <v>390.2</v>
          </cell>
          <cell r="B104" t="str">
            <v>N</v>
          </cell>
          <cell r="C104">
            <v>3773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3773</v>
          </cell>
          <cell r="J104">
            <v>0</v>
          </cell>
          <cell r="L104">
            <v>3773</v>
          </cell>
        </row>
        <row r="105">
          <cell r="A105">
            <v>390.21</v>
          </cell>
          <cell r="B105" t="str">
            <v>N</v>
          </cell>
          <cell r="C105">
            <v>28939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28939</v>
          </cell>
          <cell r="J105">
            <v>0</v>
          </cell>
          <cell r="L105">
            <v>28939</v>
          </cell>
        </row>
        <row r="106">
          <cell r="A106">
            <v>390.23</v>
          </cell>
          <cell r="B106" t="str">
            <v>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0</v>
          </cell>
        </row>
        <row r="107">
          <cell r="A107">
            <v>390.28</v>
          </cell>
          <cell r="B107" t="str">
            <v>N</v>
          </cell>
          <cell r="C107">
            <v>2123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2123</v>
          </cell>
          <cell r="J107">
            <v>0</v>
          </cell>
          <cell r="L107">
            <v>2123</v>
          </cell>
        </row>
        <row r="108">
          <cell r="A108">
            <v>390.3</v>
          </cell>
          <cell r="B108" t="str">
            <v>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0</v>
          </cell>
        </row>
        <row r="109">
          <cell r="A109">
            <v>390.31</v>
          </cell>
          <cell r="B109" t="str">
            <v>N</v>
          </cell>
          <cell r="C109">
            <v>82354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82354</v>
          </cell>
          <cell r="J109">
            <v>0</v>
          </cell>
          <cell r="L109">
            <v>82354</v>
          </cell>
        </row>
        <row r="110">
          <cell r="A110">
            <v>390.4</v>
          </cell>
          <cell r="B110" t="str">
            <v>N</v>
          </cell>
          <cell r="C110">
            <v>6459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6459</v>
          </cell>
          <cell r="J110">
            <v>0</v>
          </cell>
          <cell r="L110">
            <v>6459</v>
          </cell>
        </row>
        <row r="111">
          <cell r="A111">
            <v>390.45</v>
          </cell>
          <cell r="B111" t="str">
            <v>N</v>
          </cell>
          <cell r="C111">
            <v>71882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71882</v>
          </cell>
          <cell r="J111">
            <v>0</v>
          </cell>
          <cell r="L111">
            <v>71882</v>
          </cell>
        </row>
        <row r="112">
          <cell r="A112">
            <v>390.46</v>
          </cell>
          <cell r="B112" t="str">
            <v>N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0</v>
          </cell>
        </row>
        <row r="113">
          <cell r="A113">
            <v>390.51</v>
          </cell>
          <cell r="B113" t="str">
            <v>N</v>
          </cell>
          <cell r="C113">
            <v>51084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51084</v>
          </cell>
          <cell r="J113">
            <v>0</v>
          </cell>
          <cell r="L113">
            <v>51084</v>
          </cell>
        </row>
        <row r="114">
          <cell r="A114">
            <v>390.55</v>
          </cell>
          <cell r="B114" t="str">
            <v>N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0</v>
          </cell>
        </row>
        <row r="115">
          <cell r="A115">
            <v>390.65</v>
          </cell>
          <cell r="B115" t="str">
            <v>N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0</v>
          </cell>
        </row>
        <row r="116">
          <cell r="A116">
            <v>390.7</v>
          </cell>
          <cell r="B116" t="str">
            <v>N</v>
          </cell>
          <cell r="C116">
            <v>9406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9406</v>
          </cell>
          <cell r="J116">
            <v>0</v>
          </cell>
          <cell r="L116">
            <v>9406</v>
          </cell>
        </row>
        <row r="117">
          <cell r="A117">
            <v>390.73</v>
          </cell>
          <cell r="B117" t="str">
            <v>N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0</v>
          </cell>
        </row>
        <row r="118">
          <cell r="A118">
            <v>390.75</v>
          </cell>
          <cell r="B118" t="str">
            <v>N</v>
          </cell>
          <cell r="C118">
            <v>2550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2550</v>
          </cell>
          <cell r="J118">
            <v>0</v>
          </cell>
          <cell r="L118">
            <v>2550</v>
          </cell>
        </row>
        <row r="119">
          <cell r="A119">
            <v>390.76</v>
          </cell>
          <cell r="B119" t="str">
            <v>N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L119">
            <v>0</v>
          </cell>
        </row>
        <row r="120">
          <cell r="A120">
            <v>390.77</v>
          </cell>
          <cell r="B120" t="str">
            <v>N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>
            <v>0</v>
          </cell>
        </row>
        <row r="121">
          <cell r="A121">
            <v>390.8</v>
          </cell>
          <cell r="B121" t="str">
            <v>N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L121">
            <v>0</v>
          </cell>
        </row>
        <row r="122">
          <cell r="A122">
            <v>390.9</v>
          </cell>
          <cell r="B122" t="str">
            <v>N</v>
          </cell>
          <cell r="C122">
            <v>43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43</v>
          </cell>
          <cell r="J122">
            <v>0</v>
          </cell>
          <cell r="L122">
            <v>43</v>
          </cell>
        </row>
        <row r="123">
          <cell r="A123">
            <v>391.1</v>
          </cell>
          <cell r="B123" t="str">
            <v>N</v>
          </cell>
          <cell r="C123">
            <v>176730</v>
          </cell>
          <cell r="D123">
            <v>0</v>
          </cell>
          <cell r="E123">
            <v>-1428</v>
          </cell>
          <cell r="F123">
            <v>-131678</v>
          </cell>
          <cell r="G123">
            <v>0</v>
          </cell>
          <cell r="H123">
            <v>0</v>
          </cell>
          <cell r="I123">
            <v>176730</v>
          </cell>
          <cell r="J123">
            <v>0</v>
          </cell>
          <cell r="L123">
            <v>176730</v>
          </cell>
        </row>
        <row r="124">
          <cell r="A124" t="str">
            <v>391.1W</v>
          </cell>
          <cell r="B124" t="str">
            <v>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0</v>
          </cell>
        </row>
        <row r="125">
          <cell r="A125">
            <v>391.2</v>
          </cell>
          <cell r="B125" t="str">
            <v>N</v>
          </cell>
          <cell r="C125">
            <v>1977998</v>
          </cell>
          <cell r="D125">
            <v>37</v>
          </cell>
          <cell r="E125">
            <v>-730</v>
          </cell>
          <cell r="F125">
            <v>-361590</v>
          </cell>
          <cell r="G125">
            <v>0</v>
          </cell>
          <cell r="H125">
            <v>0</v>
          </cell>
          <cell r="I125">
            <v>2381086</v>
          </cell>
          <cell r="J125">
            <v>37</v>
          </cell>
          <cell r="L125">
            <v>2381086</v>
          </cell>
        </row>
        <row r="126">
          <cell r="A126">
            <v>391.4</v>
          </cell>
          <cell r="B126" t="str">
            <v>N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L126">
            <v>0</v>
          </cell>
        </row>
        <row r="127">
          <cell r="A127">
            <v>392</v>
          </cell>
          <cell r="B127" t="str">
            <v>N</v>
          </cell>
          <cell r="C127">
            <v>1009762</v>
          </cell>
          <cell r="D127">
            <v>0</v>
          </cell>
          <cell r="E127">
            <v>-112266</v>
          </cell>
          <cell r="F127">
            <v>-785471</v>
          </cell>
          <cell r="G127">
            <v>0</v>
          </cell>
          <cell r="H127">
            <v>0</v>
          </cell>
          <cell r="I127">
            <v>1009762</v>
          </cell>
          <cell r="J127">
            <v>0</v>
          </cell>
          <cell r="L127">
            <v>1009762</v>
          </cell>
        </row>
        <row r="128">
          <cell r="A128">
            <v>392.22</v>
          </cell>
          <cell r="B128" t="str">
            <v>N</v>
          </cell>
          <cell r="C128">
            <v>632804</v>
          </cell>
          <cell r="D128">
            <v>0</v>
          </cell>
          <cell r="E128">
            <v>-47634</v>
          </cell>
          <cell r="F128">
            <v>0</v>
          </cell>
          <cell r="G128">
            <v>0</v>
          </cell>
          <cell r="H128">
            <v>0</v>
          </cell>
          <cell r="I128">
            <v>632804</v>
          </cell>
          <cell r="J128">
            <v>0</v>
          </cell>
          <cell r="L128">
            <v>632804</v>
          </cell>
        </row>
        <row r="129">
          <cell r="A129">
            <v>392.24099999999999</v>
          </cell>
          <cell r="B129" t="str">
            <v>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L129">
            <v>0</v>
          </cell>
        </row>
        <row r="130">
          <cell r="A130">
            <v>392.27</v>
          </cell>
          <cell r="B130" t="str">
            <v>N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</row>
        <row r="131">
          <cell r="A131">
            <v>393</v>
          </cell>
          <cell r="B131" t="str">
            <v>N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L131">
            <v>0</v>
          </cell>
        </row>
        <row r="132">
          <cell r="A132">
            <v>394</v>
          </cell>
          <cell r="B132" t="str">
            <v>N</v>
          </cell>
          <cell r="C132">
            <v>543082</v>
          </cell>
          <cell r="D132">
            <v>0</v>
          </cell>
          <cell r="E132">
            <v>-4500</v>
          </cell>
          <cell r="F132">
            <v>0</v>
          </cell>
          <cell r="G132">
            <v>0</v>
          </cell>
          <cell r="H132">
            <v>0</v>
          </cell>
          <cell r="I132">
            <v>543082</v>
          </cell>
          <cell r="J132">
            <v>0</v>
          </cell>
          <cell r="L132">
            <v>543082</v>
          </cell>
        </row>
        <row r="133">
          <cell r="A133">
            <v>395</v>
          </cell>
          <cell r="B133" t="str">
            <v>N</v>
          </cell>
          <cell r="C133">
            <v>881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881</v>
          </cell>
          <cell r="J133">
            <v>0</v>
          </cell>
          <cell r="L133">
            <v>881</v>
          </cell>
        </row>
        <row r="134">
          <cell r="A134">
            <v>396</v>
          </cell>
          <cell r="B134" t="str">
            <v>N</v>
          </cell>
          <cell r="C134">
            <v>200492</v>
          </cell>
          <cell r="D134">
            <v>0</v>
          </cell>
          <cell r="E134">
            <v>-26730</v>
          </cell>
          <cell r="F134">
            <v>-104702</v>
          </cell>
          <cell r="G134">
            <v>0</v>
          </cell>
          <cell r="H134">
            <v>0</v>
          </cell>
          <cell r="I134">
            <v>200492</v>
          </cell>
          <cell r="J134">
            <v>0</v>
          </cell>
          <cell r="L134">
            <v>200492</v>
          </cell>
        </row>
        <row r="135">
          <cell r="A135">
            <v>397.1</v>
          </cell>
          <cell r="B135" t="str">
            <v>N</v>
          </cell>
          <cell r="C135">
            <v>-132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-132</v>
          </cell>
          <cell r="J135">
            <v>0</v>
          </cell>
          <cell r="L135">
            <v>-132</v>
          </cell>
        </row>
        <row r="136">
          <cell r="A136">
            <v>397.2</v>
          </cell>
          <cell r="B136" t="str">
            <v>N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</row>
        <row r="137">
          <cell r="A137">
            <v>397.3</v>
          </cell>
          <cell r="B137" t="str">
            <v>N</v>
          </cell>
          <cell r="C137">
            <v>191613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191613</v>
          </cell>
          <cell r="J137">
            <v>0</v>
          </cell>
          <cell r="L137">
            <v>191613</v>
          </cell>
        </row>
        <row r="138">
          <cell r="A138">
            <v>397.4</v>
          </cell>
          <cell r="B138" t="str">
            <v>N</v>
          </cell>
          <cell r="C138">
            <v>-446316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-446316</v>
          </cell>
          <cell r="J138">
            <v>0</v>
          </cell>
          <cell r="L138">
            <v>-446316</v>
          </cell>
        </row>
        <row r="139">
          <cell r="A139">
            <v>397.5</v>
          </cell>
          <cell r="B139" t="str">
            <v>N</v>
          </cell>
          <cell r="C139">
            <v>131200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131200</v>
          </cell>
          <cell r="J139">
            <v>0</v>
          </cell>
          <cell r="L139">
            <v>131200</v>
          </cell>
        </row>
        <row r="140">
          <cell r="A140" t="str">
            <v>397.5W</v>
          </cell>
          <cell r="B140" t="str">
            <v>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L140">
            <v>0</v>
          </cell>
        </row>
        <row r="141">
          <cell r="A141">
            <v>398.1</v>
          </cell>
          <cell r="B141" t="str">
            <v>N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L141">
            <v>0</v>
          </cell>
        </row>
        <row r="142">
          <cell r="A142">
            <v>398.2</v>
          </cell>
          <cell r="B142" t="str">
            <v>N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0</v>
          </cell>
        </row>
        <row r="143">
          <cell r="A143">
            <v>398.3</v>
          </cell>
          <cell r="B143" t="str">
            <v>N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0</v>
          </cell>
        </row>
        <row r="144">
          <cell r="A144">
            <v>398.4</v>
          </cell>
          <cell r="B144" t="str">
            <v>N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0</v>
          </cell>
        </row>
        <row r="145">
          <cell r="A145" t="str">
            <v>398.4W</v>
          </cell>
          <cell r="B145" t="str">
            <v>N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0</v>
          </cell>
        </row>
        <row r="146">
          <cell r="A146">
            <v>398.5</v>
          </cell>
          <cell r="B146" t="str">
            <v>N</v>
          </cell>
          <cell r="C146">
            <v>0</v>
          </cell>
          <cell r="D146">
            <v>0</v>
          </cell>
          <cell r="E146">
            <v>7700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0</v>
          </cell>
        </row>
        <row r="147">
          <cell r="A147" t="str">
            <v>CWIP</v>
          </cell>
          <cell r="B147" t="str">
            <v>N</v>
          </cell>
          <cell r="C147">
            <v>6708211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7637355</v>
          </cell>
          <cell r="J147">
            <v>0</v>
          </cell>
          <cell r="L147">
            <v>6774292</v>
          </cell>
        </row>
        <row r="148">
          <cell r="A148" t="str">
            <v>MS014</v>
          </cell>
          <cell r="B148" t="str">
            <v>Y</v>
          </cell>
          <cell r="C148">
            <v>227689</v>
          </cell>
          <cell r="D148">
            <v>444</v>
          </cell>
          <cell r="E148">
            <v>0</v>
          </cell>
          <cell r="F148">
            <v>0</v>
          </cell>
          <cell r="G148">
            <v>227689</v>
          </cell>
          <cell r="H148">
            <v>444</v>
          </cell>
          <cell r="I148">
            <v>296272</v>
          </cell>
          <cell r="J148">
            <v>578</v>
          </cell>
          <cell r="L148">
            <v>0</v>
          </cell>
        </row>
        <row r="149">
          <cell r="A149" t="str">
            <v>MS015</v>
          </cell>
          <cell r="B149" t="str">
            <v>N</v>
          </cell>
          <cell r="C149">
            <v>474130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474130</v>
          </cell>
          <cell r="J149">
            <v>0</v>
          </cell>
          <cell r="L149">
            <v>0</v>
          </cell>
        </row>
        <row r="150">
          <cell r="C150">
            <v>69485321.530000001</v>
          </cell>
          <cell r="D150">
            <v>1931154</v>
          </cell>
          <cell r="E150">
            <v>-194239</v>
          </cell>
          <cell r="F150">
            <v>-5277637</v>
          </cell>
          <cell r="G150">
            <v>43742330</v>
          </cell>
          <cell r="H150">
            <v>1923465</v>
          </cell>
          <cell r="I150">
            <v>86386401.530000001</v>
          </cell>
          <cell r="J150">
            <v>2510526</v>
          </cell>
          <cell r="K150">
            <v>770402</v>
          </cell>
          <cell r="L150">
            <v>85523338.530000001</v>
          </cell>
        </row>
      </sheetData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EXEC SUMMARY"/>
      <sheetName val="EXEC SUMMARY CONT."/>
      <sheetName val="MARGIN NET"/>
      <sheetName val="MARGIN Detail"/>
      <sheetName val="REV"/>
      <sheetName val="Delivered Volumes"/>
      <sheetName val="SOURCE VOL"/>
      <sheetName val="COG"/>
      <sheetName val="CUSTOMER COUNTS report"/>
      <sheetName val="UNACCOUNTED FOR GAS"/>
      <sheetName val="Exec Summ Data"/>
      <sheetName val="General Inputs"/>
      <sheetName val="Rev&amp;Vol Inputs"/>
      <sheetName val="CUSTOMER Data"/>
      <sheetName val="Allocations"/>
      <sheetName val="Margin Calc"/>
      <sheetName val="Output for BOD report"/>
      <sheetName val="Output for EPS vis"/>
      <sheetName val="2008 Budget"/>
      <sheetName val="07 MARGIN NET"/>
      <sheetName val="07 MARGIN Detail"/>
      <sheetName val="07 REV"/>
      <sheetName val="07 Delivered Volumes"/>
      <sheetName val="07 SOURCE VOL"/>
      <sheetName val="07 COG"/>
      <sheetName val="QTR TITLE"/>
      <sheetName val="QTR MARGIN NET"/>
      <sheetName val="QTR MARGIN"/>
      <sheetName val="QTR Delivered Volumes"/>
      <sheetName val="QTR REV"/>
      <sheetName val="QTR SOURCE VOL"/>
      <sheetName val="QTR C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2">
          <cell r="A52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STR1"/>
      <sheetName val="RNA1"/>
      <sheetName val="STR2"/>
      <sheetName val="RNA2"/>
      <sheetName val="STR3"/>
      <sheetName val="RNA3"/>
      <sheetName val="MS"/>
      <sheetName val="MK"/>
      <sheetName val="FxVar"/>
      <sheetName val="ProForma"/>
      <sheetName val="PFComp"/>
      <sheetName val="HOST"/>
      <sheetName val="Comps"/>
      <sheetName val="Inv"/>
      <sheetName val="Ref"/>
      <sheetName val="Stab Year 2012 $$"/>
      <sheetName val="Valuation"/>
      <sheetName val="Actual&amp;Budget"/>
      <sheetName val="Lobby Bar"/>
      <sheetName val="Export to Claru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s Addition"/>
      <sheetName val="ProForma"/>
      <sheetName val="Inv"/>
      <sheetName val="Condos"/>
    </sheetNames>
    <sheetDataSet>
      <sheetData sheetId="0" refreshError="1"/>
      <sheetData sheetId="1" refreshError="1"/>
      <sheetData sheetId="2" refreshError="1">
        <row r="1">
          <cell r="E1">
            <v>1</v>
          </cell>
        </row>
        <row r="46">
          <cell r="C46">
            <v>7.4999999999999997E-2</v>
          </cell>
        </row>
        <row r="100">
          <cell r="B100" t="str">
            <v>Replacement Cost</v>
          </cell>
          <cell r="C100">
            <v>0</v>
          </cell>
          <cell r="D100">
            <v>2007</v>
          </cell>
          <cell r="E100">
            <v>2008</v>
          </cell>
          <cell r="F100">
            <v>2009</v>
          </cell>
          <cell r="G100">
            <v>2010</v>
          </cell>
          <cell r="H100">
            <v>2011</v>
          </cell>
          <cell r="I100">
            <v>2012</v>
          </cell>
          <cell r="J100">
            <v>2013</v>
          </cell>
          <cell r="K100">
            <v>2014</v>
          </cell>
          <cell r="L100">
            <v>2015</v>
          </cell>
          <cell r="M100">
            <v>2016</v>
          </cell>
        </row>
        <row r="101">
          <cell r="B101" t="str">
            <v>Total Development Cost</v>
          </cell>
          <cell r="C101">
            <v>53600000</v>
          </cell>
          <cell r="D101">
            <v>57352000</v>
          </cell>
          <cell r="E101">
            <v>60793120</v>
          </cell>
          <cell r="F101">
            <v>75020524.799999997</v>
          </cell>
          <cell r="G101">
            <v>78021345.791999996</v>
          </cell>
          <cell r="H101">
            <v>81142199.623679996</v>
          </cell>
          <cell r="I101">
            <v>84387887.608627215</v>
          </cell>
          <cell r="J101">
            <v>87763403.112972304</v>
          </cell>
          <cell r="K101">
            <v>87763403.112972304</v>
          </cell>
          <cell r="L101">
            <v>87763403.112972304</v>
          </cell>
          <cell r="M101">
            <v>73964125.893951505</v>
          </cell>
        </row>
        <row r="102">
          <cell r="B102" t="str">
            <v>Development Cost/Room</v>
          </cell>
          <cell r="C102">
            <v>400000</v>
          </cell>
          <cell r="D102">
            <v>428000</v>
          </cell>
          <cell r="E102">
            <v>453680</v>
          </cell>
          <cell r="F102">
            <v>471827.20000000001</v>
          </cell>
          <cell r="G102">
            <v>490700.288</v>
          </cell>
          <cell r="H102">
            <v>510328.29952</v>
          </cell>
          <cell r="I102">
            <v>530741.43150080007</v>
          </cell>
          <cell r="J102">
            <v>551971.08876083209</v>
          </cell>
          <cell r="K102">
            <v>551971.08876083209</v>
          </cell>
          <cell r="L102">
            <v>551971.08876083209</v>
          </cell>
          <cell r="M102">
            <v>551971.08876083209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Land Value</v>
          </cell>
          <cell r="C104">
            <v>6700000</v>
          </cell>
          <cell r="D104">
            <v>7169000</v>
          </cell>
          <cell r="E104">
            <v>7599140</v>
          </cell>
          <cell r="F104">
            <v>7979097</v>
          </cell>
          <cell r="G104">
            <v>8338156.3649999993</v>
          </cell>
          <cell r="H104">
            <v>8713373.4014249984</v>
          </cell>
          <cell r="I104">
            <v>9105475.2044891231</v>
          </cell>
          <cell r="J104">
            <v>9515221.5886911321</v>
          </cell>
          <cell r="K104">
            <v>9515221.5886911321</v>
          </cell>
          <cell r="L104">
            <v>9515221.5886911321</v>
          </cell>
          <cell r="M104">
            <v>9515221.5886911321</v>
          </cell>
        </row>
        <row r="105">
          <cell r="B105" t="str">
            <v>Land Value/SF</v>
          </cell>
          <cell r="C105" t="e">
            <v>#DIV/0!</v>
          </cell>
          <cell r="D105" t="e">
            <v>#DIV/0!</v>
          </cell>
          <cell r="E105" t="e">
            <v>#DIV/0!</v>
          </cell>
          <cell r="F105" t="e">
            <v>#DIV/0!</v>
          </cell>
          <cell r="G105" t="e">
            <v>#DIV/0!</v>
          </cell>
          <cell r="H105" t="e">
            <v>#DIV/0!</v>
          </cell>
          <cell r="I105" t="e">
            <v>#DIV/0!</v>
          </cell>
          <cell r="J105" t="e">
            <v>#DIV/0!</v>
          </cell>
          <cell r="K105" t="e">
            <v>#DIV/0!</v>
          </cell>
          <cell r="L105" t="e">
            <v>#DIV/0!</v>
          </cell>
          <cell r="M105" t="e">
            <v>#DIV/0!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Total Replacement Cost</v>
          </cell>
          <cell r="C107">
            <v>60300000</v>
          </cell>
          <cell r="D107">
            <v>64521000</v>
          </cell>
          <cell r="E107">
            <v>68392260</v>
          </cell>
          <cell r="F107">
            <v>82999621.799999997</v>
          </cell>
          <cell r="G107">
            <v>86359502.15699999</v>
          </cell>
          <cell r="H107">
            <v>89855573.025105</v>
          </cell>
          <cell r="I107">
            <v>93493362.813116342</v>
          </cell>
          <cell r="J107">
            <v>97278624.701663435</v>
          </cell>
          <cell r="K107">
            <v>97278624.701663435</v>
          </cell>
          <cell r="L107">
            <v>97278624.701663435</v>
          </cell>
          <cell r="M107">
            <v>83479347.482642636</v>
          </cell>
        </row>
        <row r="108">
          <cell r="B108" t="str">
            <v>Replacement Cost/Room</v>
          </cell>
          <cell r="C108">
            <v>450000</v>
          </cell>
          <cell r="D108">
            <v>481500</v>
          </cell>
          <cell r="E108">
            <v>510390</v>
          </cell>
          <cell r="F108">
            <v>619400.16268656717</v>
          </cell>
          <cell r="G108">
            <v>644473.8966940298</v>
          </cell>
          <cell r="H108">
            <v>670563.97779929102</v>
          </cell>
          <cell r="I108">
            <v>697711.66278445034</v>
          </cell>
          <cell r="J108">
            <v>725959.88583330926</v>
          </cell>
          <cell r="K108">
            <v>725959.88583330926</v>
          </cell>
          <cell r="L108">
            <v>725959.88583330926</v>
          </cell>
          <cell r="M108">
            <v>622980.20509434806</v>
          </cell>
        </row>
        <row r="112">
          <cell r="C112">
            <v>0</v>
          </cell>
        </row>
        <row r="120">
          <cell r="B120" t="str">
            <v>Capital Requirements</v>
          </cell>
          <cell r="C120">
            <v>60000000</v>
          </cell>
          <cell r="D120" t="str">
            <v>Purchase Price ($447,761/Room)</v>
          </cell>
        </row>
        <row r="121">
          <cell r="B121">
            <v>0</v>
          </cell>
          <cell r="C121">
            <v>1166500</v>
          </cell>
          <cell r="D121" t="str">
            <v>Transaction Costs</v>
          </cell>
        </row>
        <row r="122">
          <cell r="B122">
            <v>0</v>
          </cell>
          <cell r="C122">
            <v>17033753.008000001</v>
          </cell>
          <cell r="D122" t="str">
            <v>Renovation Costs ($127,118/Room)</v>
          </cell>
          <cell r="E122">
            <v>0</v>
          </cell>
        </row>
        <row r="123">
          <cell r="B123">
            <v>0</v>
          </cell>
          <cell r="C123">
            <v>78200253.008000001</v>
          </cell>
          <cell r="D123" t="str">
            <v>Total Investment ($583,584/Room)</v>
          </cell>
        </row>
        <row r="124">
          <cell r="B124">
            <v>0</v>
          </cell>
          <cell r="C124">
            <v>-21650000</v>
          </cell>
          <cell r="D124" t="str">
            <v>Existing Debt Financing</v>
          </cell>
          <cell r="E124">
            <v>0</v>
          </cell>
        </row>
        <row r="125">
          <cell r="B125">
            <v>0</v>
          </cell>
          <cell r="C125">
            <v>-16750000</v>
          </cell>
          <cell r="D125" t="str">
            <v>Preferred Equity Financing</v>
          </cell>
          <cell r="E125">
            <v>0</v>
          </cell>
        </row>
        <row r="126">
          <cell r="B126">
            <v>0</v>
          </cell>
          <cell r="C126">
            <v>39800253.008000001</v>
          </cell>
          <cell r="D126" t="str">
            <v>Total Equity Required</v>
          </cell>
        </row>
        <row r="127">
          <cell r="B127">
            <v>0</v>
          </cell>
          <cell r="C127">
            <v>0</v>
          </cell>
          <cell r="D127">
            <v>0</v>
          </cell>
        </row>
        <row r="128">
          <cell r="B128" t="str">
            <v>Replacement Cost</v>
          </cell>
          <cell r="C128">
            <v>64521000</v>
          </cell>
          <cell r="D128" t="str">
            <v>($480,000/Room)</v>
          </cell>
        </row>
        <row r="129">
          <cell r="B129">
            <v>0</v>
          </cell>
          <cell r="C129">
            <v>0</v>
          </cell>
          <cell r="D129">
            <v>0</v>
          </cell>
        </row>
        <row r="130">
          <cell r="B130" t="str">
            <v>Exit Price (2012)</v>
          </cell>
          <cell r="C130">
            <v>103700000</v>
          </cell>
          <cell r="D130" t="str">
            <v>($652,000/Room; 111% of Replacement Cost @ Exit)</v>
          </cell>
        </row>
        <row r="131">
          <cell r="B131">
            <v>0</v>
          </cell>
          <cell r="C131">
            <v>0</v>
          </cell>
          <cell r="D131">
            <v>0</v>
          </cell>
        </row>
        <row r="132">
          <cell r="B132" t="str">
            <v>Replacement Cost @ Exit (2012)</v>
          </cell>
          <cell r="C132">
            <v>93493362.813116342</v>
          </cell>
          <cell r="D132" t="str">
            <v>($590,000/Room)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B134" t="str">
            <v>Financing</v>
          </cell>
          <cell r="C134" t="str">
            <v>$21,650,000 proceeds (28% LTV on Initial Investment)</v>
          </cell>
          <cell r="D134">
            <v>0</v>
          </cell>
        </row>
        <row r="135">
          <cell r="B135">
            <v>0</v>
          </cell>
          <cell r="C135" t="str">
            <v>Terms: 6.60% Int, 0-yr Amort</v>
          </cell>
          <cell r="D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</row>
        <row r="137">
          <cell r="B137" t="str">
            <v>Effective Cap Rates</v>
          </cell>
          <cell r="C137">
            <v>0</v>
          </cell>
          <cell r="D137">
            <v>0</v>
          </cell>
        </row>
        <row r="138"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</row>
        <row r="140"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</row>
        <row r="142">
          <cell r="B142" t="str">
            <v>Cap Rate on 2007</v>
          </cell>
          <cell r="C142">
            <v>6.1068333333333336E-2</v>
          </cell>
        </row>
        <row r="143">
          <cell r="B143" t="str">
            <v>Going-In Cap Rate (Stub Year)</v>
          </cell>
          <cell r="C143">
            <v>6.1068333333333329E-2</v>
          </cell>
        </row>
        <row r="144">
          <cell r="B144" t="str">
            <v>Terminal Cap Rate</v>
          </cell>
          <cell r="C144">
            <v>7.4999999999999997E-2</v>
          </cell>
        </row>
        <row r="145">
          <cell r="C145">
            <v>0</v>
          </cell>
        </row>
        <row r="146">
          <cell r="B146" t="str">
            <v>Leveraged IRR (6-yr term)</v>
          </cell>
          <cell r="C146">
            <v>0.16532886624336243</v>
          </cell>
          <cell r="D146">
            <v>0</v>
          </cell>
        </row>
        <row r="147">
          <cell r="B147" t="str">
            <v>Unleveraged IRR (6-yr term)</v>
          </cell>
          <cell r="C147">
            <v>0.12087876200675962</v>
          </cell>
          <cell r="D147">
            <v>0</v>
          </cell>
        </row>
      </sheetData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 % RATE"/>
      <sheetName val="WA VEHICLES"/>
      <sheetName val="I.S. DEPR (2)"/>
      <sheetName val="12-31-99 ER 38 TRUE UP"/>
      <sheetName val="DEC 99 OH DISTB (2) REVISED"/>
      <sheetName val="ACCT 303.1 &amp; 391.2"/>
      <sheetName val="HUH"/>
      <sheetName val="RECON OF PLANT BALANCES"/>
      <sheetName val="1999 PROVISION 4 DEPR"/>
      <sheetName val="DEPR"/>
      <sheetName val="Sheet1"/>
      <sheetName val="1999 UTILITY PLANT REPORT"/>
      <sheetName val="1999 UTILITY PLANT REPORT (2)"/>
      <sheetName val="ACCT 382 ALLOCATION "/>
      <sheetName val="ACCT 381 ALLOCATION  "/>
      <sheetName val="AFUDC CALC"/>
      <sheetName val="DEPR RATE 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BS WORKPAPERS"/>
      <sheetName val="SEC UTILITY PLANT"/>
      <sheetName val="SEC ACCUM DEPR"/>
      <sheetName val="SEC NON-UTIL PROP"/>
      <sheetName val="SEC NON-UT DEPR &amp; AMORT"/>
      <sheetName val="SEC AIRCRAFT"/>
      <sheetName val="SEC OTHER INV"/>
      <sheetName val="SEC NW ENERGY"/>
      <sheetName val="SEC NNGFC"/>
      <sheetName val="SEC INT REC - NW ENERGY"/>
      <sheetName val="SEC INT REC - NNGFC"/>
      <sheetName val="SEC CASH"/>
      <sheetName val="SEC AR - TRADE"/>
      <sheetName val="SEC ALLOW UNCOLL ACCTS"/>
      <sheetName val="SEC ACCRUED REV"/>
      <sheetName val="SEC INVENTORIES"/>
      <sheetName val="SEC PREPAIDS"/>
      <sheetName val="SEC INC TAX ASSET"/>
      <sheetName val="SEC LOSS DERIVATIVES"/>
      <sheetName val="SEC UNAMORT LOSS DEBT RED"/>
      <sheetName val="SEC OTHER REG ASSETS"/>
      <sheetName val="SEC INVEST LIFE INS"/>
      <sheetName val="SEC OTHER ASSETS"/>
      <sheetName val="SEC COMMON STOCK"/>
      <sheetName val="SEC PREM ON COM STK"/>
      <sheetName val="SEC UNEARNED COMP"/>
      <sheetName val="SEC ACCUM COMPR INCOME"/>
      <sheetName val="SEC EARNINGS INV IN BUSINESS"/>
      <sheetName val="SEC PREFERENCE STOCK"/>
      <sheetName val="SEC PREFERRED STOCK"/>
      <sheetName val="SEC LONG-TERM DEBT"/>
      <sheetName val="SEC NOTES PAYABLE"/>
      <sheetName val="SEC ACCOUNTS PAYABLE"/>
      <sheetName val="SEC CURRENT DEBT"/>
      <sheetName val="SEC TAXES ACCRUED"/>
      <sheetName val="SEC INTEREST ACCRUED - OTHER"/>
      <sheetName val="SEC OTH CURR LIAB"/>
      <sheetName val="SEC CUSTOMER ADV"/>
      <sheetName val="SEC DEF INCOME TAX LIAB"/>
      <sheetName val="SEC DEF INVEST TAX CREDITS"/>
      <sheetName val="SEC OTHER LIAB"/>
      <sheetName val="SEC BEG RET EARN"/>
      <sheetName val="SEC NET INCOME"/>
      <sheetName val="SEC COMMON STK DIVIDENDS"/>
      <sheetName val="SEC CAPITAL STOCK EXPENSE"/>
      <sheetName val="LAW UTIL PLANT"/>
      <sheetName val="LAW ACCUM DEPR"/>
      <sheetName val="LAW GAS STORED"/>
      <sheetName val="LAW NON UTIL PROP"/>
      <sheetName val="LAW INV IN SUBS"/>
      <sheetName val="LAW OTHER INV"/>
      <sheetName val="LAW CASH"/>
      <sheetName val="LAW ACCT REC"/>
      <sheetName val="LAW ALLOW UNCOLL ACCT"/>
      <sheetName val="LAW ACCRUED REV"/>
      <sheetName val="LAW INV OF GAS"/>
      <sheetName val="LAW PREPAID PROP"/>
      <sheetName val="LAW UNAMT DEBT DISC"/>
      <sheetName val="LAW DEF REG AND OTHER"/>
      <sheetName val="FARLEY"/>
      <sheetName val="LAW COMM STOCK"/>
      <sheetName val="LAW PREM ON STOCK"/>
      <sheetName val="LAW RETAIN EARN"/>
      <sheetName val="LAW PREF STOCK"/>
      <sheetName val="LAW LONG TERM DEBT"/>
      <sheetName val="LAW ACCT PAY"/>
      <sheetName val="LAW NOTE PAY"/>
      <sheetName val="LAW CURR POR LT DEBT"/>
      <sheetName val="LAW CUST DEPOS"/>
      <sheetName val="LAW TAXES ACCRUED"/>
      <sheetName val="LAW INTEREST ACCRUED"/>
      <sheetName val="LAW DIVIDENDS DECLARED"/>
      <sheetName val="LAW OTH CURRENT LIAB"/>
      <sheetName val="LAW DEF TAXES INV CREDIT"/>
      <sheetName val="LAW OTHER LIABILITIES"/>
    </sheetNames>
    <sheetDataSet>
      <sheetData sheetId="0" refreshError="1">
        <row r="7">
          <cell r="F7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23">
          <cell r="B23">
            <v>13433580.029999999</v>
          </cell>
        </row>
      </sheetData>
      <sheetData sheetId="49" refreshError="1">
        <row r="42">
          <cell r="B42">
            <v>33963480.640000001</v>
          </cell>
        </row>
        <row r="44">
          <cell r="B44">
            <v>-5244349.6099999994</v>
          </cell>
        </row>
      </sheetData>
      <sheetData sheetId="50" refreshError="1">
        <row r="20">
          <cell r="B20">
            <v>-8517804.8300000001</v>
          </cell>
        </row>
        <row r="22">
          <cell r="B22">
            <v>5725355.6499999994</v>
          </cell>
        </row>
        <row r="24">
          <cell r="B24">
            <v>8518430.1699999999</v>
          </cell>
        </row>
        <row r="26">
          <cell r="B26">
            <v>-56356.429999999978</v>
          </cell>
        </row>
      </sheetData>
      <sheetData sheetId="51" refreshError="1">
        <row r="45">
          <cell r="B45">
            <v>6620882.8100000005</v>
          </cell>
        </row>
        <row r="47">
          <cell r="B47">
            <v>2752714.13</v>
          </cell>
        </row>
      </sheetData>
      <sheetData sheetId="52" refreshError="1">
        <row r="96">
          <cell r="B96">
            <v>2475325.4900000002</v>
          </cell>
        </row>
      </sheetData>
      <sheetData sheetId="53" refreshError="1">
        <row r="42">
          <cell r="B42">
            <v>69122705.230000019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>
        <row r="46">
          <cell r="B46">
            <v>3299115</v>
          </cell>
        </row>
      </sheetData>
      <sheetData sheetId="59" refreshError="1">
        <row r="159">
          <cell r="B159">
            <v>64734000</v>
          </cell>
        </row>
        <row r="161">
          <cell r="B161">
            <v>-10911988.169999987</v>
          </cell>
        </row>
        <row r="163">
          <cell r="B163">
            <v>7332394</v>
          </cell>
        </row>
        <row r="165">
          <cell r="B165">
            <v>45011073.32</v>
          </cell>
        </row>
        <row r="167">
          <cell r="B167">
            <v>91755639.98999998</v>
          </cell>
        </row>
      </sheetData>
      <sheetData sheetId="60" refreshError="1"/>
      <sheetData sheetId="61" refreshError="1"/>
      <sheetData sheetId="62" refreshError="1"/>
      <sheetData sheetId="63" refreshError="1">
        <row r="23">
          <cell r="B23">
            <v>-1817780.5</v>
          </cell>
        </row>
        <row r="25">
          <cell r="B25">
            <v>-862208.77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17">
          <cell r="B17">
            <v>3058749.56</v>
          </cell>
        </row>
      </sheetData>
      <sheetData sheetId="70" refreshError="1"/>
      <sheetData sheetId="71" refreshError="1"/>
      <sheetData sheetId="72" refreshError="1">
        <row r="15">
          <cell r="B15">
            <v>5.8207660913467407E-10</v>
          </cell>
        </row>
      </sheetData>
      <sheetData sheetId="73" refreshError="1"/>
      <sheetData sheetId="74" refreshError="1">
        <row r="34">
          <cell r="B34">
            <v>210359956.91999999</v>
          </cell>
        </row>
      </sheetData>
      <sheetData sheetId="75" refreshError="1">
        <row r="76">
          <cell r="B76">
            <v>1529272.67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Assumptions"/>
      <sheetName val="Current FTE Count"/>
      <sheetName val="Incremental FTE Count"/>
      <sheetName val="Total FTE Count"/>
      <sheetName val="Currrent FTE Allocation"/>
      <sheetName val="Incremental FTE Allocation"/>
      <sheetName val="Total FTE Allocation"/>
      <sheetName val="Current FTE Salary"/>
      <sheetName val="Incremental FTE Salary"/>
      <sheetName val="Total FTE Salary &amp; Wages"/>
      <sheetName val="O&amp;M FTE Salary &amp; Wages"/>
      <sheetName val="Capital FTE Salary &amp; Wages"/>
      <sheetName val="Non-Utility FTE Salary &amp; Wages"/>
      <sheetName val="Overtime &amp; Other Comp"/>
      <sheetName val="Payroll Allocation"/>
      <sheetName val="Dept. Payroll Admin Transfer"/>
      <sheetName val="Total Payroll OH"/>
      <sheetName val="O&amp;M Payroll OH"/>
      <sheetName val="Capital Payroll OH"/>
      <sheetName val="Non-Utility Payroll OH"/>
      <sheetName val="Dept Non-Payroll Forecast"/>
      <sheetName val="Non-Payroll by CC"/>
      <sheetName val="Financial Impact"/>
      <sheetName val="HQ exhibit"/>
      <sheetName val="HQ exhibit Original"/>
      <sheetName val="HQ O&amp;M Exhibit"/>
      <sheetName val="Dept Non-Payroll Admin Transfer"/>
      <sheetName val="Advertising"/>
      <sheetName val="Shared Services OH Credit"/>
      <sheetName val="Executive Benefits"/>
      <sheetName val="Walk"/>
      <sheetName val="Checks"/>
      <sheetName val="O&amp;M BY FERC Allocation Summ "/>
      <sheetName val="O&amp;M TY FERC Allocation Summary"/>
      <sheetName val="Exhibit - O&amp;M"/>
      <sheetName val="Indirect Allocation Calc - BY"/>
      <sheetName val="Indirect Allocation Calc - TY"/>
      <sheetName val="Current FTE Data Info"/>
      <sheetName val="Incremental FTE Data Info"/>
      <sheetName val="Payroll OH Rate - 2019"/>
      <sheetName val="Payroll OH Rate - 2020"/>
      <sheetName val="Payroll OH Rate - 2021"/>
      <sheetName val="O&amp;M NP Hist Data"/>
      <sheetName val="Historical Dept Pay"/>
      <sheetName val="Trailing 12 FERC Report"/>
      <sheetName val="OPEB Detailed Projection"/>
      <sheetName val="2020 Pension &amp; OPEB Forecast"/>
      <sheetName val="2021 Pension &amp; OPEB Forecast"/>
      <sheetName val="Pensions Detailed Projection"/>
      <sheetName val="PBA Amortization"/>
      <sheetName val="Historical Severance"/>
      <sheetName val="Historical Claims"/>
      <sheetName val="Holding SS"/>
      <sheetName val="Water SS"/>
      <sheetName val="Energy Eff"/>
      <sheetName val="Comp Amort"/>
      <sheetName val="2019 Summary"/>
      <sheetName val="2019 Data"/>
    </sheetNames>
    <sheetDataSet>
      <sheetData sheetId="0">
        <row r="5">
          <cell r="D5">
            <v>0.73</v>
          </cell>
          <cell r="E5">
            <v>0.22</v>
          </cell>
          <cell r="F5">
            <v>5.0000000000000044E-2</v>
          </cell>
        </row>
        <row r="6">
          <cell r="D6">
            <v>0.63</v>
          </cell>
          <cell r="E6">
            <v>0.33</v>
          </cell>
          <cell r="F6">
            <v>3.999999999999998E-2</v>
          </cell>
        </row>
        <row r="7">
          <cell r="D7">
            <v>0.6</v>
          </cell>
          <cell r="E7">
            <v>0.4</v>
          </cell>
          <cell r="F7">
            <v>0</v>
          </cell>
        </row>
        <row r="11">
          <cell r="D11">
            <v>0.73</v>
          </cell>
          <cell r="E11">
            <v>0.22</v>
          </cell>
          <cell r="F11">
            <v>5.0000000000000044E-2</v>
          </cell>
        </row>
        <row r="12">
          <cell r="D12">
            <v>0.63</v>
          </cell>
          <cell r="E12">
            <v>0.33</v>
          </cell>
          <cell r="F12">
            <v>3.999999999999998E-2</v>
          </cell>
        </row>
        <row r="13">
          <cell r="D13">
            <v>0.6</v>
          </cell>
          <cell r="E13">
            <v>0.4</v>
          </cell>
          <cell r="F13">
            <v>0</v>
          </cell>
        </row>
        <row r="18">
          <cell r="E18">
            <v>0.04</v>
          </cell>
          <cell r="F18">
            <v>4.7E-2</v>
          </cell>
        </row>
        <row r="19">
          <cell r="E19">
            <v>0.04</v>
          </cell>
          <cell r="F19">
            <v>4.7E-2</v>
          </cell>
        </row>
        <row r="20">
          <cell r="D20">
            <v>0.05</v>
          </cell>
          <cell r="E20">
            <v>2.8000000000000001E-2</v>
          </cell>
          <cell r="F20">
            <v>4.2999999999999997E-2</v>
          </cell>
        </row>
        <row r="21">
          <cell r="D21">
            <v>0.15807745380296567</v>
          </cell>
          <cell r="E21">
            <v>0.1572620304324332</v>
          </cell>
          <cell r="F21">
            <v>0.15726256999891899</v>
          </cell>
        </row>
        <row r="22">
          <cell r="D22">
            <v>3.2519764662621804E-2</v>
          </cell>
          <cell r="E22">
            <v>3.2524894525558262E-2</v>
          </cell>
          <cell r="F22">
            <v>3.2525232783772839E-2</v>
          </cell>
        </row>
        <row r="23">
          <cell r="D23">
            <v>0.15807745380296567</v>
          </cell>
          <cell r="E23">
            <v>0.1572620304324332</v>
          </cell>
          <cell r="F23">
            <v>0.15726256999891899</v>
          </cell>
        </row>
        <row r="24">
          <cell r="D24">
            <v>0.58510524381666718</v>
          </cell>
          <cell r="E24">
            <v>0.58630461054699856</v>
          </cell>
          <cell r="F24">
            <v>0.58200811874448122</v>
          </cell>
        </row>
        <row r="25">
          <cell r="D25">
            <v>0.70578231292517002</v>
          </cell>
          <cell r="E25">
            <v>0.74932856124085256</v>
          </cell>
          <cell r="F25">
            <v>0.76307846942051849</v>
          </cell>
        </row>
        <row r="26">
          <cell r="D26">
            <v>0.58510524381666718</v>
          </cell>
          <cell r="E26">
            <v>0.58630461054699856</v>
          </cell>
          <cell r="F26">
            <v>0.58200811874448122</v>
          </cell>
        </row>
        <row r="27">
          <cell r="D27">
            <v>0.86350010244663578</v>
          </cell>
          <cell r="E27">
            <v>0.86410853696317225</v>
          </cell>
          <cell r="F27">
            <v>0.86410813407793374</v>
          </cell>
        </row>
        <row r="28">
          <cell r="D28">
            <v>0.96850446279520108</v>
          </cell>
          <cell r="E28">
            <v>0.96849965100308466</v>
          </cell>
          <cell r="F28">
            <v>0.96849933371983354</v>
          </cell>
        </row>
        <row r="29">
          <cell r="D29">
            <v>0.86350010244663578</v>
          </cell>
          <cell r="E29">
            <v>0.86410853696317225</v>
          </cell>
          <cell r="F29">
            <v>0.86410813407793374</v>
          </cell>
        </row>
        <row r="30">
          <cell r="D30">
            <v>0.16104558003050251</v>
          </cell>
          <cell r="E30">
            <v>0.16000703114958162</v>
          </cell>
          <cell r="F30">
            <v>0.15959100619943944</v>
          </cell>
        </row>
        <row r="31">
          <cell r="D31">
            <v>0.14699999999999999</v>
          </cell>
        </row>
        <row r="32">
          <cell r="D32">
            <v>7.0000000000000001E-3</v>
          </cell>
        </row>
        <row r="33">
          <cell r="D33">
            <v>0.60132709752965996</v>
          </cell>
        </row>
        <row r="35">
          <cell r="D35">
            <v>0.65917803353380444</v>
          </cell>
        </row>
        <row r="40">
          <cell r="D40">
            <v>1.9E-2</v>
          </cell>
          <cell r="E40">
            <v>2.5000000000000001E-2</v>
          </cell>
          <cell r="F40">
            <v>2.4E-2</v>
          </cell>
        </row>
        <row r="41">
          <cell r="D41">
            <v>1755000</v>
          </cell>
        </row>
        <row r="42">
          <cell r="D42">
            <v>1010700</v>
          </cell>
        </row>
        <row r="43">
          <cell r="D43">
            <v>155021.5</v>
          </cell>
        </row>
        <row r="44">
          <cell r="D44">
            <v>506284.29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166">
          <cell r="BI3166">
            <v>48000</v>
          </cell>
        </row>
      </sheetData>
      <sheetData sheetId="21" refreshError="1"/>
      <sheetData sheetId="22">
        <row r="10">
          <cell r="C10">
            <v>0.88020067765273158</v>
          </cell>
        </row>
      </sheetData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BS WORKPAPERS"/>
      <sheetName val="SEC UTILITY PLANT"/>
      <sheetName val="SEC ACCUM DEPR"/>
      <sheetName val="SEC NON-UTIL PROP"/>
      <sheetName val="SEC NON-UT DEPR &amp; AMORT"/>
      <sheetName val="SEC AIRCRAFT"/>
      <sheetName val="SEC OTHER INV"/>
      <sheetName val="SEC NW ENERGY"/>
      <sheetName val="SEC NNGFC"/>
      <sheetName val="SEC INT REC - NW ENERGY"/>
      <sheetName val="SEC INT REC - NNGFC"/>
      <sheetName val="SEC CASH"/>
      <sheetName val="SEC AR - TRADE"/>
      <sheetName val="SEC ALLOW UNCOLL ACCTS"/>
      <sheetName val="SEC ACCRUED REV"/>
      <sheetName val="SEC INVENTORIES"/>
      <sheetName val="SEC PREPAIDS"/>
      <sheetName val="SEC INC TAX ASSET"/>
      <sheetName val="SEC LOSS DERIVATIVES"/>
      <sheetName val="SEC UNAMORT LOSS DEBT RED"/>
      <sheetName val="SEC OTHER REG ASSETS"/>
      <sheetName val="SEC INVEST LIFE INS"/>
      <sheetName val="SEC OTHER ASSETS"/>
      <sheetName val="SEC COMMON STOCK"/>
      <sheetName val="SEC PREM ON COM STK"/>
      <sheetName val="SEC UNEARNED COMP"/>
      <sheetName val="SEC ACCUM COMPR INCOME"/>
      <sheetName val="SEC EARNINGS INV IN BUSINESS"/>
      <sheetName val="SEC PREFERENCE STOCK"/>
      <sheetName val="SEC PREFERRED STOCK"/>
      <sheetName val="SEC LONG-TERM DEBT"/>
      <sheetName val="SEC NOTES PAYABLE"/>
      <sheetName val="SEC ACCOUNTS PAYABLE"/>
      <sheetName val="SEC CURRENT DEBT"/>
      <sheetName val="SEC TAXES ACCRUED"/>
      <sheetName val="SEC INTEREST ACCRUED - OTHER"/>
      <sheetName val="SEC OTH CURR LIAB"/>
      <sheetName val="SEC CUSTOMER ADV"/>
      <sheetName val="SEC DEF INCOME TAX LIAB"/>
      <sheetName val="SEC DEF INVEST TAX CREDITS"/>
      <sheetName val="SEC OTHER LIAB"/>
      <sheetName val="SEC BEG RET EARN"/>
      <sheetName val="SEC NET INCOME"/>
      <sheetName val="SEC COMMON STK DIVIDENDS"/>
      <sheetName val="SEC CAPITAL STOCK EXPENSE"/>
      <sheetName val="LAW UTIL PLANT"/>
      <sheetName val="LAW ACCUM DEPR"/>
      <sheetName val="LAW GAS STORED"/>
      <sheetName val="LAW NON UTIL PROP"/>
      <sheetName val="LAW INV IN SUBS"/>
      <sheetName val="LAW OTHER INV"/>
      <sheetName val="LAW CASH"/>
      <sheetName val="LAW ACCT REC"/>
      <sheetName val="LAW ALLOW UNCOLL ACCT"/>
      <sheetName val="LAW ACCRUED REV"/>
      <sheetName val="LAW INV OF GAS"/>
      <sheetName val="LAW PREPAID PROP"/>
      <sheetName val="LAW UNAMT DEBT DISC"/>
      <sheetName val="LAW DEF REG AND OTHER"/>
      <sheetName val="FARLEY"/>
      <sheetName val="LAW COMM STOCK"/>
      <sheetName val="LAW PREM ON STOCK"/>
      <sheetName val="LAW RETAIN EARN"/>
      <sheetName val="LAW PREF STOCK"/>
      <sheetName val="LAW LONG TERM DEBT"/>
      <sheetName val="LAW ACCT PAY"/>
      <sheetName val="LAW NOTE PAY"/>
      <sheetName val="LAW CURR POR LT DEBT"/>
      <sheetName val="LAW CUST DEPOS"/>
      <sheetName val="LAW TAXES ACCRUED"/>
      <sheetName val="LAW INTEREST ACCRUED"/>
      <sheetName val="LAW DIVIDENDS DECLARED"/>
      <sheetName val="LAW OTH CURRENT LIAB"/>
      <sheetName val="LAW DEF TAXES INV CREDIT"/>
      <sheetName val="LAW OTHER LIABILITIES"/>
    </sheetNames>
    <sheetDataSet>
      <sheetData sheetId="0" refreshError="1">
        <row r="7">
          <cell r="F7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23">
          <cell r="B23">
            <v>13433580.029999999</v>
          </cell>
        </row>
      </sheetData>
      <sheetData sheetId="49" refreshError="1">
        <row r="42">
          <cell r="B42">
            <v>33963480.640000001</v>
          </cell>
        </row>
        <row r="44">
          <cell r="B44">
            <v>-5244349.6099999994</v>
          </cell>
        </row>
      </sheetData>
      <sheetData sheetId="50" refreshError="1">
        <row r="20">
          <cell r="B20">
            <v>-8517804.8300000001</v>
          </cell>
        </row>
        <row r="22">
          <cell r="B22">
            <v>5725355.6499999994</v>
          </cell>
        </row>
        <row r="24">
          <cell r="B24">
            <v>8518430.1699999999</v>
          </cell>
        </row>
        <row r="26">
          <cell r="B26">
            <v>-56356.429999999978</v>
          </cell>
        </row>
      </sheetData>
      <sheetData sheetId="51" refreshError="1">
        <row r="45">
          <cell r="B45">
            <v>6620882.8100000005</v>
          </cell>
        </row>
        <row r="47">
          <cell r="B47">
            <v>2752714.13</v>
          </cell>
        </row>
      </sheetData>
      <sheetData sheetId="52" refreshError="1">
        <row r="96">
          <cell r="B96">
            <v>2475325.4900000002</v>
          </cell>
        </row>
      </sheetData>
      <sheetData sheetId="53" refreshError="1">
        <row r="42">
          <cell r="B42">
            <v>69122705.230000019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>
        <row r="46">
          <cell r="B46">
            <v>3299115</v>
          </cell>
        </row>
      </sheetData>
      <sheetData sheetId="59" refreshError="1">
        <row r="159">
          <cell r="B159">
            <v>64734000</v>
          </cell>
        </row>
        <row r="161">
          <cell r="B161">
            <v>-10911988.169999987</v>
          </cell>
        </row>
        <row r="163">
          <cell r="B163">
            <v>7332394</v>
          </cell>
        </row>
        <row r="165">
          <cell r="B165">
            <v>45011073.32</v>
          </cell>
        </row>
        <row r="167">
          <cell r="B167">
            <v>91755639.98999998</v>
          </cell>
        </row>
      </sheetData>
      <sheetData sheetId="60" refreshError="1"/>
      <sheetData sheetId="61" refreshError="1"/>
      <sheetData sheetId="62" refreshError="1"/>
      <sheetData sheetId="63" refreshError="1">
        <row r="23">
          <cell r="B23">
            <v>-1817780.5</v>
          </cell>
        </row>
        <row r="25">
          <cell r="B25">
            <v>-862208.77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17">
          <cell r="B17">
            <v>3058749.56</v>
          </cell>
        </row>
      </sheetData>
      <sheetData sheetId="70" refreshError="1"/>
      <sheetData sheetId="71" refreshError="1"/>
      <sheetData sheetId="72" refreshError="1">
        <row r="15">
          <cell r="B15">
            <v>5.8207660913467407E-10</v>
          </cell>
        </row>
      </sheetData>
      <sheetData sheetId="73" refreshError="1"/>
      <sheetData sheetId="74" refreshError="1">
        <row r="34">
          <cell r="B34">
            <v>210359956.91999999</v>
          </cell>
        </row>
      </sheetData>
      <sheetData sheetId="75" refreshError="1">
        <row r="76">
          <cell r="B76">
            <v>1529272.67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intenance Detail"/>
      <sheetName val="Groups"/>
      <sheetName val="Dell Leases-Current"/>
      <sheetName val="Discontinued Maint."/>
      <sheetName val="Dues, Subs, Books"/>
      <sheetName val="Contracts_T&amp;Cs"/>
      <sheetName val="Conversion Pivot"/>
    </sheetNames>
    <sheetDataSet>
      <sheetData sheetId="0"/>
      <sheetData sheetId="1"/>
      <sheetData sheetId="2" refreshError="1">
        <row r="1">
          <cell r="E1" t="str">
            <v>Construction Operation Services</v>
          </cell>
        </row>
        <row r="2">
          <cell r="E2" t="str">
            <v>Customer Acquisition Systems</v>
          </cell>
        </row>
        <row r="3">
          <cell r="E3" t="str">
            <v>Customer Field Services</v>
          </cell>
        </row>
        <row r="4">
          <cell r="E4" t="str">
            <v>Customer Information Systems</v>
          </cell>
        </row>
        <row r="5">
          <cell r="E5" t="str">
            <v>e-Commerce Site &amp; Intranet</v>
          </cell>
        </row>
        <row r="6">
          <cell r="E6" t="str">
            <v>Engineering Systems</v>
          </cell>
        </row>
        <row r="7">
          <cell r="E7" t="str">
            <v>Finance, Acctg, Info Mgmt &amp; Procurement</v>
          </cell>
        </row>
        <row r="8">
          <cell r="E8" t="str">
            <v>Gas Supply Systems</v>
          </cell>
        </row>
        <row r="9">
          <cell r="E9" t="str">
            <v>Grand Total</v>
          </cell>
        </row>
        <row r="10">
          <cell r="E10" t="str">
            <v>Human Resources and Payroll</v>
          </cell>
        </row>
        <row r="11">
          <cell r="E11" t="str">
            <v>Personal Office Technology</v>
          </cell>
        </row>
        <row r="12">
          <cell r="E12" t="str">
            <v>Other</v>
          </cell>
        </row>
        <row r="13">
          <cell r="E13" t="str">
            <v>Reporting and Other Areas</v>
          </cell>
        </row>
        <row r="14">
          <cell r="E14" t="str">
            <v>Sarbanes Oxley Compliance</v>
          </cell>
        </row>
        <row r="15">
          <cell r="E15" t="str">
            <v xml:space="preserve">  Allocate-DB</v>
          </cell>
        </row>
        <row r="16">
          <cell r="E16" t="str">
            <v xml:space="preserve">  Allocate-General Admin</v>
          </cell>
        </row>
        <row r="17">
          <cell r="E17" t="str">
            <v xml:space="preserve">  Allocate-iSeries</v>
          </cell>
        </row>
        <row r="18">
          <cell r="E18" t="str">
            <v xml:space="preserve">  Allocate-Network</v>
          </cell>
        </row>
        <row r="19">
          <cell r="E19" t="str">
            <v xml:space="preserve">  Allocate-NT</v>
          </cell>
        </row>
        <row r="20">
          <cell r="E20" t="str">
            <v xml:space="preserve">  Allocate-Platform General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"/>
      <sheetName val="To Be Updated"/>
      <sheetName val="Budget Review Tool 05"/>
      <sheetName val="OP1 081204"/>
      <sheetName val="OP1 082304"/>
      <sheetName val="04 FC vs 03 Actual"/>
      <sheetName val="04 FC vs 04 Bud"/>
      <sheetName val="Room Var"/>
      <sheetName val="F&amp;B Var"/>
      <sheetName val="Budget Summary03-OP2"/>
      <sheetName val="Budget Summary04-OP2"/>
      <sheetName val="Budget Summary05-OP2"/>
      <sheetName val="2001 OP3"/>
      <sheetName val="2002 OP3"/>
      <sheetName val="2003 OP3"/>
      <sheetName val="2004 OP3"/>
      <sheetName val="Cash Flow 04"/>
      <sheetName val="Budget Review Tool"/>
      <sheetName val="OP1"/>
      <sheetName val="OP2"/>
      <sheetName val="Forecast by Quarters 06"/>
      <sheetName val="Forecast Variance"/>
      <sheetName val="2006 OP3"/>
      <sheetName val="Cash Flow 05"/>
      <sheetName val="2005 OP3"/>
      <sheetName val="Cash Flow 06"/>
      <sheetName val="MK1 Variance"/>
      <sheetName val="MK1"/>
      <sheetName val="MK2"/>
      <sheetName val="MK3-Individual"/>
      <sheetName val="MK3-Group"/>
      <sheetName val="MK3 Banquets"/>
      <sheetName val="MK3 Catering"/>
      <sheetName val="MK3 J. Taylor's"/>
      <sheetName val="MK3 Rm Svc"/>
      <sheetName val="709"/>
      <sheetName val="Rooms"/>
      <sheetName val="408"/>
      <sheetName val="409"/>
      <sheetName val="FB"/>
      <sheetName val="510"/>
      <sheetName val="511"/>
      <sheetName val="512"/>
      <sheetName val="513"/>
      <sheetName val="514"/>
      <sheetName val="515"/>
      <sheetName val="612"/>
      <sheetName val="700"/>
      <sheetName val="707"/>
      <sheetName val="725"/>
      <sheetName val="800"/>
      <sheetName val="825"/>
      <sheetName val="850"/>
      <sheetName val="875"/>
      <sheetName val="925"/>
      <sheetName val="975"/>
      <sheetName val="Payroll Summary"/>
      <sheetName val="FTE"/>
      <sheetName val="History From FRx"/>
      <sheetName val="Export stats to Clarus"/>
      <sheetName val="Export to Clarus"/>
      <sheetName val="FB Summary"/>
      <sheetName val="Department and Head Count"/>
      <sheetName val="Set-up"/>
      <sheetName val="Segments"/>
      <sheetName val="Format"/>
      <sheetName val="Payroll Tax Worksheet"/>
      <sheetName val="Dictionary"/>
      <sheetName val="Master"/>
      <sheetName val="One Account Query"/>
      <sheetName val="2001 ACT Probably delete."/>
      <sheetName val="Proforma"/>
      <sheetName val="90 Day Forecast Variance"/>
      <sheetName val="90 Day Forecast Summary-OP2"/>
      <sheetName val="2000 Final"/>
      <sheetName val="2001 Final"/>
      <sheetName val="2002 Final"/>
      <sheetName val="2003 Final"/>
      <sheetName val="2004 Final"/>
      <sheetName val="2005 Final"/>
      <sheetName val="Forecast Variance to Prior Year"/>
      <sheetName val="Budget by Quarters"/>
      <sheetName val="Mar-May03"/>
      <sheetName val="Apr-Jun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4"/>
      <sheetName val="Blank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nk"/>
      <sheetName val="1994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4"/>
      <sheetName val="Blank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S"/>
      <sheetName val="07 BUD to 07 FCST"/>
      <sheetName val="KPI"/>
      <sheetName val="MK1"/>
      <sheetName val="MK2"/>
      <sheetName val="MK3-Corporate"/>
      <sheetName val="MK3-Leisure"/>
      <sheetName val="MK3-Group Total"/>
      <sheetName val="MK3-Group Regular"/>
      <sheetName val="MK3-Group CMP"/>
      <sheetName val="MK3-Group MMP"/>
      <sheetName val="FOG"/>
      <sheetName val="440"/>
      <sheetName val="450"/>
      <sheetName val="460"/>
      <sheetName val="470"/>
      <sheetName val="480"/>
      <sheetName val="FB2-Summary"/>
      <sheetName val="FB3-510"/>
      <sheetName val="FB3-516"/>
      <sheetName val="FB3-531"/>
      <sheetName val="FB3-541"/>
      <sheetName val="FB3-542"/>
      <sheetName val="FB3-543"/>
      <sheetName val="FB3-544"/>
      <sheetName val="FB3-545"/>
      <sheetName val="FB3-550"/>
      <sheetName val="FB3-570"/>
      <sheetName val="FB Summary"/>
      <sheetName val="FB Summary %"/>
      <sheetName val="500"/>
      <sheetName val="510"/>
      <sheetName val="516"/>
      <sheetName val="531"/>
      <sheetName val="541"/>
      <sheetName val="542"/>
      <sheetName val="543"/>
      <sheetName val="544"/>
      <sheetName val="545"/>
      <sheetName val="550"/>
      <sheetName val="560"/>
      <sheetName val="570"/>
      <sheetName val="580"/>
      <sheetName val="590"/>
      <sheetName val="Golf Course Stats "/>
      <sheetName val="Golf Summary"/>
      <sheetName val="620"/>
      <sheetName val="630"/>
      <sheetName val="659"/>
      <sheetName val="662"/>
      <sheetName val="664"/>
      <sheetName val="Spa Treatment Stats"/>
      <sheetName val="666"/>
      <sheetName val="720"/>
      <sheetName val="735"/>
      <sheetName val="740"/>
      <sheetName val="751"/>
      <sheetName val="752"/>
      <sheetName val="753"/>
      <sheetName val="795"/>
      <sheetName val="800"/>
      <sheetName val="825"/>
      <sheetName val="850"/>
      <sheetName val="875"/>
      <sheetName val="885"/>
      <sheetName val="890"/>
      <sheetName val="900"/>
      <sheetName val="910"/>
      <sheetName val="920"/>
      <sheetName val="980"/>
      <sheetName val="PRS"/>
      <sheetName val="FTE"/>
      <sheetName val="Set Up"/>
      <sheetName val="Drivers"/>
      <sheetName val="TB 2007 Actual"/>
      <sheetName val="TB 2006 Budget"/>
      <sheetName val="TB 2006 Actual"/>
      <sheetName val="TB 2005 Actual"/>
      <sheetName val="TB 2004 Actual"/>
      <sheetName val="TB 2003 Actual"/>
      <sheetName val="Seg3-Oracle"/>
      <sheetName val="Seg4-Oracle"/>
      <sheetName val="Segment 3&amp;4 Clarus"/>
      <sheetName val="Export to Oracle"/>
      <sheetName val="IFF - 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>
        <row r="1">
          <cell r="B1" t="str">
            <v>Resort at Squaw Creek</v>
          </cell>
        </row>
        <row r="25">
          <cell r="B25">
            <v>0.02</v>
          </cell>
        </row>
      </sheetData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4"/>
      <sheetName val="Blank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8D193-277A-418E-8241-52D0AB555888}">
  <sheetPr>
    <pageSetUpPr fitToPage="1"/>
  </sheetPr>
  <dimension ref="A1:R101"/>
  <sheetViews>
    <sheetView tabSelected="1" zoomScale="85" zoomScaleNormal="85" workbookViewId="0">
      <selection activeCell="I5" sqref="I5"/>
    </sheetView>
  </sheetViews>
  <sheetFormatPr defaultColWidth="10.7109375" defaultRowHeight="12.75" x14ac:dyDescent="0.2"/>
  <cols>
    <col min="1" max="1" width="10.7109375" style="1"/>
    <col min="2" max="2" width="55" style="20" customWidth="1"/>
    <col min="3" max="3" width="15.7109375" style="20" bestFit="1" customWidth="1"/>
    <col min="4" max="4" width="3.5703125" style="20" customWidth="1"/>
    <col min="5" max="10" width="17.140625" style="20" customWidth="1"/>
    <col min="11" max="11" width="2.85546875" style="20" customWidth="1"/>
    <col min="12" max="12" width="17.140625" style="20" customWidth="1"/>
    <col min="13" max="13" width="14.42578125" style="1" customWidth="1"/>
    <col min="14" max="14" width="14.42578125" style="20" customWidth="1"/>
    <col min="15" max="15" width="12.42578125" style="20" bestFit="1" customWidth="1"/>
    <col min="16" max="16" width="10.7109375" style="20"/>
    <col min="17" max="17" width="12.42578125" style="20" bestFit="1" customWidth="1"/>
    <col min="18" max="16384" width="10.7109375" style="20"/>
  </cols>
  <sheetData>
    <row r="1" spans="2:14" s="1" customFormat="1" x14ac:dyDescent="0.2"/>
    <row r="2" spans="2:14" s="1" customFormat="1" x14ac:dyDescent="0.2">
      <c r="B2" s="2" t="s">
        <v>0</v>
      </c>
      <c r="C2" s="68" t="s">
        <v>1</v>
      </c>
      <c r="D2" s="68"/>
      <c r="E2" s="3" t="s">
        <v>2</v>
      </c>
      <c r="F2" s="3" t="s">
        <v>2</v>
      </c>
      <c r="N2" s="4"/>
    </row>
    <row r="3" spans="2:14" s="1" customFormat="1" x14ac:dyDescent="0.2">
      <c r="B3" s="5" t="s">
        <v>3</v>
      </c>
      <c r="C3" s="69">
        <f>C7-C5-C6-C4</f>
        <v>170843</v>
      </c>
      <c r="D3" s="69"/>
      <c r="E3" s="6">
        <f>C3/C7</f>
        <v>0.95079166318835739</v>
      </c>
      <c r="F3" s="7">
        <f>C3/(C3+C4)</f>
        <v>0.99866722004314001</v>
      </c>
      <c r="N3" s="4"/>
    </row>
    <row r="4" spans="2:14" s="1" customFormat="1" x14ac:dyDescent="0.2">
      <c r="B4" s="5" t="s">
        <v>4</v>
      </c>
      <c r="C4" s="70">
        <v>228</v>
      </c>
      <c r="D4" s="70"/>
      <c r="E4" s="8">
        <f>C4/C7</f>
        <v>1.2688872193004424E-3</v>
      </c>
      <c r="F4" s="7">
        <f>1-F3</f>
        <v>1.3327799568599863E-3</v>
      </c>
      <c r="N4" s="9"/>
    </row>
    <row r="5" spans="2:14" s="1" customFormat="1" x14ac:dyDescent="0.2">
      <c r="B5" s="1" t="s">
        <v>5</v>
      </c>
      <c r="C5" s="71">
        <v>7158</v>
      </c>
      <c r="D5" s="71"/>
      <c r="E5" s="7">
        <f>C5/C7</f>
        <v>3.9836380332248102E-2</v>
      </c>
      <c r="F5" s="7">
        <v>0</v>
      </c>
      <c r="I5" s="10"/>
    </row>
    <row r="6" spans="2:14" s="1" customFormat="1" x14ac:dyDescent="0.2">
      <c r="B6" s="11" t="s">
        <v>6</v>
      </c>
      <c r="C6" s="72">
        <v>1456</v>
      </c>
      <c r="D6" s="72"/>
      <c r="E6" s="12">
        <f>C6/C7</f>
        <v>8.1030692600940531E-3</v>
      </c>
      <c r="F6" s="13">
        <v>0</v>
      </c>
    </row>
    <row r="7" spans="2:14" s="1" customFormat="1" x14ac:dyDescent="0.2">
      <c r="B7" s="14" t="s">
        <v>7</v>
      </c>
      <c r="C7" s="67">
        <v>179685</v>
      </c>
      <c r="D7" s="67"/>
      <c r="E7" s="15">
        <f>SUM(E3:E6)</f>
        <v>1</v>
      </c>
      <c r="F7" s="15">
        <f>SUM(F3:F6)</f>
        <v>1</v>
      </c>
    </row>
    <row r="8" spans="2:14" s="1" customFormat="1" x14ac:dyDescent="0.2">
      <c r="C8" s="5"/>
      <c r="D8" s="5"/>
    </row>
    <row r="9" spans="2:14" s="1" customFormat="1" x14ac:dyDescent="0.2">
      <c r="C9" s="5"/>
      <c r="D9" s="16"/>
      <c r="E9" s="5"/>
      <c r="F9" s="5"/>
      <c r="G9" s="5"/>
      <c r="H9" s="5"/>
    </row>
    <row r="10" spans="2:14" s="1" customFormat="1" x14ac:dyDescent="0.2">
      <c r="C10" s="17"/>
      <c r="D10" s="5"/>
      <c r="E10" s="5"/>
      <c r="F10" s="5"/>
      <c r="G10" s="5"/>
      <c r="H10" s="5"/>
    </row>
    <row r="11" spans="2:14" s="1" customFormat="1" x14ac:dyDescent="0.2">
      <c r="C11" s="5"/>
      <c r="D11" s="5"/>
      <c r="E11" s="5"/>
      <c r="F11" s="5"/>
      <c r="G11" s="5"/>
      <c r="H11" s="5"/>
    </row>
    <row r="12" spans="2:14" x14ac:dyDescent="0.2">
      <c r="B12" s="18" t="s">
        <v>8</v>
      </c>
      <c r="C12" s="82" t="s">
        <v>9</v>
      </c>
      <c r="D12" s="82"/>
      <c r="E12" s="19" t="s">
        <v>10</v>
      </c>
      <c r="F12" s="19" t="s">
        <v>11</v>
      </c>
      <c r="G12" s="19" t="s">
        <v>12</v>
      </c>
      <c r="H12" s="19" t="s">
        <v>13</v>
      </c>
      <c r="I12" s="19" t="s">
        <v>14</v>
      </c>
      <c r="J12" s="19" t="s">
        <v>15</v>
      </c>
      <c r="K12" s="19"/>
      <c r="L12" s="19" t="s">
        <v>16</v>
      </c>
      <c r="N12" s="1"/>
    </row>
    <row r="13" spans="2:14" x14ac:dyDescent="0.2">
      <c r="B13" s="18" t="s">
        <v>17</v>
      </c>
      <c r="C13" s="21"/>
      <c r="D13" s="21"/>
      <c r="E13" s="22"/>
      <c r="F13" s="23" t="s">
        <v>18</v>
      </c>
      <c r="G13" s="22"/>
      <c r="H13" s="23" t="s">
        <v>19</v>
      </c>
      <c r="I13" s="22"/>
      <c r="J13" s="23" t="s">
        <v>20</v>
      </c>
      <c r="K13" s="22"/>
      <c r="L13" s="23" t="s">
        <v>21</v>
      </c>
      <c r="N13" s="1"/>
    </row>
    <row r="14" spans="2:14" x14ac:dyDescent="0.2">
      <c r="C14" s="83" t="s">
        <v>22</v>
      </c>
      <c r="D14" s="84"/>
      <c r="E14" s="84"/>
      <c r="F14" s="84"/>
      <c r="G14" s="84"/>
      <c r="H14" s="84"/>
      <c r="I14" s="84"/>
      <c r="J14" s="84"/>
      <c r="K14" s="84"/>
      <c r="L14" s="85"/>
      <c r="N14" s="1"/>
    </row>
    <row r="15" spans="2:14" x14ac:dyDescent="0.2">
      <c r="B15" s="76" t="s">
        <v>23</v>
      </c>
      <c r="C15" s="78" t="s">
        <v>24</v>
      </c>
      <c r="D15" s="79"/>
      <c r="E15" s="24" t="s">
        <v>25</v>
      </c>
      <c r="F15" s="24" t="s">
        <v>24</v>
      </c>
      <c r="G15" s="25" t="s">
        <v>26</v>
      </c>
      <c r="H15" s="25" t="s">
        <v>27</v>
      </c>
      <c r="I15" s="25" t="s">
        <v>28</v>
      </c>
      <c r="J15" s="25" t="s">
        <v>28</v>
      </c>
      <c r="K15" s="1"/>
      <c r="L15" s="25" t="s">
        <v>29</v>
      </c>
      <c r="N15" s="1"/>
    </row>
    <row r="16" spans="2:14" x14ac:dyDescent="0.2">
      <c r="B16" s="77"/>
      <c r="C16" s="80" t="s">
        <v>30</v>
      </c>
      <c r="D16" s="81"/>
      <c r="E16" s="26" t="s">
        <v>31</v>
      </c>
      <c r="F16" s="27" t="s">
        <v>32</v>
      </c>
      <c r="G16" s="26" t="s">
        <v>33</v>
      </c>
      <c r="H16" s="26" t="s">
        <v>32</v>
      </c>
      <c r="I16" s="26" t="s">
        <v>34</v>
      </c>
      <c r="J16" s="26" t="s">
        <v>35</v>
      </c>
      <c r="K16" s="1"/>
      <c r="L16" s="26" t="s">
        <v>36</v>
      </c>
      <c r="N16" s="1"/>
    </row>
    <row r="17" spans="2:14" x14ac:dyDescent="0.2">
      <c r="B17" s="1" t="s">
        <v>37</v>
      </c>
      <c r="C17" s="18"/>
      <c r="D17" s="18"/>
      <c r="E17" s="18"/>
      <c r="F17" s="18"/>
      <c r="G17" s="5"/>
      <c r="H17" s="5"/>
      <c r="I17" s="5"/>
      <c r="J17" s="5"/>
      <c r="K17" s="5"/>
      <c r="L17" s="5"/>
      <c r="N17" s="1"/>
    </row>
    <row r="18" spans="2:14" x14ac:dyDescent="0.2">
      <c r="B18" s="14" t="s">
        <v>38</v>
      </c>
      <c r="C18" s="28">
        <v>8149716.5682936497</v>
      </c>
      <c r="D18" s="29" t="s">
        <v>39</v>
      </c>
      <c r="E18" s="30">
        <f>E3</f>
        <v>0.95079166318835739</v>
      </c>
      <c r="F18" s="28">
        <f>C18*E18</f>
        <v>7748682.5704816319</v>
      </c>
      <c r="G18" s="31">
        <f>$C$86</f>
        <v>0.10919999999999996</v>
      </c>
      <c r="H18" s="28">
        <f>F18*G18</f>
        <v>846156.13669659395</v>
      </c>
      <c r="I18" s="32">
        <v>0.35</v>
      </c>
      <c r="J18" s="28">
        <f>H18*I18</f>
        <v>296154.64784380788</v>
      </c>
      <c r="K18" s="33"/>
      <c r="L18" s="28">
        <f>H18-J18</f>
        <v>550001.48885278613</v>
      </c>
      <c r="N18" s="4"/>
    </row>
    <row r="19" spans="2:14" x14ac:dyDescent="0.2">
      <c r="B19" s="14" t="s">
        <v>40</v>
      </c>
      <c r="C19" s="28">
        <v>15012</v>
      </c>
      <c r="D19" s="29" t="s">
        <v>41</v>
      </c>
      <c r="E19" s="30">
        <v>1</v>
      </c>
      <c r="F19" s="28">
        <f>C19*E19</f>
        <v>15012</v>
      </c>
      <c r="G19" s="31">
        <f>G18</f>
        <v>0.10919999999999996</v>
      </c>
      <c r="H19" s="28">
        <f>F19*G19</f>
        <v>1639.3103999999994</v>
      </c>
      <c r="I19" s="32">
        <v>0.35</v>
      </c>
      <c r="J19" s="28">
        <f t="shared" ref="J19" si="0">H19*I19</f>
        <v>573.75863999999979</v>
      </c>
      <c r="K19" s="33"/>
      <c r="L19" s="28">
        <f t="shared" ref="L19" si="1">H19-J19</f>
        <v>1065.5517599999996</v>
      </c>
      <c r="N19" s="1"/>
    </row>
    <row r="20" spans="2:14" x14ac:dyDescent="0.2">
      <c r="B20" s="34" t="s">
        <v>42</v>
      </c>
      <c r="C20" s="35">
        <f>SUM(C18:C19)</f>
        <v>8164728.5682936497</v>
      </c>
      <c r="D20" s="36"/>
      <c r="E20" s="36"/>
      <c r="F20" s="35">
        <f>SUM(F18:F19)</f>
        <v>7763694.5704816319</v>
      </c>
      <c r="G20" s="36"/>
      <c r="H20" s="35">
        <f>SUM(H18:H19)</f>
        <v>847795.44709659391</v>
      </c>
      <c r="I20" s="37"/>
      <c r="J20" s="35">
        <f>SUM(J18:J19)</f>
        <v>296728.40648380789</v>
      </c>
      <c r="K20" s="1"/>
      <c r="L20" s="35">
        <f>SUM(L18:L19)</f>
        <v>551067.04061278608</v>
      </c>
      <c r="M20" s="38"/>
      <c r="N20" s="1"/>
    </row>
    <row r="21" spans="2:14" x14ac:dyDescent="0.2">
      <c r="B21" s="1"/>
      <c r="C21" s="33"/>
      <c r="D21" s="33"/>
      <c r="E21" s="33"/>
      <c r="F21" s="33"/>
      <c r="G21" s="33"/>
      <c r="H21" s="33"/>
      <c r="I21" s="1"/>
      <c r="J21" s="33"/>
      <c r="K21" s="1"/>
      <c r="L21" s="33"/>
      <c r="N21" s="1"/>
    </row>
    <row r="22" spans="2:14" x14ac:dyDescent="0.2">
      <c r="B22" s="1" t="s">
        <v>43</v>
      </c>
      <c r="C22" s="28">
        <v>1503685.0013527942</v>
      </c>
      <c r="D22" s="39" t="s">
        <v>44</v>
      </c>
      <c r="E22" s="30">
        <f>F3</f>
        <v>0.99866722004314001</v>
      </c>
      <c r="F22" s="28">
        <f>C22*E22</f>
        <v>1501680.9201215603</v>
      </c>
      <c r="G22" s="32">
        <f>+C86</f>
        <v>0.10919999999999996</v>
      </c>
      <c r="H22" s="28">
        <f>F22*G22</f>
        <v>163983.55647727434</v>
      </c>
      <c r="I22" s="32">
        <v>0.35</v>
      </c>
      <c r="J22" s="28">
        <f t="shared" ref="J22" si="2">H22*I22</f>
        <v>57394.244767046017</v>
      </c>
      <c r="K22" s="33"/>
      <c r="L22" s="28">
        <f t="shared" ref="L22" si="3">H22-J22</f>
        <v>106589.31171022833</v>
      </c>
      <c r="M22" s="38"/>
      <c r="N22" s="1"/>
    </row>
    <row r="23" spans="2:14" x14ac:dyDescent="0.2">
      <c r="B23" s="1"/>
      <c r="C23" s="33"/>
      <c r="D23" s="40"/>
      <c r="E23" s="33"/>
      <c r="F23" s="33"/>
      <c r="G23" s="33"/>
      <c r="H23" s="33"/>
      <c r="I23" s="1"/>
      <c r="J23" s="33"/>
      <c r="K23" s="1"/>
      <c r="L23" s="33"/>
      <c r="N23" s="1"/>
    </row>
    <row r="24" spans="2:14" x14ac:dyDescent="0.2">
      <c r="B24" s="1" t="s">
        <v>45</v>
      </c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</row>
    <row r="25" spans="2:14" x14ac:dyDescent="0.2">
      <c r="B25" s="14" t="s">
        <v>46</v>
      </c>
      <c r="C25" s="28">
        <f>362136+20828+480000</f>
        <v>862964</v>
      </c>
      <c r="D25" s="39" t="s">
        <v>47</v>
      </c>
      <c r="E25" s="30">
        <f>E3</f>
        <v>0.95079166318835739</v>
      </c>
      <c r="F25" s="28">
        <f t="shared" ref="F25:F27" si="4">C25*E25</f>
        <v>820498.9768316776</v>
      </c>
      <c r="G25" s="31">
        <f>$C$86</f>
        <v>0.10919999999999996</v>
      </c>
      <c r="H25" s="28">
        <f t="shared" ref="H25:H27" si="5">F25*G25</f>
        <v>89598.488270019167</v>
      </c>
      <c r="I25" s="32">
        <v>0.35</v>
      </c>
      <c r="J25" s="28">
        <f t="shared" ref="J25:J27" si="6">H25*I25</f>
        <v>31359.470894506707</v>
      </c>
      <c r="K25" s="1"/>
      <c r="L25" s="28">
        <f t="shared" ref="L25:L27" si="7">H25-J25</f>
        <v>58239.017375512456</v>
      </c>
      <c r="N25" s="1"/>
    </row>
    <row r="26" spans="2:14" x14ac:dyDescent="0.2">
      <c r="B26" s="14" t="s">
        <v>48</v>
      </c>
      <c r="C26" s="41">
        <v>193820.96</v>
      </c>
      <c r="D26" s="39" t="s">
        <v>49</v>
      </c>
      <c r="E26" s="30">
        <f>E3</f>
        <v>0.95079166318835739</v>
      </c>
      <c r="F26" s="28">
        <f t="shared" si="4"/>
        <v>184283.35291916408</v>
      </c>
      <c r="G26" s="31">
        <f>$C$86</f>
        <v>0.10919999999999996</v>
      </c>
      <c r="H26" s="28">
        <f t="shared" si="5"/>
        <v>20123.742138772712</v>
      </c>
      <c r="I26" s="32">
        <v>0.35</v>
      </c>
      <c r="J26" s="28">
        <f t="shared" si="6"/>
        <v>7043.3097485704484</v>
      </c>
      <c r="K26" s="1"/>
      <c r="L26" s="28">
        <f t="shared" si="7"/>
        <v>13080.432390202262</v>
      </c>
      <c r="N26" s="1"/>
    </row>
    <row r="27" spans="2:14" x14ac:dyDescent="0.2">
      <c r="B27" s="14" t="s">
        <v>50</v>
      </c>
      <c r="C27" s="28">
        <f>C51</f>
        <v>30563.15</v>
      </c>
      <c r="D27" s="39" t="s">
        <v>51</v>
      </c>
      <c r="E27" s="30">
        <f>E3</f>
        <v>0.95079166318835739</v>
      </c>
      <c r="F27" s="28">
        <f t="shared" si="4"/>
        <v>29059.188220775246</v>
      </c>
      <c r="G27" s="31">
        <f>$C$86</f>
        <v>0.10919999999999996</v>
      </c>
      <c r="H27" s="28">
        <f t="shared" si="5"/>
        <v>3173.2633537086558</v>
      </c>
      <c r="I27" s="32">
        <v>0.35</v>
      </c>
      <c r="J27" s="28">
        <f t="shared" si="6"/>
        <v>1110.6421737980295</v>
      </c>
      <c r="K27" s="33"/>
      <c r="L27" s="28">
        <f t="shared" si="7"/>
        <v>2062.6211799106263</v>
      </c>
      <c r="N27" s="1"/>
    </row>
    <row r="28" spans="2:14" x14ac:dyDescent="0.2">
      <c r="B28" s="34" t="s">
        <v>52</v>
      </c>
      <c r="C28" s="35">
        <f>SUM(C25:C27)</f>
        <v>1087348.1099999999</v>
      </c>
      <c r="D28" s="36"/>
      <c r="E28" s="36"/>
      <c r="F28" s="35">
        <f>SUM(F25:F27)</f>
        <v>1033841.5179716169</v>
      </c>
      <c r="G28" s="36"/>
      <c r="H28" s="35">
        <f>SUM(H25:H27)</f>
        <v>112895.49376250053</v>
      </c>
      <c r="I28" s="37"/>
      <c r="J28" s="35">
        <f>SUM(J25:J27)</f>
        <v>39513.42281687518</v>
      </c>
      <c r="K28" s="1"/>
      <c r="L28" s="35">
        <f>SUM(L25:L27)</f>
        <v>73382.070945625339</v>
      </c>
      <c r="N28" s="1"/>
    </row>
    <row r="29" spans="2:14" x14ac:dyDescent="0.2">
      <c r="B29" s="1"/>
      <c r="C29" s="33"/>
      <c r="D29" s="40"/>
      <c r="E29" s="33"/>
      <c r="F29" s="33"/>
      <c r="G29" s="33"/>
      <c r="H29" s="33"/>
      <c r="I29" s="1"/>
      <c r="J29" s="33"/>
      <c r="K29" s="1"/>
      <c r="L29" s="33"/>
      <c r="N29" s="1"/>
    </row>
    <row r="30" spans="2:14" x14ac:dyDescent="0.2">
      <c r="B30" s="1" t="s">
        <v>53</v>
      </c>
      <c r="C30" s="28">
        <v>173820</v>
      </c>
      <c r="D30" s="29" t="s">
        <v>54</v>
      </c>
      <c r="E30" s="30">
        <v>1</v>
      </c>
      <c r="F30" s="28">
        <f>C30*E30</f>
        <v>173820</v>
      </c>
      <c r="G30" s="32">
        <f>C86</f>
        <v>0.10919999999999996</v>
      </c>
      <c r="H30" s="28">
        <f>F30*G30</f>
        <v>18981.143999999993</v>
      </c>
      <c r="I30" s="32">
        <v>0.35</v>
      </c>
      <c r="J30" s="28">
        <f t="shared" ref="J30" si="8">H30*I30</f>
        <v>6643.4003999999968</v>
      </c>
      <c r="K30" s="40"/>
      <c r="L30" s="28">
        <f t="shared" ref="L30" si="9">H30-J30</f>
        <v>12337.743599999996</v>
      </c>
      <c r="N30" s="1"/>
    </row>
    <row r="31" spans="2:14" x14ac:dyDescent="0.2">
      <c r="B31" s="1"/>
      <c r="C31" s="28"/>
      <c r="D31" s="28"/>
      <c r="E31" s="30"/>
      <c r="F31" s="28"/>
      <c r="G31" s="33"/>
      <c r="H31" s="28"/>
      <c r="I31" s="33"/>
      <c r="J31" s="28"/>
      <c r="K31" s="40"/>
      <c r="L31" s="28"/>
      <c r="N31" s="1"/>
    </row>
    <row r="32" spans="2:14" x14ac:dyDescent="0.2">
      <c r="B32" s="42" t="s">
        <v>55</v>
      </c>
      <c r="C32" s="43">
        <f>C30+C28+C22+C20</f>
        <v>10929581.679646444</v>
      </c>
      <c r="D32" s="43"/>
      <c r="E32" s="44"/>
      <c r="F32" s="43">
        <f>F30+F28+F22+F20</f>
        <v>10473037.00857481</v>
      </c>
      <c r="G32" s="45"/>
      <c r="H32" s="43">
        <f>H30+H28+H22+H20</f>
        <v>1143655.6413363689</v>
      </c>
      <c r="I32" s="45"/>
      <c r="J32" s="43">
        <f>J30+J28+J22+J20</f>
        <v>400279.4744677291</v>
      </c>
      <c r="K32" s="46"/>
      <c r="L32" s="43">
        <f>L30+L28+L22+L20</f>
        <v>743376.16686863976</v>
      </c>
      <c r="N32" s="1"/>
    </row>
    <row r="33" spans="2:14" x14ac:dyDescent="0.2">
      <c r="B33" s="1"/>
      <c r="C33" s="33"/>
      <c r="D33" s="33"/>
      <c r="E33" s="33"/>
      <c r="F33" s="33"/>
      <c r="G33" s="1"/>
      <c r="H33" s="1"/>
      <c r="I33" s="1"/>
      <c r="J33" s="1"/>
      <c r="K33" s="1"/>
      <c r="L33" s="1"/>
      <c r="N33" s="1"/>
    </row>
    <row r="34" spans="2:14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</row>
    <row r="35" spans="2:14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</row>
    <row r="36" spans="2:14" x14ac:dyDescent="0.2">
      <c r="B36" s="18" t="s">
        <v>8</v>
      </c>
      <c r="C36" s="82" t="s">
        <v>56</v>
      </c>
      <c r="D36" s="82"/>
      <c r="E36" s="19" t="s">
        <v>57</v>
      </c>
      <c r="F36" s="19" t="s">
        <v>58</v>
      </c>
      <c r="G36" s="19" t="s">
        <v>59</v>
      </c>
      <c r="H36" s="19" t="s">
        <v>60</v>
      </c>
      <c r="I36" s="19" t="s">
        <v>61</v>
      </c>
      <c r="J36" s="19" t="s">
        <v>62</v>
      </c>
      <c r="K36" s="19"/>
      <c r="L36" s="19" t="s">
        <v>63</v>
      </c>
      <c r="N36" s="1"/>
    </row>
    <row r="37" spans="2:14" x14ac:dyDescent="0.2">
      <c r="B37" s="18" t="s">
        <v>17</v>
      </c>
      <c r="C37" s="21"/>
      <c r="D37" s="21"/>
      <c r="E37" s="22"/>
      <c r="F37" s="23" t="s">
        <v>64</v>
      </c>
      <c r="G37" s="1"/>
      <c r="H37" s="23" t="s">
        <v>65</v>
      </c>
      <c r="I37" s="1"/>
      <c r="J37" s="23" t="s">
        <v>66</v>
      </c>
      <c r="K37" s="1"/>
      <c r="L37" s="23" t="s">
        <v>67</v>
      </c>
      <c r="N37" s="1"/>
    </row>
    <row r="38" spans="2:14" x14ac:dyDescent="0.2">
      <c r="C38" s="73" t="s">
        <v>68</v>
      </c>
      <c r="D38" s="74"/>
      <c r="E38" s="74"/>
      <c r="F38" s="74"/>
      <c r="G38" s="74"/>
      <c r="H38" s="74"/>
      <c r="I38" s="74"/>
      <c r="J38" s="74"/>
      <c r="K38" s="74"/>
      <c r="L38" s="75"/>
      <c r="N38" s="1"/>
    </row>
    <row r="39" spans="2:14" ht="14.45" customHeight="1" x14ac:dyDescent="0.2">
      <c r="B39" s="76" t="s">
        <v>69</v>
      </c>
      <c r="C39" s="78" t="s">
        <v>24</v>
      </c>
      <c r="D39" s="79"/>
      <c r="E39" s="24" t="s">
        <v>25</v>
      </c>
      <c r="F39" s="24" t="s">
        <v>24</v>
      </c>
      <c r="G39" s="25" t="s">
        <v>26</v>
      </c>
      <c r="H39" s="25" t="s">
        <v>27</v>
      </c>
      <c r="I39" s="25" t="s">
        <v>28</v>
      </c>
      <c r="J39" s="25" t="s">
        <v>28</v>
      </c>
      <c r="K39" s="1"/>
      <c r="L39" s="25" t="s">
        <v>29</v>
      </c>
      <c r="N39" s="1"/>
    </row>
    <row r="40" spans="2:14" x14ac:dyDescent="0.2">
      <c r="B40" s="77"/>
      <c r="C40" s="80" t="s">
        <v>36</v>
      </c>
      <c r="D40" s="81"/>
      <c r="E40" s="26" t="s">
        <v>31</v>
      </c>
      <c r="F40" s="27" t="s">
        <v>32</v>
      </c>
      <c r="G40" s="26" t="s">
        <v>33</v>
      </c>
      <c r="H40" s="26" t="s">
        <v>32</v>
      </c>
      <c r="I40" s="26" t="s">
        <v>34</v>
      </c>
      <c r="J40" s="26" t="s">
        <v>35</v>
      </c>
      <c r="K40" s="1"/>
      <c r="L40" s="26" t="s">
        <v>36</v>
      </c>
      <c r="N40" s="1"/>
    </row>
    <row r="41" spans="2:14" x14ac:dyDescent="0.2">
      <c r="B41" s="1" t="s">
        <v>37</v>
      </c>
      <c r="C41" s="18"/>
      <c r="D41" s="18"/>
      <c r="E41" s="18"/>
      <c r="F41" s="18"/>
      <c r="G41" s="1"/>
      <c r="H41" s="1"/>
      <c r="I41" s="1"/>
      <c r="J41" s="1"/>
      <c r="K41" s="1"/>
      <c r="L41" s="1"/>
      <c r="N41" s="1"/>
    </row>
    <row r="42" spans="2:14" x14ac:dyDescent="0.2">
      <c r="B42" s="14" t="s">
        <v>38</v>
      </c>
      <c r="C42" s="28">
        <v>3817898.3599999994</v>
      </c>
      <c r="D42" s="39" t="s">
        <v>70</v>
      </c>
      <c r="E42" s="30">
        <v>1</v>
      </c>
      <c r="F42" s="28">
        <f>C42*E42</f>
        <v>3817898.3599999994</v>
      </c>
      <c r="G42" s="31">
        <f>G18</f>
        <v>0.10919999999999996</v>
      </c>
      <c r="H42" s="28">
        <f>F42*G42</f>
        <v>416914.50091199978</v>
      </c>
      <c r="I42" s="32">
        <v>0.35</v>
      </c>
      <c r="J42" s="28">
        <f>H42*I42</f>
        <v>145920.07531919991</v>
      </c>
      <c r="K42" s="33"/>
      <c r="L42" s="28">
        <f>H42-J42</f>
        <v>270994.4255927999</v>
      </c>
      <c r="N42" s="1"/>
    </row>
    <row r="43" spans="2:14" x14ac:dyDescent="0.2">
      <c r="B43" s="14" t="s">
        <v>40</v>
      </c>
      <c r="C43" s="28">
        <v>0</v>
      </c>
      <c r="D43" s="39" t="s">
        <v>71</v>
      </c>
      <c r="E43" s="30">
        <v>1</v>
      </c>
      <c r="F43" s="28">
        <f t="shared" ref="F43" si="10">C43*E43</f>
        <v>0</v>
      </c>
      <c r="G43" s="31">
        <f>G19</f>
        <v>0.10919999999999996</v>
      </c>
      <c r="H43" s="28">
        <f t="shared" ref="H43" si="11">F43*G43</f>
        <v>0</v>
      </c>
      <c r="I43" s="32">
        <v>0.35</v>
      </c>
      <c r="J43" s="28">
        <f t="shared" ref="J43" si="12">H43*I43</f>
        <v>0</v>
      </c>
      <c r="K43" s="33"/>
      <c r="L43" s="28">
        <f t="shared" ref="L43" si="13">H43-J43</f>
        <v>0</v>
      </c>
      <c r="N43" s="1"/>
    </row>
    <row r="44" spans="2:14" x14ac:dyDescent="0.2">
      <c r="B44" s="34" t="s">
        <v>42</v>
      </c>
      <c r="C44" s="35">
        <f>SUM(C42:C43)</f>
        <v>3817898.3599999994</v>
      </c>
      <c r="D44" s="36"/>
      <c r="E44" s="36"/>
      <c r="F44" s="35">
        <f>SUM(F42:F43)</f>
        <v>3817898.3599999994</v>
      </c>
      <c r="G44" s="36"/>
      <c r="H44" s="35">
        <f>SUM(H42:H43)</f>
        <v>416914.50091199978</v>
      </c>
      <c r="I44" s="37"/>
      <c r="J44" s="35">
        <f>SUM(J42:J43)</f>
        <v>145920.07531919991</v>
      </c>
      <c r="K44" s="1"/>
      <c r="L44" s="35">
        <f>SUM(L42:L43)</f>
        <v>270994.4255927999</v>
      </c>
      <c r="N44" s="1"/>
    </row>
    <row r="45" spans="2:14" x14ac:dyDescent="0.2">
      <c r="B45" s="1"/>
      <c r="C45" s="33"/>
      <c r="D45" s="47"/>
      <c r="E45" s="33"/>
      <c r="F45" s="33"/>
      <c r="G45" s="33"/>
      <c r="H45" s="33"/>
      <c r="I45" s="1"/>
      <c r="J45" s="33"/>
      <c r="K45" s="1"/>
      <c r="L45" s="33"/>
      <c r="N45" s="1"/>
    </row>
    <row r="46" spans="2:14" x14ac:dyDescent="0.2">
      <c r="B46" s="1" t="s">
        <v>43</v>
      </c>
      <c r="C46" s="28">
        <v>902181.96000000008</v>
      </c>
      <c r="D46" s="39" t="s">
        <v>72</v>
      </c>
      <c r="E46" s="30">
        <v>1</v>
      </c>
      <c r="F46" s="28">
        <f>C46*E46</f>
        <v>902181.96000000008</v>
      </c>
      <c r="G46" s="32">
        <f>+C86</f>
        <v>0.10919999999999996</v>
      </c>
      <c r="H46" s="28">
        <f>F46*G46</f>
        <v>98518.270031999971</v>
      </c>
      <c r="I46" s="32">
        <v>0.35</v>
      </c>
      <c r="J46" s="28">
        <f t="shared" ref="J46" si="14">H46*I46</f>
        <v>34481.394511199986</v>
      </c>
      <c r="K46" s="33"/>
      <c r="L46" s="28">
        <f t="shared" ref="L46" si="15">H46-J46</f>
        <v>64036.875520799986</v>
      </c>
      <c r="M46" s="48"/>
      <c r="N46" s="1"/>
    </row>
    <row r="47" spans="2:14" x14ac:dyDescent="0.2">
      <c r="B47" s="1"/>
      <c r="C47" s="33"/>
      <c r="D47" s="47"/>
      <c r="E47" s="33"/>
      <c r="F47" s="33"/>
      <c r="G47" s="33"/>
      <c r="H47" s="33"/>
      <c r="I47" s="1"/>
      <c r="J47" s="33"/>
      <c r="K47" s="1"/>
      <c r="L47" s="33"/>
      <c r="N47" s="1"/>
    </row>
    <row r="48" spans="2:14" x14ac:dyDescent="0.2">
      <c r="B48" s="1" t="s">
        <v>45</v>
      </c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</row>
    <row r="49" spans="2:18" x14ac:dyDescent="0.2">
      <c r="B49" s="14" t="s">
        <v>46</v>
      </c>
      <c r="C49" s="28">
        <v>723246.45000000007</v>
      </c>
      <c r="D49" s="39" t="s">
        <v>73</v>
      </c>
      <c r="E49" s="30">
        <v>1</v>
      </c>
      <c r="F49" s="28">
        <f t="shared" ref="F49:F51" si="16">C49*E49</f>
        <v>723246.45000000007</v>
      </c>
      <c r="G49" s="31">
        <f>$C$86</f>
        <v>0.10919999999999996</v>
      </c>
      <c r="H49" s="28">
        <f t="shared" ref="H49:H51" si="17">F49*G49</f>
        <v>78978.512339999987</v>
      </c>
      <c r="I49" s="32">
        <v>0.35</v>
      </c>
      <c r="J49" s="28">
        <f t="shared" ref="J49:J51" si="18">H49*I49</f>
        <v>27642.479318999995</v>
      </c>
      <c r="K49" s="1"/>
      <c r="L49" s="28">
        <f t="shared" ref="L49:L51" si="19">H49-J49</f>
        <v>51336.033020999996</v>
      </c>
      <c r="N49" s="1"/>
    </row>
    <row r="50" spans="2:18" x14ac:dyDescent="0.2">
      <c r="B50" s="14" t="s">
        <v>48</v>
      </c>
      <c r="C50" s="28">
        <v>79553.2</v>
      </c>
      <c r="D50" s="39" t="s">
        <v>74</v>
      </c>
      <c r="E50" s="30">
        <v>1</v>
      </c>
      <c r="F50" s="28">
        <f t="shared" si="16"/>
        <v>79553.2</v>
      </c>
      <c r="G50" s="31">
        <f>$C$86</f>
        <v>0.10919999999999996</v>
      </c>
      <c r="H50" s="28">
        <f t="shared" si="17"/>
        <v>8687.2094399999969</v>
      </c>
      <c r="I50" s="32">
        <v>0.35</v>
      </c>
      <c r="J50" s="28">
        <f t="shared" si="18"/>
        <v>3040.5233039999989</v>
      </c>
      <c r="K50" s="1"/>
      <c r="L50" s="28">
        <f t="shared" si="19"/>
        <v>5646.6861359999984</v>
      </c>
      <c r="N50" s="1"/>
    </row>
    <row r="51" spans="2:18" x14ac:dyDescent="0.2">
      <c r="B51" s="14" t="s">
        <v>50</v>
      </c>
      <c r="C51" s="28">
        <v>30563.15</v>
      </c>
      <c r="D51" s="39" t="s">
        <v>75</v>
      </c>
      <c r="E51" s="30">
        <v>1</v>
      </c>
      <c r="F51" s="28">
        <f t="shared" si="16"/>
        <v>30563.15</v>
      </c>
      <c r="G51" s="31">
        <f>$C$86</f>
        <v>0.10919999999999996</v>
      </c>
      <c r="H51" s="28">
        <f t="shared" si="17"/>
        <v>3337.4959799999992</v>
      </c>
      <c r="I51" s="32">
        <v>0.35</v>
      </c>
      <c r="J51" s="28">
        <f t="shared" si="18"/>
        <v>1168.1235929999996</v>
      </c>
      <c r="K51" s="33"/>
      <c r="L51" s="28">
        <f t="shared" si="19"/>
        <v>2169.3723869999994</v>
      </c>
      <c r="N51" s="1"/>
    </row>
    <row r="52" spans="2:18" x14ac:dyDescent="0.2">
      <c r="B52" s="34" t="s">
        <v>52</v>
      </c>
      <c r="C52" s="35">
        <f>SUM(C49:C51)</f>
        <v>833362.8</v>
      </c>
      <c r="D52" s="36"/>
      <c r="E52" s="36"/>
      <c r="F52" s="35">
        <f>SUM(F49:F51)</f>
        <v>833362.8</v>
      </c>
      <c r="G52" s="36"/>
      <c r="H52" s="35">
        <f>SUM(H49:H51)</f>
        <v>91003.21775999997</v>
      </c>
      <c r="I52" s="37"/>
      <c r="J52" s="35">
        <f>SUM(J49:J51)</f>
        <v>31851.126215999993</v>
      </c>
      <c r="K52" s="1"/>
      <c r="L52" s="35">
        <f>SUM(L49:L51)</f>
        <v>59152.091543999995</v>
      </c>
      <c r="N52" s="1"/>
    </row>
    <row r="53" spans="2:18" x14ac:dyDescent="0.2">
      <c r="B53" s="34"/>
      <c r="C53" s="33"/>
      <c r="D53" s="40"/>
      <c r="E53" s="33"/>
      <c r="F53" s="33"/>
      <c r="G53" s="33"/>
      <c r="H53" s="33"/>
      <c r="I53" s="1"/>
      <c r="J53" s="33"/>
      <c r="K53" s="1"/>
      <c r="L53" s="33"/>
      <c r="N53" s="1"/>
    </row>
    <row r="54" spans="2:18" x14ac:dyDescent="0.2">
      <c r="B54" s="1" t="s">
        <v>76</v>
      </c>
      <c r="C54" s="49">
        <v>592213.1</v>
      </c>
      <c r="D54" s="29" t="s">
        <v>77</v>
      </c>
      <c r="E54" s="50">
        <v>1</v>
      </c>
      <c r="F54" s="49">
        <f>C54*E54</f>
        <v>592213.1</v>
      </c>
      <c r="G54" s="32">
        <f>C86</f>
        <v>0.10919999999999996</v>
      </c>
      <c r="H54" s="49">
        <f>F54*G54</f>
        <v>64669.670519999978</v>
      </c>
      <c r="I54" s="32">
        <v>0.35</v>
      </c>
      <c r="J54" s="49">
        <f t="shared" ref="J54" si="20">H54*I54</f>
        <v>22634.384681999993</v>
      </c>
      <c r="K54" s="40"/>
      <c r="L54" s="49">
        <f t="shared" ref="L54" si="21">H54-J54</f>
        <v>42035.285837999982</v>
      </c>
      <c r="M54" s="48"/>
      <c r="N54" s="1"/>
    </row>
    <row r="55" spans="2:18" x14ac:dyDescent="0.2">
      <c r="B55" s="1"/>
      <c r="C55" s="49"/>
      <c r="D55" s="29"/>
      <c r="E55" s="50"/>
      <c r="F55" s="49"/>
      <c r="G55" s="32"/>
      <c r="H55" s="49"/>
      <c r="I55" s="32"/>
      <c r="J55" s="49"/>
      <c r="K55" s="40"/>
      <c r="L55" s="49"/>
      <c r="M55" s="48"/>
      <c r="N55" s="1"/>
    </row>
    <row r="56" spans="2:18" x14ac:dyDescent="0.2">
      <c r="B56" s="42" t="s">
        <v>78</v>
      </c>
      <c r="C56" s="43">
        <f>C54+C52+C46+C44</f>
        <v>6145656.2199999988</v>
      </c>
      <c r="D56" s="51"/>
      <c r="E56" s="52"/>
      <c r="F56" s="43">
        <f>F54+F52+F46+F44</f>
        <v>6145656.2199999988</v>
      </c>
      <c r="G56" s="45"/>
      <c r="H56" s="43">
        <f>H54+H52+H46+H44</f>
        <v>671105.65922399971</v>
      </c>
      <c r="I56" s="45"/>
      <c r="J56" s="43">
        <f>J54+J52+J46+J44</f>
        <v>234886.98072839988</v>
      </c>
      <c r="K56" s="46"/>
      <c r="L56" s="43">
        <f>L54+L52+L46+L44</f>
        <v>436218.67849559989</v>
      </c>
      <c r="N56" s="1"/>
      <c r="O56" s="1"/>
      <c r="P56" s="1"/>
    </row>
    <row r="57" spans="2:18" x14ac:dyDescent="0.2">
      <c r="B57" s="1"/>
      <c r="C57" s="53"/>
      <c r="D57" s="1"/>
      <c r="E57" s="1"/>
      <c r="F57" s="1"/>
      <c r="G57" s="1"/>
      <c r="H57" s="1"/>
      <c r="I57" s="1"/>
      <c r="J57" s="1"/>
      <c r="K57" s="5"/>
      <c r="L57" s="1"/>
      <c r="N57" s="1"/>
      <c r="O57" s="1"/>
      <c r="P57" s="1"/>
    </row>
    <row r="58" spans="2:18" x14ac:dyDescent="0.2">
      <c r="B58" s="1"/>
      <c r="C58" s="1"/>
      <c r="D58" s="1"/>
      <c r="E58" s="1"/>
      <c r="F58" s="1"/>
      <c r="G58" s="1"/>
      <c r="H58" s="1"/>
      <c r="I58" s="1"/>
      <c r="J58" s="1"/>
      <c r="K58" s="5"/>
      <c r="L58" s="48"/>
      <c r="N58" s="1"/>
      <c r="O58" s="1"/>
      <c r="P58" s="1"/>
    </row>
    <row r="59" spans="2:18" x14ac:dyDescent="0.2">
      <c r="B59" s="54" t="s">
        <v>79</v>
      </c>
      <c r="C59" s="55">
        <f>C32-C56</f>
        <v>4783925.4596464448</v>
      </c>
      <c r="D59" s="56"/>
      <c r="E59" s="56"/>
      <c r="F59" s="55">
        <f>F32-F56</f>
        <v>4327380.7885748111</v>
      </c>
      <c r="G59" s="56"/>
      <c r="H59" s="55">
        <f>H32-H56</f>
        <v>472549.98211236915</v>
      </c>
      <c r="I59" s="56"/>
      <c r="J59" s="55">
        <f>J32-J56</f>
        <v>165392.49373932922</v>
      </c>
      <c r="K59" s="56"/>
      <c r="L59" s="55">
        <f>L32-L56</f>
        <v>307157.48837303987</v>
      </c>
      <c r="N59" s="1"/>
      <c r="O59" s="1"/>
      <c r="P59" s="1"/>
    </row>
    <row r="60" spans="2:18" x14ac:dyDescent="0.2">
      <c r="B60" s="1"/>
      <c r="C60" s="1"/>
      <c r="D60" s="1"/>
      <c r="E60" s="1"/>
      <c r="F60" s="1"/>
      <c r="G60" s="1"/>
      <c r="H60" s="1"/>
      <c r="I60" s="1"/>
      <c r="J60" s="1"/>
      <c r="K60" s="5"/>
      <c r="L60" s="48"/>
      <c r="N60" s="1"/>
      <c r="O60" s="1"/>
      <c r="P60" s="1"/>
    </row>
    <row r="61" spans="2:18" ht="13.5" thickBot="1" x14ac:dyDescent="0.25">
      <c r="B61" s="54" t="s">
        <v>80</v>
      </c>
      <c r="C61" s="38"/>
      <c r="D61" s="1"/>
      <c r="E61" s="1"/>
      <c r="F61" s="1"/>
      <c r="G61" s="1"/>
      <c r="H61" s="1"/>
      <c r="I61" s="1"/>
      <c r="J61" s="1"/>
      <c r="K61" s="5"/>
      <c r="L61" s="57">
        <f>+L59</f>
        <v>307157.48837303987</v>
      </c>
      <c r="N61" s="1"/>
      <c r="O61" s="1"/>
      <c r="P61" s="1"/>
    </row>
    <row r="62" spans="2:18" ht="13.5" thickTop="1" x14ac:dyDescent="0.2">
      <c r="B62" s="1"/>
      <c r="C62" s="1"/>
      <c r="D62" s="1"/>
      <c r="E62" s="1"/>
      <c r="F62" s="1"/>
      <c r="G62" s="1"/>
      <c r="H62" s="1"/>
      <c r="I62" s="1"/>
      <c r="J62" s="1"/>
      <c r="K62" s="5"/>
      <c r="L62" s="1"/>
      <c r="N62" s="1"/>
      <c r="O62" s="1"/>
      <c r="P62" s="1"/>
      <c r="Q62" s="58"/>
      <c r="R62" s="59"/>
    </row>
    <row r="63" spans="2:18" x14ac:dyDescent="0.2">
      <c r="B63" s="1" t="s">
        <v>81</v>
      </c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P63" s="1"/>
    </row>
    <row r="64" spans="2:18" x14ac:dyDescent="0.2">
      <c r="B64" s="1" t="s">
        <v>82</v>
      </c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P64" s="1"/>
    </row>
    <row r="65" spans="1:14" x14ac:dyDescent="0.2">
      <c r="B65" s="1" t="s">
        <v>83</v>
      </c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</row>
    <row r="66" spans="1:14" s="1" customFormat="1" x14ac:dyDescent="0.2">
      <c r="B66" s="60" t="s">
        <v>84</v>
      </c>
    </row>
    <row r="67" spans="1:14" s="1" customFormat="1" x14ac:dyDescent="0.2">
      <c r="B67" s="60" t="s">
        <v>85</v>
      </c>
    </row>
    <row r="68" spans="1:14" s="1" customFormat="1" x14ac:dyDescent="0.2">
      <c r="B68" s="60" t="s">
        <v>86</v>
      </c>
    </row>
    <row r="69" spans="1:14" x14ac:dyDescent="0.2">
      <c r="B69" s="1" t="s">
        <v>87</v>
      </c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</row>
    <row r="70" spans="1:14" s="62" customFormat="1" x14ac:dyDescent="0.2">
      <c r="A70" s="61"/>
      <c r="B70" s="61" t="s">
        <v>88</v>
      </c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4" s="62" customFormat="1" x14ac:dyDescent="0.2">
      <c r="A71" s="61"/>
      <c r="B71" s="63" t="s">
        <v>89</v>
      </c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</row>
    <row r="72" spans="1:14" s="62" customFormat="1" x14ac:dyDescent="0.2">
      <c r="A72" s="61"/>
      <c r="B72" s="1" t="s">
        <v>90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</row>
    <row r="73" spans="1:14" x14ac:dyDescent="0.2">
      <c r="B73" s="1" t="s">
        <v>91</v>
      </c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</row>
    <row r="74" spans="1:14" x14ac:dyDescent="0.2">
      <c r="B74" s="1" t="s">
        <v>92</v>
      </c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</row>
    <row r="75" spans="1:14" x14ac:dyDescent="0.2">
      <c r="B75" s="1" t="s">
        <v>93</v>
      </c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</row>
    <row r="76" spans="1:14" x14ac:dyDescent="0.2">
      <c r="B76" s="60" t="s">
        <v>94</v>
      </c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</row>
    <row r="77" spans="1:14" x14ac:dyDescent="0.2">
      <c r="B77" s="1" t="s">
        <v>95</v>
      </c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</row>
    <row r="78" spans="1:14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</row>
    <row r="79" spans="1:14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</row>
    <row r="80" spans="1:14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</row>
    <row r="81" spans="2:14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</row>
    <row r="82" spans="2:14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</row>
    <row r="83" spans="2:14" x14ac:dyDescent="0.2">
      <c r="B83" s="64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</row>
    <row r="84" spans="2:14" x14ac:dyDescent="0.2">
      <c r="B84" s="64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</row>
    <row r="85" spans="2:14" x14ac:dyDescent="0.2">
      <c r="B85" s="64"/>
      <c r="C85" s="33" t="s">
        <v>96</v>
      </c>
      <c r="D85" s="1"/>
      <c r="E85" s="1"/>
      <c r="F85" s="1"/>
      <c r="G85" s="1"/>
      <c r="H85" s="1"/>
      <c r="I85" s="1"/>
      <c r="J85" s="1"/>
      <c r="K85" s="1"/>
      <c r="L85" s="1"/>
      <c r="N85" s="1"/>
    </row>
    <row r="86" spans="2:14" x14ac:dyDescent="0.2">
      <c r="B86" s="33" t="s">
        <v>97</v>
      </c>
      <c r="C86" s="65">
        <v>0.10919999999999996</v>
      </c>
      <c r="D86" s="1"/>
      <c r="E86" s="1"/>
      <c r="F86" s="1"/>
      <c r="G86" s="1"/>
      <c r="H86" s="1"/>
      <c r="I86" s="1"/>
      <c r="J86" s="1"/>
      <c r="K86" s="1"/>
      <c r="L86" s="1"/>
      <c r="N86" s="1"/>
    </row>
    <row r="87" spans="2:14" x14ac:dyDescent="0.2">
      <c r="B87" s="33"/>
      <c r="C87" s="65"/>
      <c r="D87" s="1"/>
      <c r="E87" s="1"/>
      <c r="F87" s="1"/>
      <c r="G87" s="1"/>
      <c r="H87" s="1"/>
      <c r="I87" s="1"/>
      <c r="J87" s="1"/>
      <c r="K87" s="1"/>
      <c r="L87" s="1"/>
      <c r="M87" s="38"/>
      <c r="N87" s="1"/>
    </row>
    <row r="88" spans="2:14" x14ac:dyDescent="0.2">
      <c r="B88" s="33"/>
      <c r="C88" s="65"/>
      <c r="D88" s="1"/>
      <c r="E88" s="1"/>
      <c r="F88" s="1"/>
      <c r="G88" s="1"/>
      <c r="H88" s="1"/>
      <c r="I88" s="1"/>
      <c r="J88" s="1"/>
      <c r="K88" s="1"/>
      <c r="L88" s="1"/>
      <c r="M88" s="38"/>
      <c r="N88" s="1"/>
    </row>
    <row r="89" spans="2:14" x14ac:dyDescent="0.2">
      <c r="B89" s="64"/>
      <c r="C89" s="66"/>
      <c r="D89" s="1"/>
      <c r="E89" s="1"/>
      <c r="F89" s="1"/>
      <c r="G89" s="1"/>
      <c r="H89" s="1"/>
      <c r="I89" s="1"/>
      <c r="J89" s="1"/>
      <c r="K89" s="1"/>
      <c r="L89" s="1"/>
      <c r="M89" s="38"/>
      <c r="N89" s="1"/>
    </row>
    <row r="90" spans="2:14" x14ac:dyDescent="0.2">
      <c r="B90" s="64"/>
      <c r="C90" s="1"/>
      <c r="D90" s="1"/>
      <c r="E90" s="1"/>
      <c r="F90" s="1"/>
      <c r="G90" s="1"/>
      <c r="H90" s="1"/>
      <c r="I90" s="1"/>
      <c r="J90" s="1"/>
      <c r="K90" s="1"/>
      <c r="L90" s="1"/>
      <c r="M90" s="38"/>
      <c r="N90" s="1"/>
    </row>
    <row r="91" spans="2:14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38"/>
      <c r="N91" s="1"/>
    </row>
    <row r="92" spans="2:14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</row>
    <row r="93" spans="2:14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</row>
    <row r="94" spans="2:14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</row>
    <row r="95" spans="2:14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</row>
    <row r="96" spans="2:14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</row>
    <row r="97" spans="2:14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</row>
    <row r="98" spans="2:14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</row>
    <row r="99" spans="2:14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</row>
    <row r="100" spans="2:14" x14ac:dyDescent="0.2">
      <c r="B100" s="1"/>
      <c r="C100" s="1"/>
      <c r="D100" s="1"/>
      <c r="E100" s="1"/>
      <c r="F100" s="1"/>
      <c r="N100" s="1"/>
    </row>
    <row r="101" spans="2:14" x14ac:dyDescent="0.2">
      <c r="B101" s="1"/>
      <c r="C101" s="1"/>
      <c r="D101" s="1"/>
      <c r="E101" s="1"/>
      <c r="F101" s="1"/>
      <c r="N101" s="1"/>
    </row>
  </sheetData>
  <mergeCells count="16">
    <mergeCell ref="C38:L38"/>
    <mergeCell ref="B39:B40"/>
    <mergeCell ref="C39:D39"/>
    <mergeCell ref="C40:D40"/>
    <mergeCell ref="C12:D12"/>
    <mergeCell ref="C14:L14"/>
    <mergeCell ref="B15:B16"/>
    <mergeCell ref="C15:D15"/>
    <mergeCell ref="C16:D16"/>
    <mergeCell ref="C36:D36"/>
    <mergeCell ref="C7:D7"/>
    <mergeCell ref="C2:D2"/>
    <mergeCell ref="C3:D3"/>
    <mergeCell ref="C4:D4"/>
    <mergeCell ref="C5:D5"/>
    <mergeCell ref="C6:D6"/>
  </mergeCells>
  <pageMargins left="0.7" right="0.7" top="0.75" bottom="0.75" header="0.3" footer="0.3"/>
  <pageSetup scale="53" orientation="landscape" r:id="rId1"/>
  <headerFooter>
    <oddHeader>&amp;R&amp;"Times New Roman,Regular"&amp;12Exh. TFD-2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BA1FE1D-9C4F-403C-964F-AA71E116378A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4EE1510-4035-43FB-A996-05BA8CE18A8F}"/>
</file>

<file path=customXml/itemProps3.xml><?xml version="1.0" encoding="utf-8"?>
<ds:datastoreItem xmlns:ds="http://schemas.openxmlformats.org/officeDocument/2006/customXml" ds:itemID="{FBD53AB0-6C6B-4A0F-B2DD-30596BF36B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4B402C8-0128-415E-BD35-273CF3EB53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HQ O&amp;M Exhibit</vt:lpstr>
      <vt:lpstr>'HQ O&amp;M Exhibit'!Print_Area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Tobin Davilla</dc:creator>
  <cp:lastModifiedBy>Lee-Pella, Erica N.</cp:lastModifiedBy>
  <cp:lastPrinted>2020-12-03T01:45:19Z</cp:lastPrinted>
  <dcterms:created xsi:type="dcterms:W3CDTF">2020-12-03T01:29:16Z</dcterms:created>
  <dcterms:modified xsi:type="dcterms:W3CDTF">2020-12-03T01:49:29Z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