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9320" windowHeight="14310"/>
  </bookViews>
  <sheets>
    <sheet name="JAP-13" sheetId="4" r:id="rId1"/>
  </sheets>
  <definedNames>
    <definedName name="_Order1" hidden="1">0</definedName>
    <definedName name="_Order2" hidden="1">0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 iterate="1" calcOnSave="0"/>
</workbook>
</file>

<file path=xl/calcChain.xml><?xml version="1.0" encoding="utf-8"?>
<calcChain xmlns="http://schemas.openxmlformats.org/spreadsheetml/2006/main">
  <c r="A10" i="4"/>
  <c r="A11"/>
  <c r="A12"/>
  <c r="A13"/>
  <c r="D13"/>
  <c r="E13"/>
  <c r="F13"/>
  <c r="A14"/>
  <c r="A15"/>
  <c r="A16"/>
  <c r="D17"/>
  <c r="E17"/>
  <c r="F17"/>
</calcChain>
</file>

<file path=xl/sharedStrings.xml><?xml version="1.0" encoding="utf-8"?>
<sst xmlns="http://schemas.openxmlformats.org/spreadsheetml/2006/main" count="28" uniqueCount="25">
  <si>
    <t>* Includes equivalent schedules, such as Residential and Farm Schedules.</t>
  </si>
  <si>
    <t>(5)/(7)x100</t>
  </si>
  <si>
    <t>2009 GRC Fixed Cost Rate (¢/kWh)</t>
  </si>
  <si>
    <t>UE-090704 WP</t>
  </si>
  <si>
    <t>Test Year Sales (kWh)</t>
  </si>
  <si>
    <t>(2)-(3)-(4)</t>
  </si>
  <si>
    <t>Net Proforma Revenue</t>
  </si>
  <si>
    <t>Less: Allocated Power Costs</t>
  </si>
  <si>
    <t>Less: Basic Charge Revenue</t>
  </si>
  <si>
    <t>Total Proforma Revenue</t>
  </si>
  <si>
    <t>2009 GRC (UE-090704)</t>
  </si>
  <si>
    <t>(e)</t>
  </si>
  <si>
    <t>(d)</t>
  </si>
  <si>
    <t>(c)</t>
  </si>
  <si>
    <t>(b)</t>
  </si>
  <si>
    <t>(a)</t>
  </si>
  <si>
    <t>Schedules 40, 46, 49, 448, 449, 458 &amp; 459</t>
  </si>
  <si>
    <t>Schedules 24-26, 29, 31, 35, 43 &amp; 57*</t>
  </si>
  <si>
    <t>Schedule 7</t>
  </si>
  <si>
    <t>Source</t>
  </si>
  <si>
    <t>Line No.</t>
  </si>
  <si>
    <t>Development of Fixed Cost Rates for Rate Groups</t>
  </si>
  <si>
    <t>Test Year Ended December 2010</t>
  </si>
  <si>
    <t>2011 Electric General Rate Case - Initial Filing</t>
  </si>
  <si>
    <t>Puget Sound Energy</t>
  </si>
</sst>
</file>

<file path=xl/styles.xml><?xml version="1.0" encoding="utf-8"?>
<styleSheet xmlns="http://schemas.openxmlformats.org/spreadsheetml/2006/main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_);_(@_)"/>
    <numFmt numFmtId="166" formatCode="_(* #,##0.0000_);_(* \(#,##0.0000\);_(* &quot;-&quot;??_);_(@_)"/>
    <numFmt numFmtId="167" formatCode="&quot;$&quot;#,##0\ ;\(&quot;$&quot;#,##0\)"/>
    <numFmt numFmtId="168" formatCode="00000"/>
    <numFmt numFmtId="169" formatCode="#,##0.00000000000;[Red]\-#,##0.00000000000"/>
    <numFmt numFmtId="170" formatCode="_(&quot;$&quot;* #,##0.0000_);_(&quot;$&quot;* \(#,##0.0000\);_(&quot;$&quot;* &quot;-&quot;????_);_(@_)"/>
    <numFmt numFmtId="171" formatCode="0.000000"/>
    <numFmt numFmtId="172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1" applyNumberFormat="0">
      <alignment horizontal="center" vertical="center" wrapText="1"/>
    </xf>
    <xf numFmtId="43" fontId="5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5" fillId="0" borderId="0"/>
    <xf numFmtId="2" fontId="6" fillId="0" borderId="0" applyFont="0" applyFill="0" applyBorder="0" applyAlignment="0" applyProtection="0"/>
    <xf numFmtId="38" fontId="8" fillId="3" borderId="0" applyNumberFormat="0" applyBorder="0" applyAlignment="0" applyProtection="0"/>
    <xf numFmtId="38" fontId="9" fillId="0" borderId="0"/>
    <xf numFmtId="40" fontId="9" fillId="0" borderId="0"/>
    <xf numFmtId="10" fontId="8" fillId="2" borderId="2" applyNumberFormat="0" applyBorder="0" applyAlignment="0" applyProtection="0"/>
    <xf numFmtId="44" fontId="4" fillId="0" borderId="3" applyNumberFormat="0" applyFont="0" applyAlignment="0">
      <alignment horizontal="center"/>
    </xf>
    <xf numFmtId="44" fontId="4" fillId="0" borderId="4" applyNumberFormat="0" applyFont="0" applyAlignment="0">
      <alignment horizontal="center"/>
    </xf>
    <xf numFmtId="169" fontId="5" fillId="0" borderId="0"/>
    <xf numFmtId="0" fontId="5" fillId="0" borderId="0"/>
    <xf numFmtId="0" fontId="10" fillId="0" borderId="0"/>
    <xf numFmtId="0" fontId="7" fillId="0" borderId="0"/>
    <xf numFmtId="0" fontId="7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42" fontId="5" fillId="2" borderId="0"/>
    <xf numFmtId="0" fontId="7" fillId="4" borderId="0"/>
    <xf numFmtId="0" fontId="11" fillId="4" borderId="5"/>
    <xf numFmtId="0" fontId="12" fillId="5" borderId="6"/>
    <xf numFmtId="0" fontId="13" fillId="4" borderId="7"/>
    <xf numFmtId="42" fontId="14" fillId="6" borderId="8">
      <alignment vertical="center"/>
    </xf>
    <xf numFmtId="170" fontId="5" fillId="2" borderId="0"/>
    <xf numFmtId="42" fontId="15" fillId="2" borderId="9">
      <alignment horizontal="left"/>
    </xf>
    <xf numFmtId="38" fontId="8" fillId="0" borderId="10"/>
    <xf numFmtId="38" fontId="9" fillId="0" borderId="9"/>
    <xf numFmtId="171" fontId="5" fillId="0" borderId="0">
      <alignment horizontal="left" wrapText="1"/>
    </xf>
    <xf numFmtId="0" fontId="5" fillId="0" borderId="0" applyNumberFormat="0" applyBorder="0" applyAlignment="0"/>
    <xf numFmtId="0" fontId="7" fillId="0" borderId="0"/>
    <xf numFmtId="0" fontId="11" fillId="4" borderId="0"/>
    <xf numFmtId="172" fontId="16" fillId="0" borderId="0">
      <alignment horizontal="left" vertical="center"/>
    </xf>
    <xf numFmtId="0" fontId="4" fillId="2" borderId="0">
      <alignment horizontal="left" wrapText="1"/>
    </xf>
    <xf numFmtId="0" fontId="17" fillId="0" borderId="0">
      <alignment horizontal="left" vertical="center"/>
    </xf>
  </cellStyleXfs>
  <cellXfs count="17">
    <xf numFmtId="0" fontId="0" fillId="0" borderId="0" xfId="0"/>
    <xf numFmtId="0" fontId="2" fillId="0" borderId="0" xfId="0" applyFont="1"/>
    <xf numFmtId="10" fontId="2" fillId="0" borderId="0" xfId="3" applyNumberFormat="1" applyFont="1"/>
    <xf numFmtId="164" fontId="2" fillId="0" borderId="0" xfId="0" applyNumberFormat="1" applyFont="1"/>
    <xf numFmtId="165" fontId="2" fillId="0" borderId="0" xfId="0" applyNumberFormat="1" applyFont="1"/>
    <xf numFmtId="166" fontId="2" fillId="0" borderId="0" xfId="1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2" fillId="0" borderId="1" xfId="2" applyNumberFormat="1" applyFont="1" applyBorder="1"/>
    <xf numFmtId="164" fontId="2" fillId="0" borderId="0" xfId="2" applyNumberFormat="1" applyFont="1" applyBorder="1"/>
    <xf numFmtId="164" fontId="2" fillId="0" borderId="0" xfId="2" applyNumberFormat="1" applyFont="1"/>
    <xf numFmtId="0" fontId="3" fillId="0" borderId="0" xfId="0" applyFont="1" applyAlignment="1">
      <alignment horizontal="left"/>
    </xf>
    <xf numFmtId="41" fontId="4" fillId="2" borderId="1" xfId="4" applyNumberFormat="1" applyFont="1" applyFill="1">
      <alignment horizontal="center" vertical="center" wrapText="1"/>
    </xf>
    <xf numFmtId="41" fontId="4" fillId="2" borderId="1" xfId="4" applyNumberFormat="1" applyFont="1" applyFill="1" applyBorder="1">
      <alignment horizontal="center" vertical="center" wrapText="1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6">
    <cellStyle name="Comma" xfId="1" builtinId="3"/>
    <cellStyle name="Comma 2" xfId="5"/>
    <cellStyle name="Comma0" xfId="6"/>
    <cellStyle name="Comma0 - Style4" xfId="7"/>
    <cellStyle name="Comma1 - Style1" xfId="8"/>
    <cellStyle name="Curren - Style2" xfId="9"/>
    <cellStyle name="Currency" xfId="2" builtinId="4"/>
    <cellStyle name="Currency 2" xfId="10"/>
    <cellStyle name="Currency0" xfId="11"/>
    <cellStyle name="Date" xfId="12"/>
    <cellStyle name="Entered" xfId="13"/>
    <cellStyle name="Fixed" xfId="14"/>
    <cellStyle name="Grey" xfId="15"/>
    <cellStyle name="Heading1" xfId="16"/>
    <cellStyle name="Heading2" xfId="17"/>
    <cellStyle name="Input [yellow]" xfId="18"/>
    <cellStyle name="modified border" xfId="19"/>
    <cellStyle name="modified border1" xfId="20"/>
    <cellStyle name="Normal" xfId="0" builtinId="0"/>
    <cellStyle name="Normal - Style1" xfId="21"/>
    <cellStyle name="Normal 2" xfId="22"/>
    <cellStyle name="Normal 3" xfId="23"/>
    <cellStyle name="Percen - Style2" xfId="24"/>
    <cellStyle name="Percen - Style3" xfId="25"/>
    <cellStyle name="Percent" xfId="3" builtinId="5"/>
    <cellStyle name="Percent [2]" xfId="26"/>
    <cellStyle name="Percent 2" xfId="27"/>
    <cellStyle name="Percent 3" xfId="28"/>
    <cellStyle name="Report" xfId="29"/>
    <cellStyle name="Report - Style5" xfId="30"/>
    <cellStyle name="Report - Style6" xfId="31"/>
    <cellStyle name="Report - Style7" xfId="32"/>
    <cellStyle name="Report - Style8" xfId="33"/>
    <cellStyle name="Report Bar" xfId="34"/>
    <cellStyle name="Report Heading" xfId="4"/>
    <cellStyle name="Report Unit Cost" xfId="35"/>
    <cellStyle name="Reports Total" xfId="36"/>
    <cellStyle name="StmtTtl1" xfId="37"/>
    <cellStyle name="StmtTtl2" xfId="38"/>
    <cellStyle name="Style 1" xfId="39"/>
    <cellStyle name="Test" xfId="40"/>
    <cellStyle name="Title: - Style3" xfId="41"/>
    <cellStyle name="Title: - Style4" xfId="42"/>
    <cellStyle name="Title: Major" xfId="43"/>
    <cellStyle name="Title: Minor" xfId="44"/>
    <cellStyle name="Title: Worksheet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I22"/>
  <sheetViews>
    <sheetView tabSelected="1" topLeftCell="A3" zoomScaleNormal="100" workbookViewId="0">
      <selection activeCell="E24" sqref="E24"/>
    </sheetView>
  </sheetViews>
  <sheetFormatPr defaultRowHeight="12.75"/>
  <cols>
    <col min="1" max="1" width="5.7109375" style="1" customWidth="1"/>
    <col min="2" max="2" width="40.140625" style="1" customWidth="1"/>
    <col min="3" max="3" width="14.7109375" style="1" customWidth="1"/>
    <col min="4" max="4" width="16.28515625" style="1" customWidth="1"/>
    <col min="5" max="5" width="17.28515625" style="1" bestFit="1" customWidth="1"/>
    <col min="6" max="6" width="15.5703125" style="1" customWidth="1"/>
    <col min="7" max="7" width="9.140625" style="1"/>
    <col min="8" max="8" width="15" style="1" bestFit="1" customWidth="1"/>
    <col min="9" max="9" width="11.28515625" style="1" bestFit="1" customWidth="1"/>
    <col min="10" max="16384" width="9.140625" style="1"/>
  </cols>
  <sheetData>
    <row r="1" spans="1:9">
      <c r="A1" s="16" t="s">
        <v>24</v>
      </c>
      <c r="B1" s="16"/>
      <c r="C1" s="16"/>
      <c r="D1" s="16"/>
      <c r="E1" s="16"/>
      <c r="F1" s="16"/>
    </row>
    <row r="2" spans="1:9">
      <c r="A2" s="16" t="s">
        <v>23</v>
      </c>
      <c r="B2" s="16"/>
      <c r="C2" s="16"/>
      <c r="D2" s="16"/>
      <c r="E2" s="16"/>
      <c r="F2" s="16"/>
    </row>
    <row r="3" spans="1:9">
      <c r="A3" s="16" t="s">
        <v>22</v>
      </c>
      <c r="B3" s="16"/>
      <c r="C3" s="16"/>
      <c r="D3" s="16"/>
      <c r="E3" s="16"/>
      <c r="F3" s="16"/>
    </row>
    <row r="4" spans="1:9">
      <c r="A4" s="16" t="s">
        <v>21</v>
      </c>
      <c r="B4" s="16"/>
      <c r="C4" s="16"/>
      <c r="D4" s="16"/>
      <c r="E4" s="16"/>
      <c r="F4" s="16"/>
    </row>
    <row r="5" spans="1:9">
      <c r="A5" s="15"/>
      <c r="B5" s="15"/>
      <c r="C5" s="15"/>
      <c r="D5" s="15"/>
      <c r="E5" s="15"/>
      <c r="F5" s="15"/>
    </row>
    <row r="7" spans="1:9" ht="38.25" customHeight="1">
      <c r="A7" s="13" t="s">
        <v>20</v>
      </c>
      <c r="B7" s="14"/>
      <c r="C7" s="13" t="s">
        <v>19</v>
      </c>
      <c r="D7" s="13" t="s">
        <v>18</v>
      </c>
      <c r="E7" s="12" t="s">
        <v>17</v>
      </c>
      <c r="F7" s="12" t="s">
        <v>16</v>
      </c>
    </row>
    <row r="8" spans="1:9">
      <c r="B8" s="6" t="s">
        <v>15</v>
      </c>
      <c r="C8" s="6" t="s">
        <v>14</v>
      </c>
      <c r="D8" s="6" t="s">
        <v>13</v>
      </c>
      <c r="E8" s="6" t="s">
        <v>12</v>
      </c>
      <c r="F8" s="6" t="s">
        <v>11</v>
      </c>
    </row>
    <row r="9" spans="1:9">
      <c r="A9" s="6">
        <v>1</v>
      </c>
      <c r="B9" s="11" t="s">
        <v>10</v>
      </c>
      <c r="C9" s="6"/>
      <c r="D9" s="6"/>
      <c r="E9" s="6"/>
      <c r="F9" s="6"/>
    </row>
    <row r="10" spans="1:9">
      <c r="A10" s="6">
        <f t="shared" ref="A10:A16" si="0">A9+1</f>
        <v>2</v>
      </c>
      <c r="B10" s="1" t="s">
        <v>9</v>
      </c>
      <c r="C10" s="6" t="s">
        <v>3</v>
      </c>
      <c r="D10" s="10">
        <v>1104542863.0619414</v>
      </c>
      <c r="E10" s="10">
        <v>825673385.69028485</v>
      </c>
      <c r="F10" s="10">
        <v>87994620.911131635</v>
      </c>
    </row>
    <row r="11" spans="1:9">
      <c r="A11" s="6">
        <f t="shared" si="0"/>
        <v>3</v>
      </c>
      <c r="B11" s="1" t="s">
        <v>8</v>
      </c>
      <c r="C11" s="6" t="s">
        <v>3</v>
      </c>
      <c r="D11" s="9">
        <v>83893120.75</v>
      </c>
      <c r="E11" s="9">
        <v>28423718.829999998</v>
      </c>
      <c r="F11" s="9">
        <v>947480.03</v>
      </c>
    </row>
    <row r="12" spans="1:9">
      <c r="A12" s="6">
        <f t="shared" si="0"/>
        <v>4</v>
      </c>
      <c r="B12" s="1" t="s">
        <v>7</v>
      </c>
      <c r="C12" s="6" t="s">
        <v>3</v>
      </c>
      <c r="D12" s="8">
        <v>772470708</v>
      </c>
      <c r="E12" s="8">
        <v>598005469.9839679</v>
      </c>
      <c r="F12" s="8">
        <v>73053560</v>
      </c>
      <c r="H12" s="3"/>
    </row>
    <row r="13" spans="1:9">
      <c r="A13" s="6">
        <f t="shared" si="0"/>
        <v>5</v>
      </c>
      <c r="B13" s="1" t="s">
        <v>6</v>
      </c>
      <c r="C13" s="6" t="s">
        <v>5</v>
      </c>
      <c r="D13" s="3">
        <f>D10-D11-D12</f>
        <v>248179034.31194139</v>
      </c>
      <c r="E13" s="3">
        <f>E10-E11-E12</f>
        <v>199244196.87631691</v>
      </c>
      <c r="F13" s="3">
        <f>F10-F11-F12</f>
        <v>13993580.881131634</v>
      </c>
      <c r="H13" s="3"/>
      <c r="I13" s="3"/>
    </row>
    <row r="14" spans="1:9">
      <c r="A14" s="6">
        <f t="shared" si="0"/>
        <v>6</v>
      </c>
      <c r="C14" s="6"/>
    </row>
    <row r="15" spans="1:9">
      <c r="A15" s="6">
        <f t="shared" si="0"/>
        <v>7</v>
      </c>
      <c r="B15" s="1" t="s">
        <v>4</v>
      </c>
      <c r="C15" s="6" t="s">
        <v>3</v>
      </c>
      <c r="D15" s="7">
        <v>10949843922.833302</v>
      </c>
      <c r="E15" s="7">
        <v>9529158183.8018017</v>
      </c>
      <c r="F15" s="7">
        <v>3304174547</v>
      </c>
      <c r="H15" s="7"/>
      <c r="I15" s="7"/>
    </row>
    <row r="16" spans="1:9">
      <c r="A16" s="6">
        <f t="shared" si="0"/>
        <v>8</v>
      </c>
      <c r="C16" s="6"/>
    </row>
    <row r="17" spans="1:9">
      <c r="A17" s="6">
        <v>9</v>
      </c>
      <c r="B17" s="1" t="s">
        <v>2</v>
      </c>
      <c r="C17" s="6" t="s">
        <v>1</v>
      </c>
      <c r="D17" s="5">
        <f>ROUND(D13/D15*100,4)</f>
        <v>2.2665000000000002</v>
      </c>
      <c r="E17" s="5">
        <f>ROUND(E13/E15*100,4)</f>
        <v>2.0909</v>
      </c>
      <c r="F17" s="5">
        <f>ROUND(F13/F15*100,4)</f>
        <v>0.42349999999999999</v>
      </c>
      <c r="G17" s="5"/>
      <c r="H17" s="4"/>
      <c r="I17" s="4"/>
    </row>
    <row r="19" spans="1:9">
      <c r="A19" s="1" t="s">
        <v>0</v>
      </c>
    </row>
    <row r="21" spans="1:9">
      <c r="H21" s="3"/>
    </row>
    <row r="22" spans="1:9">
      <c r="D22" s="2"/>
      <c r="E22" s="2"/>
      <c r="F22" s="2"/>
      <c r="H22" s="2"/>
    </row>
  </sheetData>
  <mergeCells count="4">
    <mergeCell ref="A1:F1"/>
    <mergeCell ref="A2:F2"/>
    <mergeCell ref="A3:F3"/>
    <mergeCell ref="A4:F4"/>
  </mergeCells>
  <printOptions horizontalCentered="1" verticalCentered="1"/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62B0487-492D-4CA0-A088-49CDBEF50012}"/>
</file>

<file path=customXml/itemProps2.xml><?xml version="1.0" encoding="utf-8"?>
<ds:datastoreItem xmlns:ds="http://schemas.openxmlformats.org/officeDocument/2006/customXml" ds:itemID="{906F1530-8728-48FC-9159-4350E41C6DA3}"/>
</file>

<file path=customXml/itemProps3.xml><?xml version="1.0" encoding="utf-8"?>
<ds:datastoreItem xmlns:ds="http://schemas.openxmlformats.org/officeDocument/2006/customXml" ds:itemID="{FAE39BC8-BA29-4835-947A-B4965A85154D}"/>
</file>

<file path=customXml/itemProps4.xml><?xml version="1.0" encoding="utf-8"?>
<ds:datastoreItem xmlns:ds="http://schemas.openxmlformats.org/officeDocument/2006/customXml" ds:itemID="{2E4926A1-FFF5-4238-A712-005D459DF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JAP-13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No Name</cp:lastModifiedBy>
  <cp:lastPrinted>2011-05-25T22:12:36Z</cp:lastPrinted>
  <dcterms:created xsi:type="dcterms:W3CDTF">2011-05-23T19:30:45Z</dcterms:created>
  <dcterms:modified xsi:type="dcterms:W3CDTF">2011-05-25T22:13:37Z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