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35" windowWidth="15180" windowHeight="7500"/>
  </bookViews>
  <sheets>
    <sheet name="Table" sheetId="2" r:id="rId1"/>
    <sheet name="Appliance sat by usage levl p14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[1]Actual!#REF!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[2]Inputs!#REF!</definedName>
    <definedName name="__123Graph_B" hidden="1">[2]Inputs!#REF!</definedName>
    <definedName name="__123Graph_D" hidden="1">[2]Inputs!#REF!</definedName>
    <definedName name="_1Price_Ta">#REF!</definedName>
    <definedName name="_B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">#REF!</definedName>
    <definedName name="_Sort" hidden="1">#REF!</definedName>
    <definedName name="a" hidden="1">#REF!</definedName>
    <definedName name="Acct108364">'[3]Func Study'!#REF!</definedName>
    <definedName name="Acct108364S">'[3]Func Study'!#REF!</definedName>
    <definedName name="Acct154SNPP">'[4]Functional Study'!$H$2034</definedName>
    <definedName name="Acct200DGP">'[5]Functional Study'!#REF!</definedName>
    <definedName name="Acct228.42TROJD">'[6]Func Study'!#REF!</definedName>
    <definedName name="Acct2281SO">'[4]Functional Study'!$H$2139</definedName>
    <definedName name="Acct2283SO">'[4]Functional Study'!$H$2147</definedName>
    <definedName name="Acct22841SE">'[4]Functional Study'!$H$2155</definedName>
    <definedName name="Acct22842TROJD">'[6]Func Study'!#REF!</definedName>
    <definedName name="Acct228SO">'[4]Functional Study'!$H$2143</definedName>
    <definedName name="ACCT254SO">'[4]Functional Study'!$H$2151</definedName>
    <definedName name="Acct282SGP">'[4]Functional Study'!#REF!</definedName>
    <definedName name="Acct350">'[4]Functional Study'!$H$1583</definedName>
    <definedName name="Acct352">'[4]Functional Study'!$H$1590</definedName>
    <definedName name="Acct353">'[4]Functional Study'!$H$1596</definedName>
    <definedName name="Acct354">'[4]Functional Study'!$H$1602</definedName>
    <definedName name="Acct355">'[4]Functional Study'!$H$1608</definedName>
    <definedName name="Acct356">'[4]Functional Study'!$H$1614</definedName>
    <definedName name="Acct357">'[4]Functional Study'!$H$1620</definedName>
    <definedName name="Acct358">'[4]Functional Study'!$H$1626</definedName>
    <definedName name="Acct359">'[4]Functional Study'!$H$1632</definedName>
    <definedName name="Acct360">'[4]Functional Study'!$H$1652</definedName>
    <definedName name="Acct361">'[4]Functional Study'!$H$1658</definedName>
    <definedName name="Acct362">'[4]Functional Study'!$H$1664</definedName>
    <definedName name="Acct364">'[4]Functional Study'!$H$1675</definedName>
    <definedName name="Acct365">'[4]Functional Study'!$H$1682</definedName>
    <definedName name="Acct366">'[4]Functional Study'!$H$1689</definedName>
    <definedName name="Acct367">'[4]Functional Study'!$H$1696</definedName>
    <definedName name="Acct368">'[4]Functional Study'!$H$1702</definedName>
    <definedName name="Acct369">'[4]Functional Study'!$H$1709</definedName>
    <definedName name="Acct370">'[4]Functional Study'!$H$1720</definedName>
    <definedName name="Acct371">'[4]Functional Study'!$H$1727</definedName>
    <definedName name="Acct371___Demand__Primary">'[5]Functional Study'!$I$1518</definedName>
    <definedName name="Acct372">'[4]Functional Study'!$H$1734</definedName>
    <definedName name="Acct372A">'[4]Functional Study'!$H$1733</definedName>
    <definedName name="Acct372DP">'[4]Functional Study'!$H$1731</definedName>
    <definedName name="Acct372DS">'[4]Functional Study'!$H$1732</definedName>
    <definedName name="Acct373">'[4]Functional Study'!$H$1740</definedName>
    <definedName name="Acct41011">'[7]Functional Study'!#REF!</definedName>
    <definedName name="Acct41011BADDEBT">'[7]Functional Study'!#REF!</definedName>
    <definedName name="Acct41011DITEXP">'[7]Functional Study'!#REF!</definedName>
    <definedName name="Acct41011S">'[7]Functional Study'!#REF!</definedName>
    <definedName name="Acct41011SE">'[7]Functional Study'!#REF!</definedName>
    <definedName name="Acct41011SG1">'[7]Functional Study'!#REF!</definedName>
    <definedName name="Acct41011SG2">'[7]Functional Study'!#REF!</definedName>
    <definedName name="ACCT41011SGCT">'[7]Functional Study'!#REF!</definedName>
    <definedName name="Acct41011SGPP">'[7]Functional Study'!#REF!</definedName>
    <definedName name="Acct41011SNP">'[7]Functional Study'!#REF!</definedName>
    <definedName name="ACCT41011SNPD">'[7]Functional Study'!#REF!</definedName>
    <definedName name="Acct41011SO">'[7]Functional Study'!#REF!</definedName>
    <definedName name="Acct41011TROJP">'[7]Functional Study'!#REF!</definedName>
    <definedName name="Acct41111">'[7]Functional Study'!#REF!</definedName>
    <definedName name="Acct41111BADDEBT">'[7]Functional Study'!#REF!</definedName>
    <definedName name="Acct41111DITEXP">'[7]Functional Study'!#REF!</definedName>
    <definedName name="Acct41111S">'[7]Functional Study'!#REF!</definedName>
    <definedName name="Acct41111SE">'[7]Functional Study'!#REF!</definedName>
    <definedName name="Acct41111SG1">'[7]Functional Study'!#REF!</definedName>
    <definedName name="Acct41111SG2">'[7]Functional Study'!#REF!</definedName>
    <definedName name="Acct41111SG3">'[7]Functional Study'!#REF!</definedName>
    <definedName name="Acct41111SGPP">'[7]Functional Study'!#REF!</definedName>
    <definedName name="Acct41111SNP">'[7]Functional Study'!#REF!</definedName>
    <definedName name="Acct41111SNTP">'[7]Functional Study'!#REF!</definedName>
    <definedName name="Acct41111SO">'[7]Functional Study'!#REF!</definedName>
    <definedName name="Acct41111TROJP">'[7]Functional Study'!#REF!</definedName>
    <definedName name="Acct411BADDEBT">'[7]Functional Study'!#REF!</definedName>
    <definedName name="Acct411DGP">'[7]Functional Study'!#REF!</definedName>
    <definedName name="Acct411DGU">'[7]Functional Study'!#REF!</definedName>
    <definedName name="Acct411DITEXP">'[7]Functional Study'!#REF!</definedName>
    <definedName name="Acct411DNPP">'[7]Functional Study'!#REF!</definedName>
    <definedName name="Acct411DNPTP">'[7]Functional Study'!#REF!</definedName>
    <definedName name="Acct411S">'[7]Functional Study'!#REF!</definedName>
    <definedName name="Acct411SE">'[7]Functional Study'!#REF!</definedName>
    <definedName name="Acct411SG">'[7]Functional Study'!#REF!</definedName>
    <definedName name="Acct411SGPP">'[7]Functional Study'!#REF!</definedName>
    <definedName name="Acct411SO">'[7]Functional Study'!#REF!</definedName>
    <definedName name="Acct411TROJP">'[7]Functional Study'!#REF!</definedName>
    <definedName name="Acct447">'[4]Functional Study'!$H$288</definedName>
    <definedName name="Acct447DGU">'[6]Func Study'!#REF!</definedName>
    <definedName name="Acct448">'[4]Functional Study'!$H$276</definedName>
    <definedName name="Acct448SO">'[4]Functional Study'!$H$275</definedName>
    <definedName name="Acct450S">'[4]Functional Study'!$H$303</definedName>
    <definedName name="Acct451S">'[4]Functional Study'!$H$308</definedName>
    <definedName name="Acct454S">'[4]Functional Study'!$H$318</definedName>
    <definedName name="Acct456S">'[4]Functional Study'!$H$324</definedName>
    <definedName name="ACCT547SSECT">'[5]Functional Study'!#REF!</definedName>
    <definedName name="ACCT548SSGCT">'[5]Functional Study'!#REF!</definedName>
    <definedName name="Acct565">'[4]Functional Study'!$H$732</definedName>
    <definedName name="Acct580">'[4]Functional Study'!$H$779</definedName>
    <definedName name="Acct581">'[4]Functional Study'!$H$784</definedName>
    <definedName name="Acct582">'[4]Functional Study'!$H$789</definedName>
    <definedName name="Acct583">'[4]Functional Study'!$H$794</definedName>
    <definedName name="Acct584">'[4]Functional Study'!$H$799</definedName>
    <definedName name="Acct585">'[4]Functional Study'!$H$804</definedName>
    <definedName name="Acct586">'[4]Functional Study'!$H$809</definedName>
    <definedName name="Acct587">'[4]Functional Study'!$H$814</definedName>
    <definedName name="Acct588">'[4]Functional Study'!$H$819</definedName>
    <definedName name="Acct589">'[4]Functional Study'!$H$824</definedName>
    <definedName name="Acct590">'[4]Functional Study'!$H$829</definedName>
    <definedName name="Acct590DNPD">'[4]Functional Study'!$H$828</definedName>
    <definedName name="Acct590S">'[4]Functional Study'!$H$827</definedName>
    <definedName name="Acct591">'[4]Functional Study'!$H$834</definedName>
    <definedName name="Acct592">'[4]Functional Study'!$H$839</definedName>
    <definedName name="Acct593">'[4]Functional Study'!$H$844</definedName>
    <definedName name="Acct594">'[4]Functional Study'!$H$849</definedName>
    <definedName name="Acct595">'[4]Functional Study'!$H$854</definedName>
    <definedName name="Acct596">'[4]Functional Study'!$H$864</definedName>
    <definedName name="Acct597">'[4]Functional Study'!$H$869</definedName>
    <definedName name="Acct598">'[4]Functional Study'!$H$874</definedName>
    <definedName name="ACCT904SG">'[8]Functional Study'!#REF!</definedName>
    <definedName name="AcctAGA">'[4]Functional Study'!$H$297</definedName>
    <definedName name="AcctDGU">'[5]Functional Study'!#REF!</definedName>
    <definedName name="AcctOWCDGP">'[5]Functional Study'!#REF!</definedName>
    <definedName name="AcctTable">[9]Variables!$AK$42:$AK$396</definedName>
    <definedName name="AcctTS0">'[4]Functional Study'!$H$1640</definedName>
    <definedName name="actualror">[10]WorkArea!$F$86</definedName>
    <definedName name="Adjs2avg">[11]Inputs!$L$255:'[11]Inputs'!$T$505</definedName>
    <definedName name="APR">#REF!</definedName>
    <definedName name="APRT">#REF!</definedName>
    <definedName name="AUG">#REF!</definedName>
    <definedName name="AUGT">#REF!</definedName>
    <definedName name="AvgFactors">[9]Factors!$B$3:$P$99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[12]Readings!$B$2</definedName>
    <definedName name="Check">#REF!</definedName>
    <definedName name="Classification">'[4]Functional Study'!$AG$252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[13]Invoice!#REF!</definedName>
    <definedName name="DEC">#REF!</definedName>
    <definedName name="DECT">#REF!</definedName>
    <definedName name="Demand">[4]Inputs!$D$8</definedName>
    <definedName name="Demand2">[4]Inputs!$D$10</definedName>
    <definedName name="DisFac">'[4]Functional Dist Factor Table'!$A$11:$G$25</definedName>
    <definedName name="Dist_factor">#REF!</definedName>
    <definedName name="DistPeakMethod">[8]Inputs!#REF!</definedName>
    <definedName name="DUDE" hidden="1">#REF!</definedName>
    <definedName name="energy">[12]Readings!$B$3</definedName>
    <definedName name="Engy">[4]Inputs!$D$9</definedName>
    <definedName name="f101top">#REF!</definedName>
    <definedName name="f104top">#REF!</definedName>
    <definedName name="f138top">#REF!</definedName>
    <definedName name="f140top">#REF!</definedName>
    <definedName name="Factbl1">#REF!</definedName>
    <definedName name="Factorck">'[4]COS Factor Table'!$P$15:$P$121</definedName>
    <definedName name="FactorType">[9]Variables!$AK$2:$AL$12</definedName>
    <definedName name="FACTP">#REF!</definedName>
    <definedName name="FactSum">'[4]COS Factor Table'!$A$14:$Y$121</definedName>
    <definedName name="FEB">#REF!</definedName>
    <definedName name="FEBT">#REF!</definedName>
    <definedName name="FranchiseTax">[11]Variables!$D$26</definedName>
    <definedName name="FSum">#REF!</definedName>
    <definedName name="Func">'[4]Functional Factor Table'!$A$9:$H$79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'[4]Functional Study'!$AG$251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[14]Summary!#REF!</definedName>
    <definedName name="Instructions">#REF!</definedName>
    <definedName name="JAN">#REF!</definedName>
    <definedName name="JANT">#REF!</definedName>
    <definedName name="jjj">[15]Inputs!$N$18</definedName>
    <definedName name="JUL">#REF!</definedName>
    <definedName name="JULT">#REF!</definedName>
    <definedName name="JUN">#REF!</definedName>
    <definedName name="JUNT">#REF!</definedName>
    <definedName name="Jurisdiction">[9]Variables!$AK$15</definedName>
    <definedName name="JurisNumber">[9]Variables!$AL$15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inkCos">'[4]Download JAM'!$P$4</definedName>
    <definedName name="LOG">[16]Backup!#REF!</definedName>
    <definedName name="LOSS">[16]Backup!#REF!</definedName>
    <definedName name="MACTIT">#REF!</definedName>
    <definedName name="MAR">#REF!</definedName>
    <definedName name="MART">#REF!</definedName>
    <definedName name="MAY">#REF!</definedName>
    <definedName name="MAYT">#REF!</definedName>
    <definedName name="MCtoREV">#REF!</definedName>
    <definedName name="Menu_Begin">#REF!</definedName>
    <definedName name="Menu_Caption">#REF!</definedName>
    <definedName name="Menu_Large">[17]MacroBuilder!#REF!</definedName>
    <definedName name="Menu_Name">#REF!</definedName>
    <definedName name="Menu_OnAction">#REF!</definedName>
    <definedName name="Menu_Parent">#REF!</definedName>
    <definedName name="Menu_Small">[17]MacroBuilder!#REF!</definedName>
    <definedName name="Method">[6]Inputs!$C$6</definedName>
    <definedName name="MONTH">[16]Backup!#REF!</definedName>
    <definedName name="monthlist">[18]Table!$R$2:$S$13</definedName>
    <definedName name="monthtotals">'[18]WA SBC'!$D$40:$O$40</definedName>
    <definedName name="MTKWH">#REF!</definedName>
    <definedName name="MTR_YR3">[19]Variables!$E$14</definedName>
    <definedName name="MTREV">#REF!</definedName>
    <definedName name="MULT">#REF!</definedName>
    <definedName name="Net_to_Gross_Factor">[20]Inputs!$G$8</definedName>
    <definedName name="NetToGross">[11]Variables!$D$23</definedName>
    <definedName name="NewContract">[20]Inputs!$N$24</definedName>
    <definedName name="NORMALIZE">#REF!</definedName>
    <definedName name="NOV">#REF!</definedName>
    <definedName name="NOVT">#REF!</definedName>
    <definedName name="NPC">[8]Inputs!$N$18</definedName>
    <definedName name="NUM">#REF!</definedName>
    <definedName name="OCT">#REF!</definedName>
    <definedName name="OCTT">#REF!</definedName>
    <definedName name="option">'[10]Dist Misc'!$F$120</definedName>
    <definedName name="page1">[14]Summary!#REF!</definedName>
    <definedName name="Page110">#REF!</definedName>
    <definedName name="Page120">#REF!</definedName>
    <definedName name="Page2">'[21]Summary Table - Earned'!#REF!</definedName>
    <definedName name="PAGE3">#REF!</definedName>
    <definedName name="Page30">#REF!</definedName>
    <definedName name="Page31">#REF!</definedName>
    <definedName name="Page4">#REF!</definedName>
    <definedName name="Page43">'[22]Demand Factors'!#REF!</definedName>
    <definedName name="Page44">'[22]Demand Factors'!#REF!</definedName>
    <definedName name="Page45">'[22]Demand Factors'!#REF!</definedName>
    <definedName name="Page46">'[22]Energy Factor'!#REF!</definedName>
    <definedName name="Page47">'[22]Energy Factor'!#REF!</definedName>
    <definedName name="Page48">'[22]Energy Factor'!#REF!</definedName>
    <definedName name="Page5">#REF!</definedName>
    <definedName name="Page6">#REF!</definedName>
    <definedName name="Page62">[17]TransInvest!#REF!</definedName>
    <definedName name="Page63">'[22]Energy Factor'!#REF!</definedName>
    <definedName name="Page64">'[22]Energy Factor'!#REF!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[6]Inputs!$T$5</definedName>
    <definedName name="Period2">[4]Inputs!$C$5</definedName>
    <definedName name="PMAC">[16]Backup!#REF!</definedName>
    <definedName name="PRESENT">#REF!</definedName>
    <definedName name="PRICCHNG">#REF!</definedName>
    <definedName name="_xlnm.Print_Area" localSheetId="0">Table!$A$1:$J$24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[11]Variables!$D$28</definedName>
    <definedName name="REV_SCHD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25Split">[23]Inputs!$N$29</definedName>
    <definedName name="SCH33CUSTS">#REF!</definedName>
    <definedName name="SCH48ADJ">#REF!</definedName>
    <definedName name="SCH98NOR">#REF!</definedName>
    <definedName name="SCHED47">#REF!</definedName>
    <definedName name="Schedule">[8]Inputs!$N$14</definedName>
    <definedName name="se">#REF!</definedName>
    <definedName name="SEP">#REF!</definedName>
    <definedName name="SEPT">#REF!</definedName>
    <definedName name="SERVICES_3">#REF!</definedName>
    <definedName name="sg">#REF!</definedName>
    <definedName name="State">[4]Inputs!$C$4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2">#REF!</definedName>
    <definedName name="TABLEA">#REF!</definedName>
    <definedName name="TABLEONE">#REF!</definedName>
    <definedName name="TargetInc">[5]Inputs!$K$19</definedName>
    <definedName name="Targetror">[10]Variables!$I$38</definedName>
    <definedName name="TargetROR1">[24]Inputs!$G$30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otalRateBase">'[4]G+T+D+R+M'!$H$58</definedName>
    <definedName name="TRANSM_2">[25]Transm2!$A$1:$M$461:'[25]10 Yr FC'!$M$47</definedName>
    <definedName name="UAACT115S">'[8]Functional Study'!#REF!</definedName>
    <definedName name="UAcct103">'[4]Functional Study'!$AG$1568</definedName>
    <definedName name="UAcct105Dnpg">'[4]Functional Study'!$AG$1964</definedName>
    <definedName name="UAcct105S">'[4]Functional Study'!$AG$1959</definedName>
    <definedName name="UAcct105Seu">'[4]Functional Study'!$AG$1963</definedName>
    <definedName name="UAcct105Snppo">'[4]Functional Study'!$AG$1962</definedName>
    <definedName name="UAcct105Snpps">'[4]Functional Study'!$AG$1960</definedName>
    <definedName name="UAcct105Snpt">'[4]Functional Study'!$AG$1961</definedName>
    <definedName name="UAcct1081390Rcl">'[4]Functional Study'!$AG$2406</definedName>
    <definedName name="UAcct1081390Sou">'[4]Functional Study'!$AG$2403</definedName>
    <definedName name="UAcct1081399Rcl">'[4]Functional Study'!$AG$2414</definedName>
    <definedName name="UAcct1081399S">'[4]Functional Study'!$AG$2410</definedName>
    <definedName name="UAcct1081399Sep">'[4]Functional Study'!$AG$2411</definedName>
    <definedName name="UAcct108360">'[4]Functional Study'!$AG$2309</definedName>
    <definedName name="UAcct108361">'[4]Functional Study'!$AG$2313</definedName>
    <definedName name="UAcct108362">'[4]Functional Study'!$AG$2317</definedName>
    <definedName name="UAcct108364">'[4]Functional Study'!$AG$2324</definedName>
    <definedName name="UAcct108365">'[4]Functional Study'!$AG$2328</definedName>
    <definedName name="UAcct108366">'[4]Functional Study'!$AG$2332</definedName>
    <definedName name="UAcct108367">'[4]Functional Study'!$AG$2336</definedName>
    <definedName name="UAcct108368">'[4]Functional Study'!$AG$2340</definedName>
    <definedName name="UAcct108369">'[4]Functional Study'!$AG$2344</definedName>
    <definedName name="UAcct108370">'[4]Functional Study'!$AG$2348</definedName>
    <definedName name="UAcct108371">'[4]Functional Study'!$AG$2352</definedName>
    <definedName name="UAcct108372">'[4]Functional Study'!$AG$2356</definedName>
    <definedName name="UAcct108373">'[4]Functional Study'!$AG$2360</definedName>
    <definedName name="UAcct108D">'[4]Functional Study'!$AG$2372</definedName>
    <definedName name="UAcct108D00">'[4]Functional Study'!$AG$2364</definedName>
    <definedName name="UAcct108Ds">'[4]Functional Study'!$AG$2368</definedName>
    <definedName name="UAcct108Ep">'[4]Functional Study'!$AG$2282</definedName>
    <definedName name="UAcct108Epsgp">'[5]Functional Study'!#REF!</definedName>
    <definedName name="UAcct108Gpcn">'[4]Functional Study'!$AG$2386</definedName>
    <definedName name="UAcct108Gps">'[4]Functional Study'!$AG$2382</definedName>
    <definedName name="UAcct108Gpse">'[4]Functional Study'!$AG$2388</definedName>
    <definedName name="UAcct108Gpsg">'[4]Functional Study'!$AG$2385</definedName>
    <definedName name="UAcct108Gpsgp">'[4]Functional Study'!$AG$2383</definedName>
    <definedName name="UAcct108Gpsgu">'[4]Functional Study'!$AG$2384</definedName>
    <definedName name="UAcct108Gpso">'[4]Functional Study'!$AG$2387</definedName>
    <definedName name="UAcct108Hp">'[4]Functional Study'!$AG$2269</definedName>
    <definedName name="UAcct108Hpdgu">'[5]Functional Study'!#REF!</definedName>
    <definedName name="UAcct108Mp">'[4]Functional Study'!$AG$2400</definedName>
    <definedName name="UAcct108Np">'[4]Functional Study'!$AG$2262</definedName>
    <definedName name="UAcct108Npdgu">'[5]Functional Study'!#REF!</definedName>
    <definedName name="UAcct108Npsgu">'[5]Functional Study'!#REF!</definedName>
    <definedName name="UACCT108NPSSCCT">'[4]Functional Study'!$AG$2276</definedName>
    <definedName name="UAcct108Op">'[4]Functional Study'!$AG$2277</definedName>
    <definedName name="UAcct108OpSGW">'[22]Functional Study'!$AG$2274</definedName>
    <definedName name="UAcct108Sp">'[4]Functional Study'!$AG$2256</definedName>
    <definedName name="UAcct108Spdgp">'[5]Functional Study'!$AG$2002</definedName>
    <definedName name="UAcct108Spdgu">'[5]Functional Study'!#REF!</definedName>
    <definedName name="UAcct108Spsgp">'[5]Functional Study'!#REF!</definedName>
    <definedName name="UACCT108SPSSGCH">'[4]Functional Study'!$AG$2255</definedName>
    <definedName name="UACCT108SSGCH">'[4]Functional Study'!$AG$2390</definedName>
    <definedName name="UACCT108SSGCT">'[4]Functional Study'!$AG$2389</definedName>
    <definedName name="UAcct108Tp">'[4]Functional Study'!$AG$2300</definedName>
    <definedName name="UACCT111390">'[4]Functional Study'!$AG$2471</definedName>
    <definedName name="UAcct111Clg">'[4]Functional Study'!$AG$2443</definedName>
    <definedName name="UAcct111Clgsou">'[4]Functional Study'!$AG$2441</definedName>
    <definedName name="UAcct111Clh">'[4]Functional Study'!$AG$2449</definedName>
    <definedName name="UAcct111Clhdgu">'[5]Functional Study'!#REF!</definedName>
    <definedName name="UAcct111Cls">'[4]Functional Study'!$AG$2434</definedName>
    <definedName name="UAcct111Ipcn">'[4]Functional Study'!$AG$2458</definedName>
    <definedName name="UAcct111Ips">'[4]Functional Study'!$AG$2453</definedName>
    <definedName name="UAcct111Ipse">'[4]Functional Study'!$AG$2456</definedName>
    <definedName name="UAcct111Ipsg">'[4]Functional Study'!$AG$2457</definedName>
    <definedName name="UAcct111Ipsgp">'[4]Functional Study'!$AG$2454</definedName>
    <definedName name="UAcct111Ipsgu">'[4]Functional Study'!$AG$2455</definedName>
    <definedName name="UAcct111Ipso">'[4]Functional Study'!$AG$2459</definedName>
    <definedName name="UAcct114">'[4]Functional Study'!$AG$1971</definedName>
    <definedName name="UAcct114Dgp">'[5]Functional Study'!#REF!</definedName>
    <definedName name="UACCT115">'[8]Functional Study'!#REF!</definedName>
    <definedName name="UACCT115DGP">'[8]Functional Study'!#REF!</definedName>
    <definedName name="UACCT115SG">'[8]Functional Study'!#REF!</definedName>
    <definedName name="UAcct120">'[4]Functional Study'!$AG$1975</definedName>
    <definedName name="UAcct124">'[4]Functional Study'!$AG$1980</definedName>
    <definedName name="UAcct141">'[4]Functional Study'!$AG$2123</definedName>
    <definedName name="UAcct151Se">'[4]Functional Study'!$AG$2000</definedName>
    <definedName name="UACCT151SSECH">'[4]Functional Study'!$AG$2002</definedName>
    <definedName name="UACCT151SSECT">'[4]Functional Study'!$AG$2001</definedName>
    <definedName name="UAcct154">'[4]Functional Study'!$AG$2037</definedName>
    <definedName name="UAcct154Sg">'[5]Functional Study'!$AG$1795</definedName>
    <definedName name="UAcct154Sg2">'[5]Functional Study'!#REF!</definedName>
    <definedName name="UACCT154SSGCH">'[4]Functional Study'!$AG$2035</definedName>
    <definedName name="uacct154ssgct">'[4]Functional Study'!$AG$2036</definedName>
    <definedName name="UAcct163">'[4]Functional Study'!$AG$2047</definedName>
    <definedName name="UAcct165">'[4]Functional Study'!$AG$2062</definedName>
    <definedName name="UAcct165Gps">'[4]Functional Study'!$AG$2058</definedName>
    <definedName name="UAcct182">'[4]Functional Study'!$AG$1987</definedName>
    <definedName name="UAcct18222">'[4]Functional Study'!$AG$2113</definedName>
    <definedName name="UAcct182M">'[4]Functional Study'!$AG$2070</definedName>
    <definedName name="UACCT182MSGCT">'[4]Functional Study'!$AG$2067</definedName>
    <definedName name="UAcct186">'[4]Functional Study'!$AG$1995</definedName>
    <definedName name="UAcct1869">'[4]Functional Study'!$AG$2118</definedName>
    <definedName name="UAcct186M">'[4]Functional Study'!$AG$2081</definedName>
    <definedName name="UAcct186Msg">'[5]Functional Study'!#REF!</definedName>
    <definedName name="UAcct190">'[4]Functional Study'!$AG$2194</definedName>
    <definedName name="UAcct190Baddebt">'[4]Functional Study'!$AG$2187</definedName>
    <definedName name="Uacct190CN">'[4]Functional Study'!$AG$2183</definedName>
    <definedName name="UAcct190Dop">'[4]Functional Study'!$AG$2184</definedName>
    <definedName name="UAcct2281">'[4]Functional Study'!$AG$2140</definedName>
    <definedName name="UAcct2282">'[4]Functional Study'!$AG$2144</definedName>
    <definedName name="UAcct2283">'[4]Functional Study'!$AG$2148</definedName>
    <definedName name="UAcct22841">'[4]Functional Study'!$AG$2156</definedName>
    <definedName name="UAcct22842">'[4]Functional Study'!$AG$2160</definedName>
    <definedName name="UAcct22842Trojd">'[6]Func Study'!#REF!</definedName>
    <definedName name="UAcct235">'[4]Functional Study'!$AG$2136</definedName>
    <definedName name="UAcct252">'[4]Functional Study'!$AG$2168</definedName>
    <definedName name="UAcct25316">'[4]Functional Study'!$AG$2011</definedName>
    <definedName name="UAcct25317">'[4]Functional Study'!$AG$2015</definedName>
    <definedName name="UAcct25318">'[4]Functional Study'!$AG$2052</definedName>
    <definedName name="UAcct25319">'[4]Functional Study'!$AG$2019</definedName>
    <definedName name="UACCT25398SE">'[4]Functional Study'!$AG$2171</definedName>
    <definedName name="UAcct25399">'[4]Functional Study'!$AG$2179</definedName>
    <definedName name="UACCT254">'[4]Functional Study'!$AG$2152</definedName>
    <definedName name="UAcct255">'[4]Functional Study'!$AG$2241</definedName>
    <definedName name="UAcct281">'[4]Functional Study'!$AG$2200</definedName>
    <definedName name="UAcct282">'[4]Functional Study'!$AG$2216</definedName>
    <definedName name="UAcct282Cn">'[4]Functional Study'!$AG$2207</definedName>
    <definedName name="UAcct282Sgp">'[4]Functional Study'!#REF!</definedName>
    <definedName name="UAcct282So">'[4]Functional Study'!$AG$2206</definedName>
    <definedName name="UAcct283">'[4]Functional Study'!$AG$2228</definedName>
    <definedName name="UAcct283S">'[4]Functional Study'!$AG$2219</definedName>
    <definedName name="UAcct283So">'[4]Functional Study'!$AG$2222</definedName>
    <definedName name="UAcct301S">'[4]Functional Study'!$AG$1919</definedName>
    <definedName name="UAcct301Sg">'[4]Functional Study'!$AG$1921</definedName>
    <definedName name="UAcct301So">'[4]Functional Study'!$AG$1920</definedName>
    <definedName name="UAcct302S">'[4]Functional Study'!$AG$1924</definedName>
    <definedName name="UAcct302Sg">'[4]Functional Study'!$AG$1925</definedName>
    <definedName name="UAcct302Sgp">'[4]Functional Study'!$AG$1926</definedName>
    <definedName name="UAcct302Sgu">'[4]Functional Study'!$AG$1927</definedName>
    <definedName name="UAcct303Cn">'[4]Functional Study'!$AG$1935</definedName>
    <definedName name="UAcct303S">'[4]Functional Study'!$AG$1931</definedName>
    <definedName name="UAcct303Se">'[4]Functional Study'!$AG$1934</definedName>
    <definedName name="UAcct303Sg">'[4]Functional Study'!$AG$1932</definedName>
    <definedName name="UAcct303Sgp">'[4]Functional Study'!$AG$1937</definedName>
    <definedName name="UAcct303Sgu">'[4]Functional Study'!$AG$1936</definedName>
    <definedName name="UAcct303So">'[4]Functional Study'!$AG$1933</definedName>
    <definedName name="UAcct310">'[4]Functional Study'!$AG$1368</definedName>
    <definedName name="UAcct310Dgu">'[5]Functional Study'!#REF!</definedName>
    <definedName name="UAcct310sg">'[5]Functional Study'!$AG$1208</definedName>
    <definedName name="UAcct310Sgp">'[5]Functional Study'!#REF!</definedName>
    <definedName name="UACCT310SSCH">'[4]Functional Study'!$AG$1367</definedName>
    <definedName name="UAcct311">'[4]Functional Study'!$AG$1375</definedName>
    <definedName name="UAcct311Dgu">'[5]Functional Study'!#REF!</definedName>
    <definedName name="UAcct311sg">'[5]Functional Study'!$AG$1213</definedName>
    <definedName name="UACCT311SGCH">'[4]Functional Study'!$AG$1374</definedName>
    <definedName name="UAcct311Sgu">'[5]Functional Study'!#REF!</definedName>
    <definedName name="UAcct312">'[4]Functional Study'!$AG$1382</definedName>
    <definedName name="UAcct312S">'[5]Functional Study'!#REF!</definedName>
    <definedName name="UAcct312Sg">'[5]Functional Study'!$AG$1217</definedName>
    <definedName name="UACCT312SGCH">'[4]Functional Study'!$AG$1381</definedName>
    <definedName name="UAcct312Sgu">'[5]Functional Study'!#REF!</definedName>
    <definedName name="UAcct314">'[4]Functional Study'!$AG$1389</definedName>
    <definedName name="UAcct314Sgp">'[5]Functional Study'!$AG$1221</definedName>
    <definedName name="UAcct314Sgu">'[5]Functional Study'!#REF!</definedName>
    <definedName name="UACCT314SSGCH">'[4]Functional Study'!$AG$1388</definedName>
    <definedName name="UAcct315">'[4]Functional Study'!$AG$1396</definedName>
    <definedName name="UAcct315Sgp">'[5]Functional Study'!$AG$1225</definedName>
    <definedName name="UAcct315Sgu">'[5]Functional Study'!#REF!</definedName>
    <definedName name="UACCT315SSGCH">'[4]Functional Study'!$AG$1395</definedName>
    <definedName name="UAcct316">'[4]Functional Study'!$AG$1403</definedName>
    <definedName name="UAcct316Sgp">'[5]Functional Study'!$AG$1229</definedName>
    <definedName name="UAcct316Sgu">'[5]Functional Study'!#REF!</definedName>
    <definedName name="UACCT316SSGCH">'[4]Functional Study'!$AG$1402</definedName>
    <definedName name="UAcct320">'[4]Functional Study'!$AG$1419</definedName>
    <definedName name="UAcct320Sgp">'[5]Functional Study'!#REF!</definedName>
    <definedName name="UAcct321">'[4]Functional Study'!$AG$1424</definedName>
    <definedName name="UAcct321Sgp">'[5]Functional Study'!#REF!</definedName>
    <definedName name="UAcct322">'[4]Functional Study'!$AG$1429</definedName>
    <definedName name="UAcct322Sgp">'[5]Functional Study'!#REF!</definedName>
    <definedName name="UAcct323">'[4]Functional Study'!$AG$1434</definedName>
    <definedName name="UAcct323Sgp">'[5]Functional Study'!#REF!</definedName>
    <definedName name="UAcct324">'[4]Functional Study'!$AG$1439</definedName>
    <definedName name="UAcct324Sgp">'[5]Functional Study'!#REF!</definedName>
    <definedName name="UAcct325">'[4]Functional Study'!$AG$1444</definedName>
    <definedName name="UAcct325Sgp">'[5]Functional Study'!#REF!</definedName>
    <definedName name="UAcct33">'[4]Functional Study'!$AG$296</definedName>
    <definedName name="UAcct330">'[4]Functional Study'!$AG$1461</definedName>
    <definedName name="UAcct331">'[4]Functional Study'!$AG$1466</definedName>
    <definedName name="UAcct332">'[4]Functional Study'!$AG$1471</definedName>
    <definedName name="UAcct333">'[4]Functional Study'!$AG$1476</definedName>
    <definedName name="UAcct334">'[4]Functional Study'!$AG$1481</definedName>
    <definedName name="UAcct335">'[4]Functional Study'!$AG$1486</definedName>
    <definedName name="UAcct336">'[4]Functional Study'!$AG$1491</definedName>
    <definedName name="UAcct340Dgu">'[4]Functional Study'!$AG$1516</definedName>
    <definedName name="UAcct340Sgu">'[4]Functional Study'!$AG$1517</definedName>
    <definedName name="UACCT340SGW">'[22]Functional Study'!$AG$1517</definedName>
    <definedName name="UACCT340SSGCT">'[4]Functional Study'!$AG$1518</definedName>
    <definedName name="UAcct341Dgu">'[4]Functional Study'!$AG$1522</definedName>
    <definedName name="UAcct341Sgu">'[4]Functional Study'!$AG$1523</definedName>
    <definedName name="UACCT341SGW">'[22]Functional Study'!$AG$1524</definedName>
    <definedName name="UACCT341SSGCT">'[4]Functional Study'!$AG$1524</definedName>
    <definedName name="UAcct342Dgu">'[4]Functional Study'!$AG$1528</definedName>
    <definedName name="UAcct342Sgu">'[4]Functional Study'!$AG$1529</definedName>
    <definedName name="UACCT342SSGCT">'[4]Functional Study'!$AG$1530</definedName>
    <definedName name="UAcct343">'[4]Functional Study'!$AG$1538</definedName>
    <definedName name="UAcct343SGW">'[22]Functional Study'!$AG$1536</definedName>
    <definedName name="UACCT343SSCCT">'[4]Functional Study'!$AG$1537</definedName>
    <definedName name="UAcct344">'[5]Functional Study'!$AG$1354</definedName>
    <definedName name="UAcct344S">'[4]Functional Study'!$AG$1541</definedName>
    <definedName name="UAcct344Sgp">'[4]Functional Study'!$AG$1542</definedName>
    <definedName name="UAcct344Sgu">'[4]Functional Study'!$AG$1543</definedName>
    <definedName name="UAcct344SGW">'[22]Functional Study'!$AG$1542</definedName>
    <definedName name="UACCT344SSGCT">'[4]Functional Study'!$AG$1544</definedName>
    <definedName name="UAcct345">'[5]Functional Study'!$AG$1359</definedName>
    <definedName name="UAcct345Dgu">'[4]Functional Study'!$AG$1548</definedName>
    <definedName name="UAcct345SG">'[5]Functional Study'!$AG$1357</definedName>
    <definedName name="UAcct345Sgu">'[4]Functional Study'!$AG$1549</definedName>
    <definedName name="UAcct345SGW">'[22]Functional Study'!$AG$1549</definedName>
    <definedName name="UACCT345SSGCT">'[4]Functional Study'!$AG$1550</definedName>
    <definedName name="UAcct346">'[4]Functional Study'!$AG$1556</definedName>
    <definedName name="UACCT346SGW">'[22]Functional Study'!$AG$1555</definedName>
    <definedName name="UAcct350">'[4]Functional Study'!$AG$1583</definedName>
    <definedName name="UAcct352">'[4]Functional Study'!$AG$1590</definedName>
    <definedName name="UAcct353">'[4]Functional Study'!$AG$1596</definedName>
    <definedName name="UAcct354">'[4]Functional Study'!$AG$1602</definedName>
    <definedName name="UAcct355">'[4]Functional Study'!$AG$1608</definedName>
    <definedName name="UAcct356">'[4]Functional Study'!$AG$1614</definedName>
    <definedName name="UAcct357">'[4]Functional Study'!$AG$1620</definedName>
    <definedName name="UAcct358">'[4]Functional Study'!$AG$1626</definedName>
    <definedName name="UAcct359">'[4]Functional Study'!$AG$1632</definedName>
    <definedName name="UAcct360">'[4]Functional Study'!$AG$1652</definedName>
    <definedName name="UAcct361">'[4]Functional Study'!$AG$1658</definedName>
    <definedName name="UAcct362">'[4]Functional Study'!$AG$1664</definedName>
    <definedName name="UAcct368">'[4]Functional Study'!$AG$1702</definedName>
    <definedName name="UAcct369">'[4]Functional Study'!$AG$1709</definedName>
    <definedName name="UAcct369Cug">'[22]Functional Study'!#REF!</definedName>
    <definedName name="UAcct370">'[4]Functional Study'!$AG$1720</definedName>
    <definedName name="UAcct372A">'[4]Functional Study'!$AG$1733</definedName>
    <definedName name="UAcct372Dp">'[4]Functional Study'!$AG$1731</definedName>
    <definedName name="UAcct372Ds">'[4]Functional Study'!$AG$1732</definedName>
    <definedName name="UAcct373">'[4]Functional Study'!$AG$1740</definedName>
    <definedName name="UAcct389Cn">'[4]Functional Study'!$AG$1758</definedName>
    <definedName name="UAcct389S">'[4]Functional Study'!$AG$1757</definedName>
    <definedName name="UAcct389Sg">'[4]Functional Study'!$AG$1760</definedName>
    <definedName name="UAcct389Sgu">'[4]Functional Study'!$AG$1759</definedName>
    <definedName name="UAcct389So">'[4]Functional Study'!$AG$1761</definedName>
    <definedName name="UAcct390Cn">'[4]Functional Study'!$AG$1768</definedName>
    <definedName name="UAcct390L">'[4]Functional Study'!$AG$1883</definedName>
    <definedName name="UAcct390Lrcl">'[4]Functional Study'!$AG$1885</definedName>
    <definedName name="UAcct390S">'[4]Functional Study'!$AG$1765</definedName>
    <definedName name="UAcct390Sgp">'[4]Functional Study'!$AG$1766</definedName>
    <definedName name="UAcct390Sgu">'[4]Functional Study'!$AG$1767</definedName>
    <definedName name="UAcct390Sop">'[4]Functional Study'!$AG$1769</definedName>
    <definedName name="UAcct390Sou">'[4]Functional Study'!$AG$1770</definedName>
    <definedName name="UAcct391Cn">'[4]Functional Study'!$AG$1777</definedName>
    <definedName name="UAcct391S">'[4]Functional Study'!$AG$1774</definedName>
    <definedName name="UAcct391Se">'[4]Functional Study'!$AG$1779</definedName>
    <definedName name="UAcct391Sg">'[4]Functional Study'!$AG$1778</definedName>
    <definedName name="UAcct391Sgp">'[4]Functional Study'!$AG$1775</definedName>
    <definedName name="UAcct391Sgu">'[4]Functional Study'!$AG$1776</definedName>
    <definedName name="UAcct391So">'[4]Functional Study'!$AG$1780</definedName>
    <definedName name="UACCT391SSGCH">'[4]Functional Study'!$AG$1781</definedName>
    <definedName name="UACCT391SSGCT">'[4]Functional Study'!$AG$1782</definedName>
    <definedName name="UAcct392Cn">'[4]Functional Study'!$AG$1789</definedName>
    <definedName name="UAcct392L">'[4]Functional Study'!$AG$1890</definedName>
    <definedName name="UAcct392Lrcl">'[4]Functional Study'!$AG$1892</definedName>
    <definedName name="UAcct392S">'[4]Functional Study'!$AG$1786</definedName>
    <definedName name="UAcct392Se">'[4]Functional Study'!$AG$1791</definedName>
    <definedName name="UAcct392Sg">'[4]Functional Study'!$AG$1788</definedName>
    <definedName name="UAcct392Sgp">'[4]Functional Study'!$AG$1792</definedName>
    <definedName name="UAcct392Sgu">'[4]Functional Study'!$AG$1790</definedName>
    <definedName name="UAcct392So">'[4]Functional Study'!$AG$1787</definedName>
    <definedName name="UACCT392SSGCH">'[4]Functional Study'!$AG$1793</definedName>
    <definedName name="UACCT392SSGCT">'[4]Functional Study'!$AG$1794</definedName>
    <definedName name="UAcct393S">'[4]Functional Study'!$AG$1798</definedName>
    <definedName name="UAcct393Sg">'[4]Functional Study'!$AG$1802</definedName>
    <definedName name="UAcct393Sgp">'[4]Functional Study'!$AG$1799</definedName>
    <definedName name="UAcct393Sgu">'[4]Functional Study'!$AG$1800</definedName>
    <definedName name="UAcct393So">'[4]Functional Study'!$AG$1801</definedName>
    <definedName name="UACCT393SSGCT">'[4]Functional Study'!$AG$1803</definedName>
    <definedName name="UAcct394S">'[4]Functional Study'!$AG$1807</definedName>
    <definedName name="UAcct394Se">'[4]Functional Study'!$AG$1811</definedName>
    <definedName name="UAcct394Sg">'[4]Functional Study'!$AG$1812</definedName>
    <definedName name="UAcct394Sgp">'[4]Functional Study'!$AG$1808</definedName>
    <definedName name="UAcct394Sgu">'[4]Functional Study'!$AG$1809</definedName>
    <definedName name="UAcct394So">'[4]Functional Study'!$AG$1810</definedName>
    <definedName name="UACCT394SSGCH">'[4]Functional Study'!$AG$1813</definedName>
    <definedName name="UACCT394SSGCT">'[4]Functional Study'!$AG$1814</definedName>
    <definedName name="UAcct395S">'[4]Functional Study'!$AG$1818</definedName>
    <definedName name="UAcct395Se">'[4]Functional Study'!$AG$1822</definedName>
    <definedName name="UAcct395Sg">'[4]Functional Study'!$AG$1823</definedName>
    <definedName name="UAcct395Sgp">'[4]Functional Study'!$AG$1819</definedName>
    <definedName name="UAcct395Sgu">'[4]Functional Study'!$AG$1820</definedName>
    <definedName name="UAcct395So">'[4]Functional Study'!$AG$1821</definedName>
    <definedName name="UACCT395SSGCH">'[4]Functional Study'!$AG$1824</definedName>
    <definedName name="UACCT395SSGCT">'[4]Functional Study'!$AG$1825</definedName>
    <definedName name="UAcct396S">'[4]Functional Study'!$AG$1829</definedName>
    <definedName name="UAcct396Se">'[4]Functional Study'!$AG$1834</definedName>
    <definedName name="UAcct396Sg">'[4]Functional Study'!$AG$1831</definedName>
    <definedName name="UAcct396Sgp">'[4]Functional Study'!$AG$1830</definedName>
    <definedName name="UAcct396Sgu">'[4]Functional Study'!$AG$1833</definedName>
    <definedName name="UAcct396So">'[4]Functional Study'!$AG$1832</definedName>
    <definedName name="UACCT396SSGCH">'[4]Functional Study'!$AG$1836</definedName>
    <definedName name="UAcct397Cn">'[4]Functional Study'!$AG$1847</definedName>
    <definedName name="UAcct397S">'[4]Functional Study'!$AG$1843</definedName>
    <definedName name="UAcct397Se">'[4]Functional Study'!$AG$1849</definedName>
    <definedName name="UAcct397Sg">'[4]Functional Study'!$AG$1848</definedName>
    <definedName name="UAcct397Sgp">'[4]Functional Study'!$AG$1844</definedName>
    <definedName name="UAcct397Sgu">'[4]Functional Study'!$AG$1845</definedName>
    <definedName name="UAcct397So">'[4]Functional Study'!$AG$1846</definedName>
    <definedName name="UACCT397SSGCH">'[4]Functional Study'!$AG$1850</definedName>
    <definedName name="UACCT397SSGCT">'[4]Functional Study'!$AG$1851</definedName>
    <definedName name="UAcct398Cn">'[4]Functional Study'!$AG$1858</definedName>
    <definedName name="UAcct398S">'[4]Functional Study'!$AG$1855</definedName>
    <definedName name="UAcct398Se">'[4]Functional Study'!$AG$1860</definedName>
    <definedName name="UAcct398Sg">'[4]Functional Study'!$AG$1861</definedName>
    <definedName name="UAcct398Sgp">'[4]Functional Study'!$AG$1856</definedName>
    <definedName name="UAcct398Sgu">'[4]Functional Study'!$AG$1857</definedName>
    <definedName name="UAcct398So">'[4]Functional Study'!$AG$1859</definedName>
    <definedName name="UACCT398SSGCT">'[4]Functional Study'!$AG$1862</definedName>
    <definedName name="UAcct399">'[4]Functional Study'!$AG$1869</definedName>
    <definedName name="UAcct399G">'[4]Functional Study'!$AG$1910</definedName>
    <definedName name="UAcct399L">'[4]Functional Study'!$AG$1873</definedName>
    <definedName name="UAcct399Lrcl">'[4]Functional Study'!$AG$1875</definedName>
    <definedName name="UAcct403360">'[4]Functional Study'!$AG$1073</definedName>
    <definedName name="UAcct403361">'[4]Functional Study'!$AG$1074</definedName>
    <definedName name="UAcct403362">'[4]Functional Study'!$AG$1075</definedName>
    <definedName name="UAcct403363">'[4]Functional Study'!$AG$1076</definedName>
    <definedName name="UAcct403364">'[4]Functional Study'!$AG$1077</definedName>
    <definedName name="UAcct403365">'[4]Functional Study'!$AG$1078</definedName>
    <definedName name="UAcct403366">'[4]Functional Study'!$AG$1079</definedName>
    <definedName name="UAcct403367">'[4]Functional Study'!$AG$1080</definedName>
    <definedName name="UAcct403368">'[4]Functional Study'!$AG$1081</definedName>
    <definedName name="UAcct403369">'[4]Functional Study'!$AG$1082</definedName>
    <definedName name="UAcct403370">'[4]Functional Study'!$AG$1083</definedName>
    <definedName name="UAcct403371">'[4]Functional Study'!$AG$1084</definedName>
    <definedName name="UAcct403372">'[4]Functional Study'!$AG$1085</definedName>
    <definedName name="UAcct403373">'[4]Functional Study'!$AG$1086</definedName>
    <definedName name="UAcct403Ep">'[4]Functional Study'!$AG$1112</definedName>
    <definedName name="UAcct403Epsg">'[5]Functional Study'!#REF!</definedName>
    <definedName name="UAcct403Gpcn">'[4]Functional Study'!$AG$1094</definedName>
    <definedName name="UAcct403Gps">'[4]Functional Study'!$AG$1090</definedName>
    <definedName name="UAcct403Gpse">'[4]Functional Study'!$AG$1093</definedName>
    <definedName name="UAcct403Gpsg">'[4]Functional Study'!$AG$1095</definedName>
    <definedName name="UACCT403gpsg1">'[5]Functional Study'!$AG$991</definedName>
    <definedName name="UAcct403Gpsgp">'[4]Functional Study'!$AG$1091</definedName>
    <definedName name="UAcct403Gpsgu">'[4]Functional Study'!$AG$1092</definedName>
    <definedName name="UAcct403Gpso">'[4]Functional Study'!$AG$1096</definedName>
    <definedName name="UACCT403GPSSGCT">'[4]Functional Study'!$AG$1097</definedName>
    <definedName name="UAcct403Gv0">'[4]Functional Study'!$AG$1103</definedName>
    <definedName name="UAcct403Hp">'[4]Functional Study'!$AG$1057</definedName>
    <definedName name="UAcct403Hpdgu">'[5]Functional Study'!#REF!</definedName>
    <definedName name="UAcct403Mp">'[4]Functional Study'!$AG$1107</definedName>
    <definedName name="UAcct403Np">'[4]Functional Study'!$AG$1051</definedName>
    <definedName name="UAcct403Op">'[5]Functional Study'!$AG$964</definedName>
    <definedName name="UAcct403Opsgp">'[4]Functional Study'!$AG$1060</definedName>
    <definedName name="UAcct403Opsgu">'[4]Functional Study'!$AG$1061</definedName>
    <definedName name="uacct403opsgw">'[22]Functional Study'!$AG$1063</definedName>
    <definedName name="uacct403opssgch">'[4]Functional Study'!$AG$1063</definedName>
    <definedName name="uacct403opssgct">'[4]Functional Study'!$AG$1062</definedName>
    <definedName name="UAcct403Sp">'[5]Functional Study'!$AG$951</definedName>
    <definedName name="uacct403spdg">'[4]Functional Study'!$AG$1046</definedName>
    <definedName name="UAcct403Spsgp">'[4]Functional Study'!$AG$1043</definedName>
    <definedName name="UAcct403Spsgu">'[4]Functional Study'!$AG$1044</definedName>
    <definedName name="UACCT403SPSSGCH">'[4]Functional Study'!$AG$1045</definedName>
    <definedName name="uacct403ssgch">'[4]Functional Study'!$AG$1098</definedName>
    <definedName name="UAcct403Tp">'[4]Functional Study'!$AG$1070</definedName>
    <definedName name="UAcct403Tpsgu">'[5]Functional Study'!#REF!</definedName>
    <definedName name="UAcct404330">'[4]Functional Study'!$AG$1158</definedName>
    <definedName name="UAcct404330Dgu">'[5]Functional Study'!#REF!</definedName>
    <definedName name="UAcct404Clg">'[4]Functional Study'!$AG$1127</definedName>
    <definedName name="UAcct404Clgsop">'[4]Functional Study'!$AG$1125</definedName>
    <definedName name="UAcct404Clgsou">'[4]Functional Study'!$AG$1123</definedName>
    <definedName name="UAcct404Cls">'[4]Functional Study'!$AG$1132</definedName>
    <definedName name="UAcct404Ipcn">'[4]Functional Study'!$AG$1139</definedName>
    <definedName name="UACCT404IPIDGU">'[4]Functional Study'!$AG$1143</definedName>
    <definedName name="UAcct404Ips">'[4]Functional Study'!$AG$1135</definedName>
    <definedName name="UAcct404Ipse">'[4]Functional Study'!$AG$1136</definedName>
    <definedName name="UAcct404Ipsg">'[4]Functional Study'!$AG$1137</definedName>
    <definedName name="UAcct404Ipsg1">'[4]Functional Study'!$AG$1140</definedName>
    <definedName name="UAcct404Ipso">'[4]Functional Study'!$AG$1138</definedName>
    <definedName name="UACCT404IPSSGCH">'[4]Functional Study'!$AG$1142</definedName>
    <definedName name="UACCT404IPSSGCT">'[4]Functional Study'!$AG$1141</definedName>
    <definedName name="UAcct404M">'[4]Functional Study'!$AG$1148</definedName>
    <definedName name="UAcct405">'[4]Functional Study'!$AG$1166</definedName>
    <definedName name="UAcct406">'[4]Functional Study'!$AG$1174</definedName>
    <definedName name="UAcct406Dgp">'[5]Functional Study'!#REF!</definedName>
    <definedName name="UAcct406Dgu">'[5]Functional Study'!#REF!</definedName>
    <definedName name="UAcct407">'[4]Functional Study'!$AG$1183</definedName>
    <definedName name="UAcct407Sgp">'[5]Functional Study'!#REF!</definedName>
    <definedName name="UAcct408">'[4]Functional Study'!$AG$1202</definedName>
    <definedName name="UAcct408S">'[4]Functional Study'!$AG$1194</definedName>
    <definedName name="UAcct41010">'[4]Functional Study'!$AG$1276</definedName>
    <definedName name="UACCT41020">'[7]Functional Study'!#REF!</definedName>
    <definedName name="UACCT41020BADDEBT">'[7]Functional Study'!#REF!</definedName>
    <definedName name="UACCT41020DITEXP">'[7]Functional Study'!#REF!</definedName>
    <definedName name="UACCT41020DNPU">'[7]Functional Study'!#REF!</definedName>
    <definedName name="UACCT41020S">'[7]Functional Study'!#REF!</definedName>
    <definedName name="UACCT41020SE">'[7]Functional Study'!#REF!</definedName>
    <definedName name="UACCT41020SG">'[7]Functional Study'!#REF!</definedName>
    <definedName name="UACCT41020SGCT">'[7]Functional Study'!#REF!</definedName>
    <definedName name="UACCT41020SGPP">'[7]Functional Study'!#REF!</definedName>
    <definedName name="UACCT41020SO">'[7]Functional Study'!#REF!</definedName>
    <definedName name="UACCT41020TROJP">'[7]Functional Study'!#REF!</definedName>
    <definedName name="UACCT4102SNPD">'[7]Functional Study'!#REF!</definedName>
    <definedName name="uacct41110">'[4]Functional Study'!$AG$1294</definedName>
    <definedName name="uacct41110sgct">'[5]Functional Study'!#REF!</definedName>
    <definedName name="UAcct41111">'[7]Functional Study'!#REF!</definedName>
    <definedName name="UAcct41111Baddebt">'[7]Functional Study'!#REF!</definedName>
    <definedName name="UAcct41111Dgp">'[7]Functional Study'!#REF!</definedName>
    <definedName name="UAcct41111Dgu">'[7]Functional Study'!#REF!</definedName>
    <definedName name="UAcct41111Ditexp">'[7]Functional Study'!#REF!</definedName>
    <definedName name="UAcct41111Dnpp">'[7]Functional Study'!#REF!</definedName>
    <definedName name="UAcct41111Dnptp">'[7]Functional Study'!#REF!</definedName>
    <definedName name="UAcct41111S">'[7]Functional Study'!#REF!</definedName>
    <definedName name="UAcct41111Se">'[7]Functional Study'!#REF!</definedName>
    <definedName name="UAcct41111Sg">'[7]Functional Study'!#REF!</definedName>
    <definedName name="UAcct41111Sgpp">'[7]Functional Study'!#REF!</definedName>
    <definedName name="UAcct41111So">'[7]Functional Study'!#REF!</definedName>
    <definedName name="UAcct41111Trojp">'[7]Functional Study'!#REF!</definedName>
    <definedName name="UAcct41140">'[4]Functional Study'!$AG$1213</definedName>
    <definedName name="UAcct41141">'[4]Functional Study'!$AG$1218</definedName>
    <definedName name="UAcct41160">'[4]Functional Study'!$AG$361</definedName>
    <definedName name="UAcct41170">'[4]Functional Study'!$AG$366</definedName>
    <definedName name="UAcct4118">'[4]Functional Study'!$AG$370</definedName>
    <definedName name="UAcct41181">'[4]Functional Study'!$AG$373</definedName>
    <definedName name="UAcct4194">'[4]Functional Study'!$AG$377</definedName>
    <definedName name="UAcct421">'[4]Functional Study'!$AG$386</definedName>
    <definedName name="UAcct4311">'[4]Functional Study'!$AG$393</definedName>
    <definedName name="UAcct442Se">'[4]Functional Study'!$AG$260</definedName>
    <definedName name="UAcct442Sg">'[4]Functional Study'!$AG$261</definedName>
    <definedName name="UAcct447">'[4]Functional Study'!$AG$288</definedName>
    <definedName name="UAcct447CAEE">'[3]Func Study'!#REF!</definedName>
    <definedName name="UAcct447CAGE">'[3]Func Study'!#REF!</definedName>
    <definedName name="UAcct447Dgu">'[6]Func Study'!#REF!</definedName>
    <definedName name="UAcct447S">'[4]Functional Study'!$AG$281</definedName>
    <definedName name="UAcct447Se">'[4]Functional Study'!$AG$287</definedName>
    <definedName name="UAcct448">'[4]Functional Study'!$AG$276</definedName>
    <definedName name="UAcct449">'[4]Functional Study'!$AG$295</definedName>
    <definedName name="UAcct450">'[4]Functional Study'!$AG$305</definedName>
    <definedName name="UAcct450S">'[4]Functional Study'!$AG$303</definedName>
    <definedName name="UAcct450So">'[4]Functional Study'!$AG$304</definedName>
    <definedName name="UAcct451S">'[4]Functional Study'!$AG$308</definedName>
    <definedName name="UAcct451Sg">'[4]Functional Study'!$AG$309</definedName>
    <definedName name="UAcct451So">'[4]Functional Study'!$AG$310</definedName>
    <definedName name="UAcct453">'[4]Functional Study'!$AG$315</definedName>
    <definedName name="UAcct453CAGE">'[3]Func Study'!#REF!</definedName>
    <definedName name="UAcct453CAGW">'[3]Func Study'!#REF!</definedName>
    <definedName name="UAcct454">'[4]Functional Study'!$AG$321</definedName>
    <definedName name="UAcct454S">'[4]Functional Study'!$AG$318</definedName>
    <definedName name="UAcct454Sg">'[4]Functional Study'!$AG$319</definedName>
    <definedName name="UAcct454So">'[4]Functional Study'!$AG$320</definedName>
    <definedName name="UAcct456">'[4]Functional Study'!$AG$329</definedName>
    <definedName name="UAcct456Cn">'[4]Functional Study'!$AG$325</definedName>
    <definedName name="UAcct456S">'[4]Functional Study'!$AG$324</definedName>
    <definedName name="UAcct456Se">'[4]Functional Study'!$AG$326</definedName>
    <definedName name="UAcct456Sg">'[5]Functional Study'!$AG$328</definedName>
    <definedName name="UAcct456So">'[4]Functional Study'!$AG$327</definedName>
    <definedName name="UAcct500">'[4]Functional Study'!$AG$412</definedName>
    <definedName name="UAcct500Dnppsu">'[4]Functional Study'!$AG$410</definedName>
    <definedName name="UAcct500DSG">'[5]Functional Study'!$AG$400</definedName>
    <definedName name="UACCT500SSGCH">'[4]Functional Study'!$AG$411</definedName>
    <definedName name="UAcct501">'[4]Functional Study'!$AG$426</definedName>
    <definedName name="UACCT501NPC">'[5]Functional Study'!$AG$409</definedName>
    <definedName name="UACCT501nPCSE">'[5]Functional Study'!$AG$408</definedName>
    <definedName name="UACCT501NPCSE1">'[5]Functional Study'!#REF!</definedName>
    <definedName name="UAcct501Se">'[4]Functional Study'!$AG$422</definedName>
    <definedName name="UACCT501SE1">'[5]Functional Study'!#REF!</definedName>
    <definedName name="UACCT501SE2">'[5]Functional Study'!#REF!</definedName>
    <definedName name="UACCT501SE3">'[5]Functional Study'!#REF!</definedName>
    <definedName name="UACCT501SSECH">'[4]Functional Study'!$AG$425</definedName>
    <definedName name="UACCT501SSECT">'[4]Functional Study'!$AG$424</definedName>
    <definedName name="UAcct502">'[4]Functional Study'!$AG$431</definedName>
    <definedName name="UAcct502Dnppsu">'[4]Functional Study'!$AG$429</definedName>
    <definedName name="UAcct502JBG">'[3]Func Study'!#REF!</definedName>
    <definedName name="UAcct502SG">'[5]Functional Study'!$AG$412</definedName>
    <definedName name="UACCT502SSGCH">'[4]Functional Study'!$AG$430</definedName>
    <definedName name="UAcct503">'[4]Functional Study'!$AG$438</definedName>
    <definedName name="UAcct503npc">'[5]Functional Study'!$AG$420</definedName>
    <definedName name="UAcct505">'[4]Functional Study'!$AG$443</definedName>
    <definedName name="UAcct505Dnppsu">'[4]Functional Study'!$AG$441</definedName>
    <definedName name="UAcct505JBG">'[3]Func Study'!#REF!</definedName>
    <definedName name="UAcct505sg">'[5]Functional Study'!$AG$423</definedName>
    <definedName name="UACCT505SSGCH">'[4]Functional Study'!$AG$442</definedName>
    <definedName name="UAcct506">'[4]Functional Study'!$AG$449</definedName>
    <definedName name="UAcct506JBG">'[3]Func Study'!#REF!</definedName>
    <definedName name="UAcct506Se">'[4]Functional Study'!$AG$447</definedName>
    <definedName name="UACCT506SSGCH">'[4]Functional Study'!$AG$448</definedName>
    <definedName name="UAcct507">'[4]Functional Study'!$AG$458</definedName>
    <definedName name="UAcct507JBG">'[3]Func Study'!#REF!</definedName>
    <definedName name="UAcct507SG">'[5]Functional Study'!$AG$432</definedName>
    <definedName name="uacct507ssgch">'[4]Functional Study'!$AG$457</definedName>
    <definedName name="UAcct510">'[4]Functional Study'!$AG$463</definedName>
    <definedName name="UAcct510JBG">'[3]Func Study'!#REF!</definedName>
    <definedName name="UAcct510sg">'[5]Functional Study'!$AG$436</definedName>
    <definedName name="uacct510ssgch">'[4]Functional Study'!$AG$462</definedName>
    <definedName name="UAcct511">'[4]Functional Study'!$AG$468</definedName>
    <definedName name="UAcct511JBG">'[3]Func Study'!#REF!</definedName>
    <definedName name="UAcct511sg">'[5]Functional Study'!$AG$440</definedName>
    <definedName name="UACCT511SSGCH">'[4]Functional Study'!$AG$467</definedName>
    <definedName name="UAcct512">'[4]Functional Study'!$AG$473</definedName>
    <definedName name="UAcct512JBG">'[3]Func Study'!#REF!</definedName>
    <definedName name="UAcct512sg">'[5]Functional Study'!$AG$444</definedName>
    <definedName name="UACCT512SSGCH">'[4]Functional Study'!$AG$472</definedName>
    <definedName name="UAcct513">'[4]Functional Study'!$AG$478</definedName>
    <definedName name="UAcct513JBG">'[3]Func Study'!#REF!</definedName>
    <definedName name="UAcct513sg">'[5]Functional Study'!$AG$448</definedName>
    <definedName name="UACCT513SSGCH">'[4]Functional Study'!$AG$477</definedName>
    <definedName name="UAcct514">'[4]Functional Study'!$AG$483</definedName>
    <definedName name="UAcct514JBG">'[3]Func Study'!#REF!</definedName>
    <definedName name="UAcct514sg">'[5]Functional Study'!$AG$452</definedName>
    <definedName name="UACCT514SSGCH">'[4]Functional Study'!$AG$482</definedName>
    <definedName name="UAcct517">'[4]Functional Study'!$AG$492</definedName>
    <definedName name="UAcct518">'[4]Functional Study'!$AG$496</definedName>
    <definedName name="UAcct519">'[4]Functional Study'!$AG$501</definedName>
    <definedName name="UAcct520">'[4]Functional Study'!$AG$505</definedName>
    <definedName name="UAcct523">'[4]Functional Study'!$AG$509</definedName>
    <definedName name="UAcct524">'[4]Functional Study'!$AG$513</definedName>
    <definedName name="UAcct528">'[4]Functional Study'!$AG$517</definedName>
    <definedName name="UAcct529">'[4]Functional Study'!$AG$521</definedName>
    <definedName name="UAcct530">'[4]Functional Study'!$AG$525</definedName>
    <definedName name="UAcct531">'[4]Functional Study'!$AG$529</definedName>
    <definedName name="UAcct532">'[4]Functional Study'!$AG$533</definedName>
    <definedName name="UAcct535">'[4]Functional Study'!$AG$545</definedName>
    <definedName name="UAcct536">'[4]Functional Study'!$AG$549</definedName>
    <definedName name="UAcct537">'[4]Functional Study'!$AG$553</definedName>
    <definedName name="UAcct538">'[4]Functional Study'!$AG$557</definedName>
    <definedName name="UAcct539">'[4]Functional Study'!$AG$561</definedName>
    <definedName name="UAcct540">'[4]Functional Study'!$AG$565</definedName>
    <definedName name="UAcct541">'[4]Functional Study'!$AG$569</definedName>
    <definedName name="UAcct542">'[4]Functional Study'!$AG$573</definedName>
    <definedName name="UAcct543">'[4]Functional Study'!$AG$577</definedName>
    <definedName name="UAcct544">'[4]Functional Study'!$AG$581</definedName>
    <definedName name="UAcct545">'[4]Functional Study'!$AG$585</definedName>
    <definedName name="UAcct546">'[4]Functional Study'!$AG$599</definedName>
    <definedName name="UACCT546sg">'[5]Functional Study'!$AG$554</definedName>
    <definedName name="UAcct547">'[4]Functional Study'!$AG$608</definedName>
    <definedName name="UACCT547n">'[5]Functional Study'!$AG$559</definedName>
    <definedName name="UACCT547nse">'[5]Functional Study'!$AG$558</definedName>
    <definedName name="UAcct547Se">'[4]Functional Study'!$AG$606</definedName>
    <definedName name="UACCT547SSECT">'[4]Functional Study'!$AG$607</definedName>
    <definedName name="UAcct548">'[4]Functional Study'!$AG$613</definedName>
    <definedName name="UACCT548sg">'[5]Functional Study'!$AG$565</definedName>
    <definedName name="UACCT548SSCCT">'[4]Functional Study'!$AG$612</definedName>
    <definedName name="UAcct549">'[4]Functional Study'!$AG$618</definedName>
    <definedName name="UAcct549Dnppou">'[4]Functional Study'!$AG$616</definedName>
    <definedName name="UACCT549SGW">'[22]Functional Study'!$AG$617</definedName>
    <definedName name="UACCT549SSGCT">'[4]Functional Study'!$AG$617</definedName>
    <definedName name="UAcct5506SE">'[3]Func Study'!#REF!</definedName>
    <definedName name="uacct550sgw">'[22]Functional Study'!$AG$627</definedName>
    <definedName name="uacct550snppo">'[4]Functional Study'!$AG$626</definedName>
    <definedName name="uacct550ssgct">'[4]Functional Study'!$AG$627</definedName>
    <definedName name="UAcct551">'[4]Functional Study'!$AG$631</definedName>
    <definedName name="UAcct552">'[5]Functional Study'!$AG$583</definedName>
    <definedName name="UAcct552Dnppou">'[4]Functional Study'!$AG$634</definedName>
    <definedName name="UAcct552sg">'[5]Functional Study'!$AG$582</definedName>
    <definedName name="UACCT552SSGCT">'[4]Functional Study'!$AG$635</definedName>
    <definedName name="UAcct553Dnppou">'[4]Functional Study'!$AG$640</definedName>
    <definedName name="UACCT553SGW">'[22]Functional Study'!$AG$641</definedName>
    <definedName name="UACCT553SSGCT">'[4]Functional Study'!$AG$641</definedName>
    <definedName name="UAcct554Dnppou">'[4]Functional Study'!$AG$645</definedName>
    <definedName name="UACCT554SGW">'[22]Functional Study'!$AG$646</definedName>
    <definedName name="UACCT554SSGCT">'[4]Functional Study'!$AG$646</definedName>
    <definedName name="UAcct555CAEE">'[3]Func Study'!#REF!</definedName>
    <definedName name="UAcct555CAGE">'[3]Func Study'!#REF!</definedName>
    <definedName name="uacct555dgp">'[4]Functional Study'!$AG$665</definedName>
    <definedName name="UAcct555S">'[4]Functional Study'!$AG$658</definedName>
    <definedName name="UAcct555Se">'[4]Functional Study'!$AG$663</definedName>
    <definedName name="UAcct555SG">'[4]Functional Study'!$AG$662</definedName>
    <definedName name="uacct555ssgc">'[4]Functional Study'!$AG$664</definedName>
    <definedName name="UAcct556">'[4]Functional Study'!$AG$673</definedName>
    <definedName name="UAcct557">'[5]Functional Study'!$AG$621</definedName>
    <definedName name="UAcct557S">'[4]Functional Study'!$AG$676</definedName>
    <definedName name="uacct557se">'[4]Functional Study'!$AG$679</definedName>
    <definedName name="UAcct557Sg">'[4]Functional Study'!$AG$677</definedName>
    <definedName name="Uacct557SSGCT">'[4]Functional Study'!$AG$678</definedName>
    <definedName name="uacct557trojp">'[4]Functional Study'!$AG$680</definedName>
    <definedName name="UAcct560">'[4]Functional Study'!$AG$707</definedName>
    <definedName name="UAcct561">'[4]Functional Study'!$AG$711</definedName>
    <definedName name="UAcct562">'[4]Functional Study'!$AG$715</definedName>
    <definedName name="UAcct563">'[4]Functional Study'!$AG$719</definedName>
    <definedName name="UAcct564">'[4]Functional Study'!$AG$723</definedName>
    <definedName name="UAcct565">'[4]Functional Study'!$AG$732</definedName>
    <definedName name="UAcct565Se">'[4]Functional Study'!$AG$731</definedName>
    <definedName name="UAcct566">'[4]Functional Study'!$AG$738</definedName>
    <definedName name="UAcct567">'[4]Functional Study'!$AG$742</definedName>
    <definedName name="UAcct568">'[4]Functional Study'!$AG$746</definedName>
    <definedName name="UAcct569">'[4]Functional Study'!$AG$750</definedName>
    <definedName name="UAcct570">'[4]Functional Study'!$AG$754</definedName>
    <definedName name="UAcct571">'[4]Functional Study'!$AG$758</definedName>
    <definedName name="UAcct572">'[4]Functional Study'!$AG$762</definedName>
    <definedName name="UAcct573">'[4]Functional Study'!$AG$766</definedName>
    <definedName name="UAcct580">'[4]Functional Study'!$AG$779</definedName>
    <definedName name="UAcct581">'[4]Functional Study'!$AG$784</definedName>
    <definedName name="UAcct582">'[4]Functional Study'!$AG$789</definedName>
    <definedName name="UAcct583">'[4]Functional Study'!$AG$794</definedName>
    <definedName name="UAcct584">'[4]Functional Study'!$AG$799</definedName>
    <definedName name="UAcct585">'[4]Functional Study'!$AG$804</definedName>
    <definedName name="UAcct586">'[4]Functional Study'!$AG$809</definedName>
    <definedName name="UAcct587">'[4]Functional Study'!$AG$814</definedName>
    <definedName name="UAcct588">'[4]Functional Study'!$AG$819</definedName>
    <definedName name="UAcct589">'[4]Functional Study'!$AG$824</definedName>
    <definedName name="UAcct590">'[4]Functional Study'!$AG$829</definedName>
    <definedName name="UAcct591">'[4]Functional Study'!$AG$834</definedName>
    <definedName name="UAcct592">'[4]Functional Study'!$AG$839</definedName>
    <definedName name="UAcct593">'[4]Functional Study'!$AG$844</definedName>
    <definedName name="UAcct594">'[4]Functional Study'!$AG$849</definedName>
    <definedName name="UAcct595">'[4]Functional Study'!$AG$854</definedName>
    <definedName name="UAcct596">'[4]Functional Study'!$AG$864</definedName>
    <definedName name="UAcct597">'[4]Functional Study'!$AG$869</definedName>
    <definedName name="UAcct598">'[4]Functional Study'!$AG$874</definedName>
    <definedName name="UAcct901">'[4]Functional Study'!$AG$886</definedName>
    <definedName name="UAcct902">'[4]Functional Study'!$AG$891</definedName>
    <definedName name="UAcct903">'[4]Functional Study'!$AG$896</definedName>
    <definedName name="UAcct904">'[4]Functional Study'!$AG$901</definedName>
    <definedName name="Uacct904SG">'[8]Functional Study'!#REF!</definedName>
    <definedName name="UAcct905">'[4]Functional Study'!$AG$906</definedName>
    <definedName name="UAcct907">'[4]Functional Study'!$AG$920</definedName>
    <definedName name="UAcct908">'[4]Functional Study'!$AG$925</definedName>
    <definedName name="UAcct909">'[4]Functional Study'!$AG$930</definedName>
    <definedName name="UAcct910">'[4]Functional Study'!$AG$935</definedName>
    <definedName name="UAcct911">'[4]Functional Study'!$AG$946</definedName>
    <definedName name="UAcct912">'[4]Functional Study'!$AG$951</definedName>
    <definedName name="UAcct913">'[4]Functional Study'!$AG$956</definedName>
    <definedName name="UAcct916">'[4]Functional Study'!$AG$961</definedName>
    <definedName name="UAcct920">'[4]Functional Study'!$AG$972</definedName>
    <definedName name="UAcct920Cn">'[4]Functional Study'!$AG$970</definedName>
    <definedName name="UAcct921">'[4]Functional Study'!$AG$978</definedName>
    <definedName name="UAcct921Cn">'[4]Functional Study'!$AG$976</definedName>
    <definedName name="UAcct923">'[4]Functional Study'!$AG$984</definedName>
    <definedName name="UAcct923Cn">'[4]Functional Study'!$AG$982</definedName>
    <definedName name="UAcct924">'[4]Functional Study'!$AG$988</definedName>
    <definedName name="UAcct925">'[4]Functional Study'!$AG$992</definedName>
    <definedName name="UAcct926">'[4]Functional Study'!$AG$998</definedName>
    <definedName name="UAcct927">'[4]Functional Study'!$AG$1003</definedName>
    <definedName name="UAcct928">'[4]Functional Study'!$AG$1010</definedName>
    <definedName name="UAcct929">'[4]Functional Study'!$AG$1015</definedName>
    <definedName name="UAcct930">'[4]Functional Study'!$AG$1021</definedName>
    <definedName name="UAcct931">'[4]Functional Study'!$AG$1026</definedName>
    <definedName name="UAcct935">'[4]Functional Study'!$AG$1032</definedName>
    <definedName name="UAcctAGA">'[4]Functional Study'!$AG$297</definedName>
    <definedName name="UACCTCOHDGP">'[4]Functional Study'!$AG$683</definedName>
    <definedName name="UACCTCOWSG">'[4]Functional Study'!$AG$684</definedName>
    <definedName name="UAcctcwc">'[4]Functional Study'!$AG$2088</definedName>
    <definedName name="UAcctd00">'[4]Functional Study'!$AG$1744</definedName>
    <definedName name="UAcctdfad">'[4]Functional Study'!$AG$398</definedName>
    <definedName name="UAcctdfap">'[4]Functional Study'!$AG$396</definedName>
    <definedName name="UAcctdfat">'[4]Functional Study'!$AG$397</definedName>
    <definedName name="UAcctds0">'[4]Functional Study'!$AG$1748</definedName>
    <definedName name="UACCTECD">'[22]Functional Study'!$AG$689</definedName>
    <definedName name="UACCTEQFCS">'[4]Functional Study'!$AG$687</definedName>
    <definedName name="UACCTEQFCSG">'[4]Functional Study'!$AG$688</definedName>
    <definedName name="UAcctfit">'[4]Functional Study'!$AG$1349</definedName>
    <definedName name="UAcctg00">'[4]Functional Study'!$AG$1902</definedName>
    <definedName name="UAccth00">'[4]Functional Study'!$AG$1497</definedName>
    <definedName name="UAccti00">'[4]Functional Study'!$AG$1947</definedName>
    <definedName name="UACCTMCCMC">'[4]Functional Study'!$AG$685</definedName>
    <definedName name="UACCTMCSG">'[4]Functional Study'!$AG$686</definedName>
    <definedName name="UAcctn00">'[4]Functional Study'!$AG$1449</definedName>
    <definedName name="UAccto00">'[4]Functional Study'!$AG$1561</definedName>
    <definedName name="UAcctowc">'[4]Functional Study'!$AG$2099</definedName>
    <definedName name="UAcctowcdgp">'[5]Functional Study'!#REF!</definedName>
    <definedName name="UAcctowcse">'[5]Functional Study'!$AG$1855</definedName>
    <definedName name="UACCTOWCSSECH">'[4]Functional Study'!$AG$2098</definedName>
    <definedName name="UAccts00">'[4]Functional Study'!$AG$1408</definedName>
    <definedName name="UAcctsttax">'[4]Functional Study'!$AG$1332</definedName>
    <definedName name="UAcctt00">'[4]Functional Study'!$AG$1636</definedName>
    <definedName name="UNBILREV">#REF!</definedName>
    <definedName name="UncollectibleAccounts">[11]Variables!$D$25</definedName>
    <definedName name="UtGrossReceipts">[11]Variables!$D$29</definedName>
    <definedName name="ValidAccount">[9]Variables!$AK$43:$AK$369</definedName>
    <definedName name="VAR">[16]Backup!#REF!</definedName>
    <definedName name="VARIABLE">[14]Summary!#REF!</definedName>
    <definedName name="VOUCHER">#REF!</definedName>
    <definedName name="WaRevenueTax">[11]Variables!$D$27</definedName>
    <definedName name="WEATHER">#REF!</definedName>
    <definedName name="WEATHRNORM">#REF!</definedName>
    <definedName name="WIDTH">#REF!</definedName>
    <definedName name="WinterPeak">'[26]Load Data'!$D$9:$H$12,'[26]Load Data'!$D$20:$H$22</definedName>
    <definedName name="WORK1">#REF!</definedName>
    <definedName name="WORK2">#REF!</definedName>
    <definedName name="WORK3">#REF!</definedName>
    <definedName name="x">'[27]Weather Present'!$K$7</definedName>
    <definedName name="y" hidden="1">#REF!</definedName>
    <definedName name="Year">#REF!</definedName>
    <definedName name="YEFactors">[9]Factors!$S$3:$AG$99</definedName>
    <definedName name="z" hidden="1">#REF!</definedName>
  </definedNames>
  <calcPr calcId="145621" calcOnSave="0"/>
</workbook>
</file>

<file path=xl/calcChain.xml><?xml version="1.0" encoding="utf-8"?>
<calcChain xmlns="http://schemas.openxmlformats.org/spreadsheetml/2006/main">
  <c r="I37" i="3" l="1"/>
  <c r="H37" i="3"/>
  <c r="I43" i="3"/>
  <c r="H43" i="3"/>
  <c r="I9" i="3"/>
  <c r="H9" i="3"/>
  <c r="C38" i="3" l="1"/>
  <c r="D38" i="3"/>
  <c r="E38" i="3"/>
  <c r="F38" i="3"/>
  <c r="G38" i="3"/>
  <c r="H38" i="3"/>
  <c r="I38" i="3"/>
  <c r="J38" i="3"/>
  <c r="K38" i="3"/>
  <c r="L38" i="3"/>
  <c r="M38" i="3"/>
  <c r="N38" i="3"/>
  <c r="P38" i="3"/>
  <c r="Q38" i="3"/>
  <c r="D40" i="3"/>
  <c r="F40" i="3"/>
  <c r="G40" i="3"/>
  <c r="H40" i="3"/>
  <c r="K40" i="3"/>
  <c r="L40" i="3"/>
  <c r="M40" i="3"/>
  <c r="N40" i="3"/>
  <c r="P40" i="3"/>
  <c r="Q40" i="3"/>
  <c r="B40" i="3"/>
  <c r="B38" i="3"/>
  <c r="Q36" i="3"/>
  <c r="Q33" i="3" s="1"/>
  <c r="P36" i="3"/>
  <c r="O36" i="3"/>
  <c r="O33" i="3" s="1"/>
  <c r="N36" i="3"/>
  <c r="N33" i="3" s="1"/>
  <c r="M36" i="3"/>
  <c r="M33" i="3" s="1"/>
  <c r="L36" i="3"/>
  <c r="K36" i="3"/>
  <c r="K35" i="3" s="1"/>
  <c r="J36" i="3"/>
  <c r="J33" i="3" s="1"/>
  <c r="I36" i="3"/>
  <c r="I33" i="3" s="1"/>
  <c r="H36" i="3"/>
  <c r="G36" i="3"/>
  <c r="G33" i="3" s="1"/>
  <c r="F36" i="3"/>
  <c r="F33" i="3" s="1"/>
  <c r="E36" i="3"/>
  <c r="E33" i="3" s="1"/>
  <c r="D36" i="3"/>
  <c r="B36" i="3"/>
  <c r="B33" i="3" s="1"/>
  <c r="O35" i="3"/>
  <c r="M35" i="3"/>
  <c r="G35" i="3"/>
  <c r="C34" i="3"/>
  <c r="C36" i="3" s="1"/>
  <c r="C33" i="3" s="1"/>
  <c r="K33" i="3"/>
  <c r="Q29" i="3"/>
  <c r="Q28" i="3" s="1"/>
  <c r="P29" i="3"/>
  <c r="N29" i="3"/>
  <c r="N26" i="3" s="1"/>
  <c r="M29" i="3"/>
  <c r="M28" i="3" s="1"/>
  <c r="L29" i="3"/>
  <c r="K29" i="3"/>
  <c r="K26" i="3" s="1"/>
  <c r="G29" i="3"/>
  <c r="G28" i="3" s="1"/>
  <c r="F29" i="3"/>
  <c r="F28" i="3" s="1"/>
  <c r="D29" i="3"/>
  <c r="B29" i="3"/>
  <c r="B28" i="3" s="1"/>
  <c r="N28" i="3"/>
  <c r="O27" i="3"/>
  <c r="O40" i="3" s="1"/>
  <c r="J27" i="3"/>
  <c r="J29" i="3" s="1"/>
  <c r="I27" i="3"/>
  <c r="I29" i="3" s="1"/>
  <c r="I26" i="3" s="1"/>
  <c r="H27" i="3"/>
  <c r="H29" i="3" s="1"/>
  <c r="H26" i="3" s="1"/>
  <c r="E27" i="3"/>
  <c r="E29" i="3" s="1"/>
  <c r="E26" i="3" s="1"/>
  <c r="C27" i="3"/>
  <c r="C29" i="3" s="1"/>
  <c r="C26" i="3" s="1"/>
  <c r="Q26" i="3"/>
  <c r="O25" i="3"/>
  <c r="O38" i="3" s="1"/>
  <c r="Q22" i="3"/>
  <c r="Q19" i="3" s="1"/>
  <c r="P22" i="3"/>
  <c r="P42" i="3" s="1"/>
  <c r="O22" i="3"/>
  <c r="O21" i="3" s="1"/>
  <c r="N22" i="3"/>
  <c r="N19" i="3" s="1"/>
  <c r="M22" i="3"/>
  <c r="M19" i="3" s="1"/>
  <c r="L22" i="3"/>
  <c r="L42" i="3" s="1"/>
  <c r="L39" i="3" s="1"/>
  <c r="K22" i="3"/>
  <c r="K19" i="3" s="1"/>
  <c r="J22" i="3"/>
  <c r="J19" i="3" s="1"/>
  <c r="I22" i="3"/>
  <c r="I19" i="3" s="1"/>
  <c r="H22" i="3"/>
  <c r="H42" i="3" s="1"/>
  <c r="G22" i="3"/>
  <c r="G21" i="3" s="1"/>
  <c r="F22" i="3"/>
  <c r="F19" i="3" s="1"/>
  <c r="E22" i="3"/>
  <c r="E19" i="3" s="1"/>
  <c r="D22" i="3"/>
  <c r="D42" i="3" s="1"/>
  <c r="B22" i="3"/>
  <c r="B19" i="3" s="1"/>
  <c r="K21" i="3"/>
  <c r="C20" i="3"/>
  <c r="C22" i="3" s="1"/>
  <c r="C19" i="3" s="1"/>
  <c r="G19" i="3"/>
  <c r="Q15" i="3"/>
  <c r="Q12" i="3" s="1"/>
  <c r="P15" i="3"/>
  <c r="O15" i="3"/>
  <c r="O14" i="3" s="1"/>
  <c r="N15" i="3"/>
  <c r="N12" i="3" s="1"/>
  <c r="M15" i="3"/>
  <c r="M12" i="3" s="1"/>
  <c r="L15" i="3"/>
  <c r="K15" i="3"/>
  <c r="J15" i="3"/>
  <c r="J12" i="3" s="1"/>
  <c r="I15" i="3"/>
  <c r="I12" i="3" s="1"/>
  <c r="H15" i="3"/>
  <c r="G15" i="3"/>
  <c r="G14" i="3" s="1"/>
  <c r="F15" i="3"/>
  <c r="F12" i="3" s="1"/>
  <c r="E15" i="3"/>
  <c r="E12" i="3" s="1"/>
  <c r="D15" i="3"/>
  <c r="B15" i="3"/>
  <c r="B12" i="3" s="1"/>
  <c r="K14" i="3"/>
  <c r="B14" i="3"/>
  <c r="C13" i="3"/>
  <c r="C15" i="3" s="1"/>
  <c r="C12" i="3" s="1"/>
  <c r="K12" i="3"/>
  <c r="Q8" i="3"/>
  <c r="Q5" i="3" s="1"/>
  <c r="P8" i="3"/>
  <c r="O8" i="3"/>
  <c r="O7" i="3" s="1"/>
  <c r="N8" i="3"/>
  <c r="N5" i="3" s="1"/>
  <c r="M8" i="3"/>
  <c r="M5" i="3" s="1"/>
  <c r="L8" i="3"/>
  <c r="K8" i="3"/>
  <c r="K5" i="3" s="1"/>
  <c r="J8" i="3"/>
  <c r="J5" i="3" s="1"/>
  <c r="I8" i="3"/>
  <c r="I5" i="3" s="1"/>
  <c r="H8" i="3"/>
  <c r="G8" i="3"/>
  <c r="G7" i="3" s="1"/>
  <c r="F8" i="3"/>
  <c r="F5" i="3" s="1"/>
  <c r="E8" i="3"/>
  <c r="E5" i="3" s="1"/>
  <c r="D8" i="3"/>
  <c r="B8" i="3"/>
  <c r="B5" i="3" s="1"/>
  <c r="F7" i="3"/>
  <c r="C6" i="3"/>
  <c r="C8" i="3" s="1"/>
  <c r="C5" i="3" s="1"/>
  <c r="K42" i="3" l="1"/>
  <c r="K39" i="3" s="1"/>
  <c r="G12" i="3"/>
  <c r="M26" i="3"/>
  <c r="E40" i="3"/>
  <c r="G5" i="3"/>
  <c r="F35" i="3"/>
  <c r="C42" i="3"/>
  <c r="C40" i="3"/>
  <c r="D39" i="3"/>
  <c r="H39" i="3"/>
  <c r="P39" i="3"/>
  <c r="G42" i="3"/>
  <c r="G39" i="3" s="1"/>
  <c r="I40" i="3"/>
  <c r="G26" i="3"/>
  <c r="N42" i="3"/>
  <c r="N41" i="3" s="1"/>
  <c r="J42" i="3"/>
  <c r="J39" i="3" s="1"/>
  <c r="F42" i="3"/>
  <c r="F41" i="3" s="1"/>
  <c r="P41" i="3"/>
  <c r="L41" i="3"/>
  <c r="H41" i="3"/>
  <c r="D41" i="3"/>
  <c r="C39" i="3"/>
  <c r="J35" i="3"/>
  <c r="Q42" i="3"/>
  <c r="Q39" i="3" s="1"/>
  <c r="M42" i="3"/>
  <c r="M39" i="3" s="1"/>
  <c r="I42" i="3"/>
  <c r="I39" i="3" s="1"/>
  <c r="E42" i="3"/>
  <c r="C41" i="3"/>
  <c r="F39" i="3"/>
  <c r="B21" i="3"/>
  <c r="B35" i="3"/>
  <c r="B42" i="3"/>
  <c r="J40" i="3"/>
  <c r="E39" i="3"/>
  <c r="K7" i="3"/>
  <c r="Q14" i="3"/>
  <c r="F21" i="3"/>
  <c r="B26" i="3"/>
  <c r="Q35" i="3"/>
  <c r="B7" i="3"/>
  <c r="Q7" i="3"/>
  <c r="F14" i="3"/>
  <c r="F26" i="3"/>
  <c r="E35" i="3"/>
  <c r="Q21" i="3"/>
  <c r="I28" i="3"/>
  <c r="M7" i="3"/>
  <c r="M14" i="3"/>
  <c r="C7" i="3"/>
  <c r="I7" i="3"/>
  <c r="N7" i="3"/>
  <c r="C14" i="3"/>
  <c r="I14" i="3"/>
  <c r="N14" i="3"/>
  <c r="C21" i="3"/>
  <c r="I21" i="3"/>
  <c r="N21" i="3"/>
  <c r="E28" i="3"/>
  <c r="K28" i="3"/>
  <c r="O5" i="3"/>
  <c r="E7" i="3"/>
  <c r="J7" i="3"/>
  <c r="O12" i="3"/>
  <c r="E14" i="3"/>
  <c r="J14" i="3"/>
  <c r="O19" i="3"/>
  <c r="E21" i="3"/>
  <c r="J21" i="3"/>
  <c r="C35" i="3"/>
  <c r="I35" i="3"/>
  <c r="N35" i="3"/>
  <c r="M21" i="3"/>
  <c r="O29" i="3"/>
  <c r="O42" i="3" s="1"/>
  <c r="O41" i="3" s="1"/>
  <c r="H7" i="3"/>
  <c r="H5" i="3"/>
  <c r="P5" i="3"/>
  <c r="P7" i="3"/>
  <c r="J28" i="3"/>
  <c r="J26" i="3"/>
  <c r="D28" i="3"/>
  <c r="D26" i="3"/>
  <c r="D35" i="3"/>
  <c r="D33" i="3"/>
  <c r="H35" i="3"/>
  <c r="H33" i="3"/>
  <c r="L35" i="3"/>
  <c r="L33" i="3"/>
  <c r="P35" i="3"/>
  <c r="P33" i="3"/>
  <c r="O28" i="3"/>
  <c r="P28" i="3"/>
  <c r="P26" i="3"/>
  <c r="D21" i="3"/>
  <c r="D19" i="3"/>
  <c r="H21" i="3"/>
  <c r="H19" i="3"/>
  <c r="L19" i="3"/>
  <c r="L21" i="3"/>
  <c r="P21" i="3"/>
  <c r="P19" i="3"/>
  <c r="H28" i="3"/>
  <c r="L28" i="3"/>
  <c r="L26" i="3"/>
  <c r="D14" i="3"/>
  <c r="D12" i="3"/>
  <c r="H14" i="3"/>
  <c r="H12" i="3"/>
  <c r="L12" i="3"/>
  <c r="L14" i="3"/>
  <c r="P14" i="3"/>
  <c r="P12" i="3"/>
  <c r="D5" i="3"/>
  <c r="D7" i="3"/>
  <c r="L7" i="3"/>
  <c r="L5" i="3"/>
  <c r="C28" i="3"/>
  <c r="G41" i="3" l="1"/>
  <c r="J41" i="3"/>
  <c r="K41" i="3"/>
  <c r="E41" i="3"/>
  <c r="O39" i="3"/>
  <c r="M41" i="3"/>
  <c r="B41" i="3"/>
  <c r="B39" i="3"/>
  <c r="Q41" i="3"/>
  <c r="N39" i="3"/>
  <c r="O26" i="3"/>
  <c r="I41" i="3"/>
</calcChain>
</file>

<file path=xl/sharedStrings.xml><?xml version="1.0" encoding="utf-8"?>
<sst xmlns="http://schemas.openxmlformats.org/spreadsheetml/2006/main" count="68" uniqueCount="42">
  <si>
    <t>Freezer</t>
  </si>
  <si>
    <t>A/C</t>
  </si>
  <si>
    <t>Top Wash</t>
  </si>
  <si>
    <t>Dryer</t>
  </si>
  <si>
    <t>Flat TV</t>
  </si>
  <si>
    <t>Non Flat TV</t>
  </si>
  <si>
    <t>DVD</t>
  </si>
  <si>
    <t>Refrigerator</t>
  </si>
  <si>
    <t>Elec Oven</t>
  </si>
  <si>
    <t>Dishwasher</t>
  </si>
  <si>
    <t>Microwave</t>
  </si>
  <si>
    <t>Front Washer</t>
  </si>
  <si>
    <t>Yes</t>
  </si>
  <si>
    <t>No</t>
  </si>
  <si>
    <t xml:space="preserve">Appliance/Devices </t>
  </si>
  <si>
    <t xml:space="preserve"> </t>
  </si>
  <si>
    <t>Topload Washing Machine</t>
  </si>
  <si>
    <t>Flat Screen TV</t>
  </si>
  <si>
    <t>Non Flat Screen TV</t>
  </si>
  <si>
    <t>Over 1000</t>
  </si>
  <si>
    <t>Customers</t>
  </si>
  <si>
    <t>% of</t>
  </si>
  <si>
    <t>Electric Oven</t>
  </si>
  <si>
    <t>Type of Appliance</t>
  </si>
  <si>
    <t>Customers with Average Monthly Usage of:</t>
  </si>
  <si>
    <t>Customers Appliance Saturation by Usage Level</t>
  </si>
  <si>
    <t>0-600 kWh</t>
  </si>
  <si>
    <t>601-1000 kWh</t>
  </si>
  <si>
    <t>Computer</t>
  </si>
  <si>
    <t>Tablet/Phone</t>
  </si>
  <si>
    <t>Home Audio</t>
  </si>
  <si>
    <t>Spa/hot tub/Pool</t>
  </si>
  <si>
    <t>0-600 kWh:</t>
  </si>
  <si>
    <t>601-1000 kWh:</t>
  </si>
  <si>
    <t>1001-1500 kWh:</t>
  </si>
  <si>
    <t>1501-2000 kWh:</t>
  </si>
  <si>
    <t>Over 2000 kWh:</t>
  </si>
  <si>
    <t>Frontload Washer Machine</t>
  </si>
  <si>
    <t>DVD/DVR Player</t>
  </si>
  <si>
    <t>Spa/Hot Tub/Pool</t>
  </si>
  <si>
    <t>Total Over 1000 kWh</t>
  </si>
  <si>
    <t>(Source: Actual Usage, Q12-Q31 Responses)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</si>
</sst>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\-###\-###"/>
    <numFmt numFmtId="165" formatCode="_(* #,##0_);_(* \(#,##0\);_(* &quot;-&quot;??_);_(@_)"/>
    <numFmt numFmtId="166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SWISS"/>
    </font>
    <font>
      <sz val="10"/>
      <name val="LinePrinte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164" fontId="3" fillId="0" borderId="0"/>
    <xf numFmtId="165" fontId="6" fillId="0" borderId="0" applyFon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41" fontId="7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>
      <alignment horizontal="left"/>
    </xf>
  </cellStyleXfs>
  <cellXfs count="30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9" fontId="2" fillId="0" borderId="0" xfId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2" fillId="0" borderId="0" xfId="0" quotePrefix="1" applyFont="1"/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0" borderId="6" xfId="0" applyFont="1" applyBorder="1"/>
    <xf numFmtId="0" fontId="0" fillId="0" borderId="0" xfId="0" applyBorder="1"/>
    <xf numFmtId="0" fontId="2" fillId="0" borderId="0" xfId="0" applyFont="1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11" fillId="0" borderId="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9" fontId="2" fillId="0" borderId="0" xfId="1" applyNumberFormat="1" applyFont="1"/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0" xfId="0" applyFill="1" applyBorder="1"/>
    <xf numFmtId="9" fontId="0" fillId="2" borderId="0" xfId="1" applyFont="1" applyFill="1" applyBorder="1"/>
    <xf numFmtId="9" fontId="0" fillId="2" borderId="7" xfId="1" applyFont="1" applyFill="1" applyBorder="1"/>
    <xf numFmtId="0" fontId="0" fillId="2" borderId="1" xfId="0" applyFill="1" applyBorder="1"/>
    <xf numFmtId="9" fontId="0" fillId="2" borderId="1" xfId="1" applyFont="1" applyFill="1" applyBorder="1"/>
    <xf numFmtId="9" fontId="0" fillId="2" borderId="9" xfId="1" applyFont="1" applyFill="1" applyBorder="1"/>
  </cellXfs>
  <cellStyles count="41">
    <cellStyle name="Comma 2" xfId="2"/>
    <cellStyle name="Comma 2 2" xfId="3"/>
    <cellStyle name="Comma 3" xfId="4"/>
    <cellStyle name="Comma 4" xfId="5"/>
    <cellStyle name="Comma 5" xfId="6"/>
    <cellStyle name="Currency 2" xfId="7"/>
    <cellStyle name="Currency 2 2" xfId="8"/>
    <cellStyle name="Currency 3" xfId="9"/>
    <cellStyle name="Currency 4" xfId="10"/>
    <cellStyle name="Currency 5" xfId="11"/>
    <cellStyle name="Currency 6" xfId="12"/>
    <cellStyle name="Currency 7" xfId="13"/>
    <cellStyle name="Currency 8" xfId="14"/>
    <cellStyle name="General" xfId="15"/>
    <cellStyle name="Marathon" xfId="16"/>
    <cellStyle name="nONE" xfId="17"/>
    <cellStyle name="Normal" xfId="0" builtinId="0"/>
    <cellStyle name="Normal 10" xfId="18"/>
    <cellStyle name="Normal 10 2" xfId="19"/>
    <cellStyle name="Normal 11" xfId="20"/>
    <cellStyle name="Normal 12" xfId="21"/>
    <cellStyle name="Normal 2" xfId="22"/>
    <cellStyle name="Normal 2 2" xfId="23"/>
    <cellStyle name="Normal 2 3" xfId="24"/>
    <cellStyle name="Normal 3" xfId="25"/>
    <cellStyle name="Normal 4" xfId="26"/>
    <cellStyle name="Normal 5" xfId="27"/>
    <cellStyle name="Normal 6" xfId="28"/>
    <cellStyle name="Normal 7" xfId="29"/>
    <cellStyle name="Normal 7 2" xfId="30"/>
    <cellStyle name="Normal 8" xfId="31"/>
    <cellStyle name="Normal 9" xfId="32"/>
    <cellStyle name="Percent" xfId="1" builtinId="5"/>
    <cellStyle name="Percent 2" xfId="33"/>
    <cellStyle name="Percent 2 2" xfId="34"/>
    <cellStyle name="Percent 2 3" xfId="35"/>
    <cellStyle name="Percent 3" xfId="36"/>
    <cellStyle name="Percent 4" xfId="37"/>
    <cellStyle name="Percent 5" xfId="38"/>
    <cellStyle name="Percent 6" xfId="39"/>
    <cellStyle name="TRANSMISSION RELIABILITY PORTION OF PROJEC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Normal="100" workbookViewId="0">
      <selection activeCell="K7" sqref="K7"/>
    </sheetView>
  </sheetViews>
  <sheetFormatPr defaultRowHeight="15"/>
  <cols>
    <col min="1" max="1" width="36.85546875" customWidth="1"/>
    <col min="2" max="2" width="1.85546875" customWidth="1"/>
    <col min="3" max="3" width="10.42578125" bestFit="1" customWidth="1"/>
    <col min="4" max="4" width="6.140625" customWidth="1"/>
    <col min="5" max="5" width="1.5703125" customWidth="1"/>
    <col min="6" max="6" width="13.28515625" bestFit="1" customWidth="1"/>
    <col min="7" max="7" width="6.140625" customWidth="1"/>
    <col min="8" max="8" width="1.5703125" customWidth="1"/>
    <col min="9" max="9" width="9.7109375" bestFit="1" customWidth="1"/>
    <col min="10" max="10" width="6.140625" customWidth="1"/>
  </cols>
  <sheetData>
    <row r="2" spans="1:10" ht="18.75">
      <c r="A2" s="6" t="s">
        <v>25</v>
      </c>
    </row>
    <row r="3" spans="1:10" ht="18.75">
      <c r="A3" s="7" t="s">
        <v>41</v>
      </c>
    </row>
    <row r="5" spans="1:10">
      <c r="A5" s="9" t="s">
        <v>24</v>
      </c>
      <c r="B5" s="10"/>
      <c r="C5" s="21" t="s">
        <v>26</v>
      </c>
      <c r="D5" s="21"/>
      <c r="E5" s="11"/>
      <c r="F5" s="22" t="s">
        <v>27</v>
      </c>
      <c r="G5" s="22"/>
      <c r="H5" s="11"/>
      <c r="I5" s="22" t="s">
        <v>19</v>
      </c>
      <c r="J5" s="23"/>
    </row>
    <row r="6" spans="1:10">
      <c r="A6" s="12" t="s">
        <v>23</v>
      </c>
      <c r="B6" s="13"/>
      <c r="C6" s="18" t="s">
        <v>20</v>
      </c>
      <c r="D6" s="18" t="s">
        <v>21</v>
      </c>
      <c r="E6" s="14"/>
      <c r="F6" s="18" t="s">
        <v>20</v>
      </c>
      <c r="G6" s="18" t="s">
        <v>21</v>
      </c>
      <c r="H6" s="14"/>
      <c r="I6" s="18" t="s">
        <v>20</v>
      </c>
      <c r="J6" s="19" t="s">
        <v>21</v>
      </c>
    </row>
    <row r="7" spans="1:10">
      <c r="A7" s="15" t="s">
        <v>7</v>
      </c>
      <c r="B7" s="13"/>
      <c r="C7" s="24"/>
      <c r="D7" s="25"/>
      <c r="E7" s="24"/>
      <c r="F7" s="24"/>
      <c r="G7" s="25"/>
      <c r="H7" s="24"/>
      <c r="I7" s="24"/>
      <c r="J7" s="26"/>
    </row>
    <row r="8" spans="1:10">
      <c r="A8" s="15" t="s">
        <v>22</v>
      </c>
      <c r="B8" s="13"/>
      <c r="C8" s="24"/>
      <c r="D8" s="25"/>
      <c r="E8" s="24"/>
      <c r="F8" s="24"/>
      <c r="G8" s="25"/>
      <c r="H8" s="24"/>
      <c r="I8" s="24"/>
      <c r="J8" s="26"/>
    </row>
    <row r="9" spans="1:10">
      <c r="A9" s="15" t="s">
        <v>0</v>
      </c>
      <c r="B9" s="13"/>
      <c r="C9" s="24"/>
      <c r="D9" s="25"/>
      <c r="E9" s="24"/>
      <c r="F9" s="24"/>
      <c r="G9" s="25"/>
      <c r="H9" s="24"/>
      <c r="I9" s="24"/>
      <c r="J9" s="26"/>
    </row>
    <row r="10" spans="1:10">
      <c r="A10" s="15" t="s">
        <v>9</v>
      </c>
      <c r="B10" s="13"/>
      <c r="C10" s="24"/>
      <c r="D10" s="25"/>
      <c r="E10" s="24"/>
      <c r="F10" s="24"/>
      <c r="G10" s="25"/>
      <c r="H10" s="24"/>
      <c r="I10" s="24"/>
      <c r="J10" s="26"/>
    </row>
    <row r="11" spans="1:10">
      <c r="A11" s="15" t="s">
        <v>10</v>
      </c>
      <c r="B11" s="13"/>
      <c r="C11" s="24"/>
      <c r="D11" s="25"/>
      <c r="E11" s="24"/>
      <c r="F11" s="24"/>
      <c r="G11" s="25"/>
      <c r="H11" s="24"/>
      <c r="I11" s="24"/>
      <c r="J11" s="26"/>
    </row>
    <row r="12" spans="1:10">
      <c r="A12" s="15" t="s">
        <v>1</v>
      </c>
      <c r="B12" s="13"/>
      <c r="C12" s="24"/>
      <c r="D12" s="25"/>
      <c r="E12" s="24"/>
      <c r="F12" s="24"/>
      <c r="G12" s="25"/>
      <c r="H12" s="24"/>
      <c r="I12" s="24"/>
      <c r="J12" s="26"/>
    </row>
    <row r="13" spans="1:10">
      <c r="A13" s="15" t="s">
        <v>16</v>
      </c>
      <c r="B13" s="13"/>
      <c r="C13" s="24"/>
      <c r="D13" s="25"/>
      <c r="E13" s="24"/>
      <c r="F13" s="24"/>
      <c r="G13" s="25"/>
      <c r="H13" s="24"/>
      <c r="I13" s="24"/>
      <c r="J13" s="26"/>
    </row>
    <row r="14" spans="1:10">
      <c r="A14" s="15" t="s">
        <v>37</v>
      </c>
      <c r="B14" s="13"/>
      <c r="C14" s="24"/>
      <c r="D14" s="25"/>
      <c r="E14" s="24"/>
      <c r="F14" s="24"/>
      <c r="G14" s="25"/>
      <c r="H14" s="24"/>
      <c r="I14" s="24"/>
      <c r="J14" s="26"/>
    </row>
    <row r="15" spans="1:10">
      <c r="A15" s="15" t="s">
        <v>3</v>
      </c>
      <c r="B15" s="13"/>
      <c r="C15" s="24"/>
      <c r="D15" s="25"/>
      <c r="E15" s="24"/>
      <c r="F15" s="24"/>
      <c r="G15" s="25"/>
      <c r="H15" s="24"/>
      <c r="I15" s="24"/>
      <c r="J15" s="26"/>
    </row>
    <row r="16" spans="1:10">
      <c r="A16" s="15" t="s">
        <v>17</v>
      </c>
      <c r="B16" s="13"/>
      <c r="C16" s="24"/>
      <c r="D16" s="25"/>
      <c r="E16" s="24"/>
      <c r="F16" s="24"/>
      <c r="G16" s="25"/>
      <c r="H16" s="24"/>
      <c r="I16" s="24"/>
      <c r="J16" s="26"/>
    </row>
    <row r="17" spans="1:15">
      <c r="A17" s="15" t="s">
        <v>18</v>
      </c>
      <c r="B17" s="13"/>
      <c r="C17" s="24"/>
      <c r="D17" s="25"/>
      <c r="E17" s="24"/>
      <c r="F17" s="24"/>
      <c r="G17" s="25"/>
      <c r="H17" s="24"/>
      <c r="I17" s="24"/>
      <c r="J17" s="26"/>
      <c r="M17" t="s">
        <v>15</v>
      </c>
    </row>
    <row r="18" spans="1:15">
      <c r="A18" s="15" t="s">
        <v>38</v>
      </c>
      <c r="B18" s="13"/>
      <c r="C18" s="24"/>
      <c r="D18" s="25"/>
      <c r="E18" s="24"/>
      <c r="F18" s="24"/>
      <c r="G18" s="25"/>
      <c r="H18" s="24"/>
      <c r="I18" s="24"/>
      <c r="J18" s="26"/>
    </row>
    <row r="19" spans="1:15">
      <c r="A19" s="15" t="s">
        <v>28</v>
      </c>
      <c r="B19" s="13"/>
      <c r="C19" s="24"/>
      <c r="D19" s="25"/>
      <c r="E19" s="24"/>
      <c r="F19" s="24"/>
      <c r="G19" s="25"/>
      <c r="H19" s="24"/>
      <c r="I19" s="24"/>
      <c r="J19" s="26"/>
      <c r="O19" t="s">
        <v>15</v>
      </c>
    </row>
    <row r="20" spans="1:15">
      <c r="A20" s="15" t="s">
        <v>29</v>
      </c>
      <c r="B20" s="13"/>
      <c r="C20" s="24"/>
      <c r="D20" s="25"/>
      <c r="E20" s="24"/>
      <c r="F20" s="24"/>
      <c r="G20" s="25"/>
      <c r="H20" s="24"/>
      <c r="I20" s="24"/>
      <c r="J20" s="26"/>
    </row>
    <row r="21" spans="1:15">
      <c r="A21" s="15" t="s">
        <v>30</v>
      </c>
      <c r="B21" s="13"/>
      <c r="C21" s="24"/>
      <c r="D21" s="25"/>
      <c r="E21" s="24"/>
      <c r="F21" s="24"/>
      <c r="G21" s="25"/>
      <c r="H21" s="24"/>
      <c r="I21" s="24"/>
      <c r="J21" s="26"/>
    </row>
    <row r="22" spans="1:15">
      <c r="A22" s="16" t="s">
        <v>39</v>
      </c>
      <c r="B22" s="17"/>
      <c r="C22" s="27"/>
      <c r="D22" s="28"/>
      <c r="E22" s="27"/>
      <c r="F22" s="27"/>
      <c r="G22" s="28"/>
      <c r="H22" s="27"/>
      <c r="I22" s="27"/>
      <c r="J22" s="29"/>
    </row>
    <row r="24" spans="1:15">
      <c r="A24" s="5" t="s">
        <v>15</v>
      </c>
    </row>
  </sheetData>
  <mergeCells count="3">
    <mergeCell ref="C5:D5"/>
    <mergeCell ref="F5:G5"/>
    <mergeCell ref="I5:J5"/>
  </mergeCells>
  <printOptions horizontalCentered="1"/>
  <pageMargins left="0.7" right="0.7" top="0.75" bottom="0.75" header="0.3" footer="0.3"/>
  <pageSetup scale="97" orientation="portrait" r:id="rId1"/>
  <headerFooter>
    <oddHeader>&amp;C&amp;"-,Bold"&amp;12REDACTED CONFIDENTIAL PER WAC 480-07-160</oddHeader>
    <oddFooter xml:space="preserve">&amp;CPage 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F48" sqref="F48"/>
    </sheetView>
  </sheetViews>
  <sheetFormatPr defaultRowHeight="15"/>
  <cols>
    <col min="1" max="1" width="34.7109375" customWidth="1"/>
    <col min="2" max="2" width="11.7109375" bestFit="1" customWidth="1"/>
    <col min="3" max="3" width="9.7109375" bestFit="1" customWidth="1"/>
    <col min="4" max="4" width="7.7109375" bestFit="1" customWidth="1"/>
    <col min="5" max="5" width="11.28515625" bestFit="1" customWidth="1"/>
    <col min="6" max="6" width="10.7109375" bestFit="1" customWidth="1"/>
    <col min="7" max="7" width="5" bestFit="1" customWidth="1"/>
    <col min="8" max="8" width="9.5703125" bestFit="1" customWidth="1"/>
    <col min="9" max="9" width="12.85546875" bestFit="1" customWidth="1"/>
    <col min="10" max="10" width="5.85546875" bestFit="1" customWidth="1"/>
    <col min="11" max="11" width="7" bestFit="1" customWidth="1"/>
    <col min="12" max="12" width="11.140625" bestFit="1" customWidth="1"/>
    <col min="13" max="13" width="5" bestFit="1" customWidth="1"/>
    <col min="14" max="14" width="9.85546875" bestFit="1" customWidth="1"/>
    <col min="15" max="15" width="13.28515625" bestFit="1" customWidth="1"/>
    <col min="16" max="16" width="12" bestFit="1" customWidth="1"/>
    <col min="17" max="17" width="16.42578125" bestFit="1" customWidth="1"/>
    <col min="18" max="18" width="16.7109375" bestFit="1" customWidth="1"/>
    <col min="19" max="23" width="14.42578125" customWidth="1"/>
    <col min="24" max="24" width="6.85546875" customWidth="1"/>
    <col min="25" max="29" width="14.42578125" customWidth="1"/>
    <col min="30" max="30" width="6.85546875" customWidth="1"/>
    <col min="31" max="35" width="14.42578125" bestFit="1" customWidth="1"/>
    <col min="36" max="36" width="6.85546875" bestFit="1" customWidth="1"/>
    <col min="37" max="41" width="14.42578125" bestFit="1" customWidth="1"/>
    <col min="42" max="42" width="6.85546875" customWidth="1"/>
    <col min="43" max="46" width="14.42578125" bestFit="1" customWidth="1"/>
    <col min="47" max="47" width="6.85546875" bestFit="1" customWidth="1"/>
    <col min="48" max="52" width="14.42578125" bestFit="1" customWidth="1"/>
    <col min="53" max="53" width="6.85546875" customWidth="1"/>
    <col min="54" max="56" width="14.42578125" bestFit="1" customWidth="1"/>
    <col min="57" max="57" width="6.85546875" customWidth="1"/>
    <col min="58" max="58" width="10.5703125" bestFit="1" customWidth="1"/>
    <col min="59" max="59" width="7.85546875" bestFit="1" customWidth="1"/>
    <col min="60" max="61" width="14.42578125" bestFit="1" customWidth="1"/>
    <col min="62" max="62" width="7.85546875" bestFit="1" customWidth="1"/>
    <col min="63" max="63" width="11.28515625" bestFit="1" customWidth="1"/>
    <col min="64" max="66" width="6" bestFit="1" customWidth="1"/>
    <col min="67" max="67" width="4" bestFit="1" customWidth="1"/>
    <col min="68" max="68" width="6" bestFit="1" customWidth="1"/>
    <col min="69" max="70" width="4" bestFit="1" customWidth="1"/>
    <col min="71" max="71" width="6" bestFit="1" customWidth="1"/>
    <col min="72" max="72" width="4" bestFit="1" customWidth="1"/>
    <col min="73" max="74" width="7" bestFit="1" customWidth="1"/>
    <col min="75" max="75" width="4" bestFit="1" customWidth="1"/>
    <col min="76" max="77" width="6" bestFit="1" customWidth="1"/>
    <col min="78" max="79" width="7" bestFit="1" customWidth="1"/>
    <col min="80" max="80" width="6" bestFit="1" customWidth="1"/>
    <col min="81" max="81" width="7" bestFit="1" customWidth="1"/>
    <col min="82" max="82" width="6" bestFit="1" customWidth="1"/>
    <col min="83" max="83" width="4" bestFit="1" customWidth="1"/>
    <col min="84" max="84" width="6" bestFit="1" customWidth="1"/>
    <col min="85" max="85" width="4" bestFit="1" customWidth="1"/>
    <col min="86" max="86" width="7" bestFit="1" customWidth="1"/>
    <col min="87" max="87" width="6" bestFit="1" customWidth="1"/>
    <col min="88" max="91" width="7" bestFit="1" customWidth="1"/>
    <col min="92" max="92" width="4" bestFit="1" customWidth="1"/>
    <col min="93" max="93" width="6" bestFit="1" customWidth="1"/>
    <col min="94" max="94" width="4" bestFit="1" customWidth="1"/>
    <col min="95" max="96" width="6" bestFit="1" customWidth="1"/>
    <col min="97" max="97" width="7" bestFit="1" customWidth="1"/>
    <col min="98" max="99" width="6" bestFit="1" customWidth="1"/>
    <col min="100" max="101" width="4" bestFit="1" customWidth="1"/>
    <col min="102" max="102" width="6" bestFit="1" customWidth="1"/>
    <col min="103" max="103" width="7" bestFit="1" customWidth="1"/>
    <col min="104" max="104" width="6" bestFit="1" customWidth="1"/>
    <col min="105" max="105" width="12" bestFit="1" customWidth="1"/>
    <col min="106" max="106" width="4" bestFit="1" customWidth="1"/>
    <col min="107" max="107" width="6" bestFit="1" customWidth="1"/>
    <col min="108" max="108" width="4" bestFit="1" customWidth="1"/>
    <col min="109" max="112" width="6" bestFit="1" customWidth="1"/>
    <col min="113" max="113" width="12" bestFit="1" customWidth="1"/>
    <col min="114" max="114" width="6" bestFit="1" customWidth="1"/>
    <col min="115" max="115" width="4" bestFit="1" customWidth="1"/>
    <col min="116" max="116" width="6" bestFit="1" customWidth="1"/>
    <col min="117" max="119" width="4" bestFit="1" customWidth="1"/>
    <col min="120" max="120" width="12" bestFit="1" customWidth="1"/>
    <col min="121" max="124" width="6" bestFit="1" customWidth="1"/>
    <col min="125" max="125" width="4" bestFit="1" customWidth="1"/>
    <col min="126" max="126" width="6" bestFit="1" customWidth="1"/>
    <col min="127" max="127" width="4" bestFit="1" customWidth="1"/>
    <col min="128" max="128" width="6" bestFit="1" customWidth="1"/>
    <col min="129" max="129" width="4" bestFit="1" customWidth="1"/>
    <col min="130" max="130" width="7" bestFit="1" customWidth="1"/>
    <col min="131" max="131" width="6" bestFit="1" customWidth="1"/>
    <col min="132" max="132" width="4" bestFit="1" customWidth="1"/>
    <col min="133" max="133" width="6" bestFit="1" customWidth="1"/>
    <col min="134" max="134" width="7" bestFit="1" customWidth="1"/>
    <col min="135" max="136" width="6" bestFit="1" customWidth="1"/>
    <col min="137" max="137" width="7" bestFit="1" customWidth="1"/>
    <col min="138" max="139" width="6" bestFit="1" customWidth="1"/>
    <col min="140" max="141" width="12" bestFit="1" customWidth="1"/>
    <col min="142" max="142" width="6" bestFit="1" customWidth="1"/>
    <col min="143" max="144" width="4" bestFit="1" customWidth="1"/>
    <col min="145" max="146" width="6" bestFit="1" customWidth="1"/>
    <col min="147" max="148" width="4" bestFit="1" customWidth="1"/>
    <col min="149" max="151" width="6" bestFit="1" customWidth="1"/>
    <col min="152" max="152" width="12" bestFit="1" customWidth="1"/>
    <col min="153" max="154" width="6" bestFit="1" customWidth="1"/>
    <col min="155" max="155" width="4" bestFit="1" customWidth="1"/>
    <col min="156" max="157" width="6" bestFit="1" customWidth="1"/>
    <col min="158" max="158" width="12" bestFit="1" customWidth="1"/>
    <col min="159" max="159" width="4" bestFit="1" customWidth="1"/>
    <col min="160" max="160" width="7" bestFit="1" customWidth="1"/>
    <col min="161" max="161" width="12" bestFit="1" customWidth="1"/>
    <col min="162" max="163" width="4" bestFit="1" customWidth="1"/>
    <col min="164" max="164" width="6" bestFit="1" customWidth="1"/>
    <col min="165" max="166" width="4" bestFit="1" customWidth="1"/>
    <col min="167" max="167" width="6" bestFit="1" customWidth="1"/>
    <col min="168" max="170" width="4" bestFit="1" customWidth="1"/>
    <col min="171" max="171" width="6" bestFit="1" customWidth="1"/>
    <col min="172" max="172" width="4" bestFit="1" customWidth="1"/>
    <col min="173" max="175" width="6" bestFit="1" customWidth="1"/>
    <col min="176" max="176" width="4" bestFit="1" customWidth="1"/>
    <col min="177" max="182" width="6" bestFit="1" customWidth="1"/>
    <col min="183" max="183" width="4" bestFit="1" customWidth="1"/>
    <col min="184" max="184" width="7" bestFit="1" customWidth="1"/>
    <col min="185" max="185" width="6" bestFit="1" customWidth="1"/>
    <col min="186" max="186" width="7" bestFit="1" customWidth="1"/>
    <col min="187" max="187" width="4" bestFit="1" customWidth="1"/>
    <col min="188" max="188" width="7" bestFit="1" customWidth="1"/>
    <col min="189" max="189" width="4" bestFit="1" customWidth="1"/>
    <col min="190" max="190" width="6" bestFit="1" customWidth="1"/>
    <col min="191" max="193" width="4" bestFit="1" customWidth="1"/>
    <col min="194" max="194" width="6" bestFit="1" customWidth="1"/>
    <col min="195" max="195" width="12" bestFit="1" customWidth="1"/>
    <col min="196" max="198" width="6" bestFit="1" customWidth="1"/>
    <col min="199" max="199" width="7" bestFit="1" customWidth="1"/>
    <col min="200" max="200" width="12" bestFit="1" customWidth="1"/>
    <col min="201" max="202" width="6" bestFit="1" customWidth="1"/>
    <col min="203" max="203" width="4" bestFit="1" customWidth="1"/>
    <col min="204" max="204" width="6" bestFit="1" customWidth="1"/>
    <col min="205" max="205" width="12" bestFit="1" customWidth="1"/>
    <col min="206" max="206" width="7" bestFit="1" customWidth="1"/>
    <col min="207" max="207" width="6" bestFit="1" customWidth="1"/>
    <col min="208" max="208" width="4" bestFit="1" customWidth="1"/>
    <col min="209" max="209" width="6" bestFit="1" customWidth="1"/>
    <col min="210" max="210" width="12" bestFit="1" customWidth="1"/>
    <col min="211" max="212" width="4" bestFit="1" customWidth="1"/>
    <col min="213" max="215" width="6" bestFit="1" customWidth="1"/>
    <col min="216" max="216" width="7" bestFit="1" customWidth="1"/>
    <col min="217" max="217" width="6" bestFit="1" customWidth="1"/>
    <col min="218" max="218" width="4" bestFit="1" customWidth="1"/>
    <col min="219" max="222" width="6" bestFit="1" customWidth="1"/>
    <col min="223" max="223" width="7" bestFit="1" customWidth="1"/>
    <col min="224" max="224" width="4" bestFit="1" customWidth="1"/>
    <col min="225" max="225" width="7" bestFit="1" customWidth="1"/>
    <col min="226" max="226" width="4" bestFit="1" customWidth="1"/>
    <col min="227" max="228" width="6" bestFit="1" customWidth="1"/>
    <col min="229" max="229" width="7" bestFit="1" customWidth="1"/>
    <col min="230" max="230" width="12" bestFit="1" customWidth="1"/>
    <col min="231" max="232" width="6" bestFit="1" customWidth="1"/>
    <col min="233" max="233" width="7" bestFit="1" customWidth="1"/>
    <col min="234" max="234" width="4" bestFit="1" customWidth="1"/>
    <col min="235" max="235" width="7" bestFit="1" customWidth="1"/>
    <col min="236" max="237" width="6" bestFit="1" customWidth="1"/>
    <col min="238" max="238" width="7" bestFit="1" customWidth="1"/>
    <col min="239" max="239" width="6" bestFit="1" customWidth="1"/>
    <col min="240" max="240" width="4" bestFit="1" customWidth="1"/>
    <col min="241" max="241" width="6" bestFit="1" customWidth="1"/>
    <col min="242" max="242" width="4" bestFit="1" customWidth="1"/>
    <col min="243" max="245" width="6" bestFit="1" customWidth="1"/>
    <col min="246" max="246" width="4" bestFit="1" customWidth="1"/>
    <col min="247" max="248" width="7" bestFit="1" customWidth="1"/>
    <col min="249" max="249" width="4" bestFit="1" customWidth="1"/>
    <col min="250" max="250" width="7" bestFit="1" customWidth="1"/>
    <col min="251" max="251" width="4" bestFit="1" customWidth="1"/>
    <col min="252" max="254" width="6" bestFit="1" customWidth="1"/>
    <col min="255" max="255" width="7" bestFit="1" customWidth="1"/>
    <col min="256" max="257" width="6" bestFit="1" customWidth="1"/>
    <col min="258" max="258" width="7" bestFit="1" customWidth="1"/>
    <col min="259" max="259" width="6" bestFit="1" customWidth="1"/>
    <col min="260" max="260" width="7" bestFit="1" customWidth="1"/>
    <col min="261" max="261" width="6" bestFit="1" customWidth="1"/>
    <col min="262" max="262" width="12" bestFit="1" customWidth="1"/>
    <col min="263" max="263" width="7" bestFit="1" customWidth="1"/>
    <col min="264" max="266" width="6" bestFit="1" customWidth="1"/>
    <col min="267" max="267" width="12" bestFit="1" customWidth="1"/>
    <col min="268" max="268" width="6" bestFit="1" customWidth="1"/>
    <col min="269" max="269" width="4" bestFit="1" customWidth="1"/>
    <col min="270" max="270" width="7" bestFit="1" customWidth="1"/>
    <col min="271" max="272" width="6" bestFit="1" customWidth="1"/>
    <col min="273" max="273" width="7" bestFit="1" customWidth="1"/>
    <col min="274" max="275" width="6" bestFit="1" customWidth="1"/>
    <col min="276" max="276" width="7" bestFit="1" customWidth="1"/>
    <col min="277" max="277" width="12" bestFit="1" customWidth="1"/>
    <col min="278" max="278" width="4" bestFit="1" customWidth="1"/>
    <col min="279" max="281" width="6" bestFit="1" customWidth="1"/>
    <col min="282" max="282" width="12" bestFit="1" customWidth="1"/>
    <col min="283" max="283" width="7" bestFit="1" customWidth="1"/>
    <col min="284" max="284" width="4" bestFit="1" customWidth="1"/>
    <col min="285" max="285" width="7" bestFit="1" customWidth="1"/>
    <col min="286" max="286" width="4" bestFit="1" customWidth="1"/>
    <col min="287" max="287" width="7" bestFit="1" customWidth="1"/>
    <col min="288" max="289" width="6" bestFit="1" customWidth="1"/>
    <col min="290" max="290" width="4" bestFit="1" customWidth="1"/>
    <col min="291" max="292" width="12" bestFit="1" customWidth="1"/>
    <col min="293" max="293" width="7" bestFit="1" customWidth="1"/>
    <col min="294" max="294" width="6" bestFit="1" customWidth="1"/>
    <col min="295" max="296" width="7" bestFit="1" customWidth="1"/>
    <col min="297" max="298" width="12" bestFit="1" customWidth="1"/>
    <col min="299" max="299" width="7" bestFit="1" customWidth="1"/>
    <col min="300" max="301" width="6" bestFit="1" customWidth="1"/>
    <col min="302" max="302" width="12" bestFit="1" customWidth="1"/>
    <col min="303" max="305" width="6" bestFit="1" customWidth="1"/>
    <col min="306" max="306" width="4" bestFit="1" customWidth="1"/>
    <col min="307" max="307" width="6" bestFit="1" customWidth="1"/>
    <col min="308" max="308" width="4" bestFit="1" customWidth="1"/>
    <col min="309" max="309" width="12" bestFit="1" customWidth="1"/>
    <col min="310" max="310" width="6" bestFit="1" customWidth="1"/>
    <col min="311" max="311" width="4" bestFit="1" customWidth="1"/>
    <col min="312" max="312" width="12" bestFit="1" customWidth="1"/>
    <col min="313" max="313" width="4" bestFit="1" customWidth="1"/>
    <col min="314" max="314" width="7" bestFit="1" customWidth="1"/>
    <col min="315" max="315" width="6" bestFit="1" customWidth="1"/>
    <col min="316" max="316" width="4" bestFit="1" customWidth="1"/>
    <col min="317" max="317" width="6" bestFit="1" customWidth="1"/>
    <col min="318" max="318" width="4" bestFit="1" customWidth="1"/>
    <col min="319" max="319" width="6" bestFit="1" customWidth="1"/>
    <col min="320" max="320" width="7" bestFit="1" customWidth="1"/>
    <col min="321" max="322" width="6" bestFit="1" customWidth="1"/>
    <col min="323" max="323" width="4" bestFit="1" customWidth="1"/>
    <col min="324" max="325" width="6" bestFit="1" customWidth="1"/>
    <col min="326" max="326" width="4" bestFit="1" customWidth="1"/>
    <col min="327" max="327" width="12" bestFit="1" customWidth="1"/>
    <col min="328" max="328" width="7" bestFit="1" customWidth="1"/>
    <col min="329" max="329" width="4" bestFit="1" customWidth="1"/>
    <col min="330" max="330" width="6" bestFit="1" customWidth="1"/>
    <col min="331" max="331" width="4" bestFit="1" customWidth="1"/>
    <col min="332" max="332" width="6" bestFit="1" customWidth="1"/>
    <col min="333" max="333" width="12" bestFit="1" customWidth="1"/>
    <col min="334" max="334" width="4" bestFit="1" customWidth="1"/>
    <col min="335" max="335" width="6" bestFit="1" customWidth="1"/>
    <col min="336" max="336" width="7" bestFit="1" customWidth="1"/>
    <col min="337" max="337" width="6" bestFit="1" customWidth="1"/>
    <col min="338" max="339" width="4" bestFit="1" customWidth="1"/>
    <col min="340" max="342" width="6" bestFit="1" customWidth="1"/>
    <col min="343" max="343" width="7" bestFit="1" customWidth="1"/>
    <col min="344" max="344" width="4" bestFit="1" customWidth="1"/>
    <col min="345" max="345" width="6" bestFit="1" customWidth="1"/>
    <col min="346" max="346" width="4" bestFit="1" customWidth="1"/>
    <col min="347" max="349" width="6" bestFit="1" customWidth="1"/>
    <col min="350" max="351" width="7" bestFit="1" customWidth="1"/>
    <col min="352" max="352" width="4" bestFit="1" customWidth="1"/>
    <col min="353" max="353" width="7" bestFit="1" customWidth="1"/>
    <col min="354" max="354" width="12" bestFit="1" customWidth="1"/>
    <col min="355" max="357" width="6" bestFit="1" customWidth="1"/>
    <col min="358" max="358" width="4" bestFit="1" customWidth="1"/>
    <col min="359" max="359" width="12" bestFit="1" customWidth="1"/>
    <col min="360" max="360" width="4" bestFit="1" customWidth="1"/>
    <col min="361" max="362" width="6" bestFit="1" customWidth="1"/>
    <col min="363" max="363" width="4" bestFit="1" customWidth="1"/>
    <col min="364" max="364" width="7" bestFit="1" customWidth="1"/>
    <col min="365" max="365" width="6" bestFit="1" customWidth="1"/>
    <col min="366" max="366" width="7" bestFit="1" customWidth="1"/>
    <col min="367" max="367" width="4" bestFit="1" customWidth="1"/>
    <col min="368" max="368" width="6" bestFit="1" customWidth="1"/>
    <col min="369" max="369" width="4" bestFit="1" customWidth="1"/>
    <col min="370" max="373" width="6" bestFit="1" customWidth="1"/>
    <col min="374" max="374" width="4" bestFit="1" customWidth="1"/>
    <col min="375" max="375" width="6" bestFit="1" customWidth="1"/>
    <col min="376" max="376" width="7" bestFit="1" customWidth="1"/>
    <col min="377" max="377" width="6" bestFit="1" customWidth="1"/>
    <col min="378" max="379" width="4" bestFit="1" customWidth="1"/>
    <col min="380" max="380" width="6" bestFit="1" customWidth="1"/>
    <col min="381" max="381" width="12" bestFit="1" customWidth="1"/>
    <col min="382" max="383" width="4" bestFit="1" customWidth="1"/>
    <col min="384" max="384" width="12" bestFit="1" customWidth="1"/>
    <col min="385" max="385" width="4" bestFit="1" customWidth="1"/>
    <col min="386" max="389" width="6" bestFit="1" customWidth="1"/>
    <col min="390" max="390" width="7" bestFit="1" customWidth="1"/>
    <col min="391" max="391" width="4" bestFit="1" customWidth="1"/>
    <col min="392" max="392" width="12" bestFit="1" customWidth="1"/>
    <col min="393" max="393" width="4" bestFit="1" customWidth="1"/>
    <col min="394" max="394" width="7" bestFit="1" customWidth="1"/>
    <col min="395" max="396" width="6" bestFit="1" customWidth="1"/>
    <col min="397" max="397" width="12" bestFit="1" customWidth="1"/>
    <col min="398" max="400" width="6" bestFit="1" customWidth="1"/>
    <col min="401" max="401" width="12" bestFit="1" customWidth="1"/>
    <col min="402" max="402" width="6" bestFit="1" customWidth="1"/>
    <col min="403" max="403" width="4" bestFit="1" customWidth="1"/>
    <col min="404" max="404" width="12" bestFit="1" customWidth="1"/>
    <col min="405" max="406" width="6" bestFit="1" customWidth="1"/>
    <col min="407" max="407" width="4" bestFit="1" customWidth="1"/>
    <col min="408" max="408" width="6" bestFit="1" customWidth="1"/>
    <col min="409" max="409" width="4" bestFit="1" customWidth="1"/>
    <col min="410" max="410" width="7" bestFit="1" customWidth="1"/>
    <col min="411" max="411" width="4" bestFit="1" customWidth="1"/>
    <col min="412" max="412" width="6" bestFit="1" customWidth="1"/>
    <col min="413" max="413" width="7" bestFit="1" customWidth="1"/>
    <col min="414" max="414" width="4" bestFit="1" customWidth="1"/>
    <col min="415" max="416" width="7" bestFit="1" customWidth="1"/>
    <col min="417" max="419" width="6" bestFit="1" customWidth="1"/>
    <col min="420" max="420" width="4" bestFit="1" customWidth="1"/>
    <col min="421" max="421" width="6" bestFit="1" customWidth="1"/>
    <col min="422" max="422" width="12" bestFit="1" customWidth="1"/>
    <col min="423" max="423" width="7" bestFit="1" customWidth="1"/>
    <col min="424" max="426" width="4" bestFit="1" customWidth="1"/>
    <col min="427" max="427" width="6" bestFit="1" customWidth="1"/>
    <col min="428" max="428" width="4" bestFit="1" customWidth="1"/>
    <col min="429" max="429" width="6" bestFit="1" customWidth="1"/>
    <col min="430" max="430" width="4" bestFit="1" customWidth="1"/>
    <col min="431" max="432" width="6" bestFit="1" customWidth="1"/>
    <col min="433" max="433" width="4" bestFit="1" customWidth="1"/>
    <col min="434" max="434" width="12" bestFit="1" customWidth="1"/>
    <col min="435" max="436" width="4" bestFit="1" customWidth="1"/>
    <col min="437" max="437" width="7" bestFit="1" customWidth="1"/>
    <col min="438" max="438" width="4" bestFit="1" customWidth="1"/>
    <col min="439" max="439" width="7" bestFit="1" customWidth="1"/>
    <col min="440" max="440" width="4" bestFit="1" customWidth="1"/>
    <col min="441" max="443" width="6" bestFit="1" customWidth="1"/>
    <col min="444" max="444" width="4" bestFit="1" customWidth="1"/>
    <col min="445" max="446" width="6" bestFit="1" customWidth="1"/>
    <col min="447" max="447" width="12" bestFit="1" customWidth="1"/>
    <col min="448" max="450" width="4" bestFit="1" customWidth="1"/>
    <col min="451" max="451" width="7" bestFit="1" customWidth="1"/>
    <col min="452" max="452" width="4" bestFit="1" customWidth="1"/>
    <col min="453" max="453" width="6" bestFit="1" customWidth="1"/>
    <col min="454" max="456" width="4" bestFit="1" customWidth="1"/>
    <col min="457" max="457" width="6" bestFit="1" customWidth="1"/>
    <col min="458" max="458" width="7" bestFit="1" customWidth="1"/>
    <col min="459" max="460" width="6" bestFit="1" customWidth="1"/>
    <col min="461" max="462" width="4" bestFit="1" customWidth="1"/>
    <col min="463" max="463" width="6" bestFit="1" customWidth="1"/>
    <col min="464" max="464" width="4" bestFit="1" customWidth="1"/>
    <col min="465" max="465" width="6" bestFit="1" customWidth="1"/>
    <col min="466" max="466" width="4" bestFit="1" customWidth="1"/>
    <col min="467" max="467" width="6" bestFit="1" customWidth="1"/>
    <col min="468" max="468" width="7" bestFit="1" customWidth="1"/>
    <col min="469" max="469" width="4" bestFit="1" customWidth="1"/>
    <col min="470" max="471" width="6" bestFit="1" customWidth="1"/>
    <col min="472" max="472" width="7" bestFit="1" customWidth="1"/>
    <col min="473" max="473" width="4" bestFit="1" customWidth="1"/>
    <col min="474" max="474" width="6" bestFit="1" customWidth="1"/>
    <col min="475" max="476" width="7" bestFit="1" customWidth="1"/>
    <col min="477" max="479" width="6" bestFit="1" customWidth="1"/>
    <col min="480" max="480" width="4" bestFit="1" customWidth="1"/>
    <col min="481" max="482" width="6" bestFit="1" customWidth="1"/>
    <col min="483" max="483" width="12" bestFit="1" customWidth="1"/>
    <col min="484" max="485" width="6" bestFit="1" customWidth="1"/>
    <col min="486" max="486" width="7" bestFit="1" customWidth="1"/>
    <col min="487" max="487" width="6" bestFit="1" customWidth="1"/>
    <col min="488" max="488" width="4" bestFit="1" customWidth="1"/>
    <col min="489" max="489" width="7" bestFit="1" customWidth="1"/>
    <col min="490" max="490" width="4" bestFit="1" customWidth="1"/>
    <col min="491" max="491" width="7" bestFit="1" customWidth="1"/>
    <col min="492" max="492" width="4" bestFit="1" customWidth="1"/>
    <col min="493" max="493" width="7" bestFit="1" customWidth="1"/>
    <col min="494" max="496" width="6" bestFit="1" customWidth="1"/>
    <col min="497" max="497" width="7" bestFit="1" customWidth="1"/>
    <col min="498" max="498" width="4" bestFit="1" customWidth="1"/>
    <col min="499" max="499" width="6" bestFit="1" customWidth="1"/>
    <col min="500" max="500" width="4" bestFit="1" customWidth="1"/>
    <col min="501" max="501" width="6" bestFit="1" customWidth="1"/>
    <col min="502" max="502" width="4" bestFit="1" customWidth="1"/>
    <col min="503" max="505" width="6" bestFit="1" customWidth="1"/>
    <col min="506" max="506" width="12" bestFit="1" customWidth="1"/>
    <col min="507" max="507" width="4" bestFit="1" customWidth="1"/>
    <col min="508" max="509" width="6" bestFit="1" customWidth="1"/>
    <col min="510" max="511" width="4" bestFit="1" customWidth="1"/>
    <col min="512" max="512" width="6" bestFit="1" customWidth="1"/>
    <col min="513" max="513" width="12" bestFit="1" customWidth="1"/>
    <col min="514" max="514" width="7" bestFit="1" customWidth="1"/>
    <col min="515" max="515" width="4" bestFit="1" customWidth="1"/>
    <col min="516" max="516" width="6" bestFit="1" customWidth="1"/>
    <col min="517" max="517" width="4" bestFit="1" customWidth="1"/>
    <col min="518" max="518" width="6" bestFit="1" customWidth="1"/>
    <col min="519" max="520" width="7" bestFit="1" customWidth="1"/>
    <col min="521" max="521" width="4" bestFit="1" customWidth="1"/>
    <col min="522" max="522" width="6" bestFit="1" customWidth="1"/>
    <col min="523" max="523" width="4" bestFit="1" customWidth="1"/>
    <col min="524" max="525" width="6" bestFit="1" customWidth="1"/>
    <col min="526" max="527" width="7" bestFit="1" customWidth="1"/>
    <col min="528" max="528" width="6" bestFit="1" customWidth="1"/>
    <col min="529" max="529" width="12" bestFit="1" customWidth="1"/>
    <col min="530" max="530" width="4" bestFit="1" customWidth="1"/>
    <col min="531" max="531" width="6" bestFit="1" customWidth="1"/>
    <col min="532" max="532" width="7" bestFit="1" customWidth="1"/>
    <col min="533" max="533" width="6" bestFit="1" customWidth="1"/>
    <col min="534" max="534" width="4" bestFit="1" customWidth="1"/>
    <col min="535" max="535" width="12" bestFit="1" customWidth="1"/>
    <col min="536" max="537" width="8" bestFit="1" customWidth="1"/>
    <col min="538" max="538" width="12" bestFit="1" customWidth="1"/>
    <col min="539" max="539" width="7" bestFit="1" customWidth="1"/>
    <col min="540" max="541" width="5" bestFit="1" customWidth="1"/>
    <col min="542" max="544" width="7" bestFit="1" customWidth="1"/>
    <col min="545" max="545" width="5" bestFit="1" customWidth="1"/>
    <col min="546" max="546" width="7" bestFit="1" customWidth="1"/>
    <col min="547" max="547" width="5" bestFit="1" customWidth="1"/>
    <col min="548" max="548" width="7" bestFit="1" customWidth="1"/>
    <col min="549" max="549" width="5" bestFit="1" customWidth="1"/>
    <col min="550" max="550" width="12" bestFit="1" customWidth="1"/>
    <col min="551" max="551" width="5" bestFit="1" customWidth="1"/>
    <col min="552" max="552" width="7" bestFit="1" customWidth="1"/>
    <col min="553" max="553" width="5" bestFit="1" customWidth="1"/>
    <col min="554" max="555" width="7" bestFit="1" customWidth="1"/>
    <col min="556" max="557" width="5" bestFit="1" customWidth="1"/>
    <col min="558" max="558" width="12" bestFit="1" customWidth="1"/>
    <col min="559" max="559" width="7" bestFit="1" customWidth="1"/>
    <col min="560" max="560" width="5" bestFit="1" customWidth="1"/>
    <col min="561" max="561" width="7" bestFit="1" customWidth="1"/>
    <col min="562" max="562" width="5" bestFit="1" customWidth="1"/>
    <col min="563" max="566" width="7" bestFit="1" customWidth="1"/>
    <col min="567" max="567" width="8" bestFit="1" customWidth="1"/>
    <col min="568" max="568" width="5" bestFit="1" customWidth="1"/>
    <col min="569" max="569" width="7" bestFit="1" customWidth="1"/>
    <col min="570" max="570" width="5" bestFit="1" customWidth="1"/>
    <col min="571" max="572" width="7" bestFit="1" customWidth="1"/>
    <col min="573" max="573" width="8" bestFit="1" customWidth="1"/>
    <col min="574" max="574" width="12" bestFit="1" customWidth="1"/>
    <col min="575" max="575" width="8" bestFit="1" customWidth="1"/>
    <col min="576" max="577" width="7" bestFit="1" customWidth="1"/>
    <col min="578" max="578" width="5" bestFit="1" customWidth="1"/>
    <col min="579" max="579" width="7" bestFit="1" customWidth="1"/>
    <col min="580" max="580" width="5" bestFit="1" customWidth="1"/>
    <col min="581" max="581" width="7" bestFit="1" customWidth="1"/>
    <col min="582" max="582" width="5" bestFit="1" customWidth="1"/>
    <col min="583" max="584" width="7" bestFit="1" customWidth="1"/>
    <col min="585" max="587" width="5" bestFit="1" customWidth="1"/>
    <col min="588" max="588" width="8" bestFit="1" customWidth="1"/>
    <col min="589" max="589" width="7" bestFit="1" customWidth="1"/>
    <col min="590" max="590" width="5" bestFit="1" customWidth="1"/>
    <col min="591" max="591" width="7" bestFit="1" customWidth="1"/>
    <col min="592" max="593" width="5" bestFit="1" customWidth="1"/>
    <col min="594" max="594" width="8" bestFit="1" customWidth="1"/>
    <col min="595" max="595" width="7" bestFit="1" customWidth="1"/>
    <col min="596" max="596" width="5" bestFit="1" customWidth="1"/>
    <col min="597" max="598" width="8" bestFit="1" customWidth="1"/>
    <col min="599" max="602" width="7" bestFit="1" customWidth="1"/>
    <col min="603" max="603" width="12" bestFit="1" customWidth="1"/>
    <col min="604" max="604" width="7" bestFit="1" customWidth="1"/>
    <col min="605" max="605" width="8" bestFit="1" customWidth="1"/>
    <col min="606" max="607" width="7" bestFit="1" customWidth="1"/>
    <col min="608" max="608" width="5" bestFit="1" customWidth="1"/>
    <col min="609" max="609" width="7" bestFit="1" customWidth="1"/>
    <col min="610" max="610" width="12" bestFit="1" customWidth="1"/>
    <col min="611" max="611" width="7" bestFit="1" customWidth="1"/>
    <col min="612" max="612" width="5" bestFit="1" customWidth="1"/>
    <col min="613" max="613" width="12" bestFit="1" customWidth="1"/>
    <col min="614" max="614" width="8" bestFit="1" customWidth="1"/>
    <col min="615" max="615" width="7" bestFit="1" customWidth="1"/>
    <col min="616" max="616" width="12" bestFit="1" customWidth="1"/>
    <col min="617" max="617" width="5" bestFit="1" customWidth="1"/>
    <col min="618" max="618" width="8" bestFit="1" customWidth="1"/>
    <col min="619" max="619" width="7" bestFit="1" customWidth="1"/>
    <col min="620" max="620" width="5" bestFit="1" customWidth="1"/>
    <col min="621" max="621" width="7" bestFit="1" customWidth="1"/>
    <col min="622" max="622" width="5" bestFit="1" customWidth="1"/>
    <col min="623" max="623" width="12" bestFit="1" customWidth="1"/>
    <col min="624" max="624" width="7" bestFit="1" customWidth="1"/>
    <col min="625" max="625" width="5" bestFit="1" customWidth="1"/>
    <col min="626" max="627" width="7" bestFit="1" customWidth="1"/>
    <col min="628" max="628" width="8" bestFit="1" customWidth="1"/>
    <col min="629" max="629" width="5" bestFit="1" customWidth="1"/>
    <col min="630" max="632" width="7" bestFit="1" customWidth="1"/>
    <col min="633" max="633" width="5" bestFit="1" customWidth="1"/>
    <col min="634" max="634" width="8" bestFit="1" customWidth="1"/>
    <col min="635" max="635" width="5" bestFit="1" customWidth="1"/>
    <col min="636" max="641" width="7" bestFit="1" customWidth="1"/>
    <col min="642" max="642" width="8" bestFit="1" customWidth="1"/>
    <col min="643" max="644" width="7" bestFit="1" customWidth="1"/>
    <col min="645" max="645" width="8" bestFit="1" customWidth="1"/>
    <col min="646" max="648" width="7" bestFit="1" customWidth="1"/>
    <col min="649" max="649" width="12" bestFit="1" customWidth="1"/>
    <col min="650" max="651" width="5" bestFit="1" customWidth="1"/>
    <col min="652" max="653" width="7" bestFit="1" customWidth="1"/>
    <col min="654" max="654" width="5" bestFit="1" customWidth="1"/>
    <col min="655" max="655" width="12" bestFit="1" customWidth="1"/>
    <col min="656" max="656" width="5" bestFit="1" customWidth="1"/>
    <col min="657" max="657" width="8" bestFit="1" customWidth="1"/>
    <col min="658" max="658" width="12" bestFit="1" customWidth="1"/>
    <col min="659" max="660" width="7" bestFit="1" customWidth="1"/>
    <col min="661" max="661" width="5" bestFit="1" customWidth="1"/>
    <col min="662" max="663" width="7" bestFit="1" customWidth="1"/>
    <col min="664" max="664" width="5" bestFit="1" customWidth="1"/>
    <col min="665" max="665" width="7" bestFit="1" customWidth="1"/>
    <col min="666" max="667" width="5" bestFit="1" customWidth="1"/>
    <col min="668" max="668" width="7" bestFit="1" customWidth="1"/>
    <col min="669" max="669" width="5" bestFit="1" customWidth="1"/>
    <col min="670" max="670" width="7" bestFit="1" customWidth="1"/>
    <col min="671" max="672" width="5" bestFit="1" customWidth="1"/>
    <col min="673" max="673" width="7" bestFit="1" customWidth="1"/>
    <col min="674" max="674" width="12" bestFit="1" customWidth="1"/>
    <col min="675" max="675" width="8" bestFit="1" customWidth="1"/>
    <col min="676" max="676" width="5" bestFit="1" customWidth="1"/>
    <col min="677" max="677" width="7" bestFit="1" customWidth="1"/>
    <col min="678" max="678" width="8" bestFit="1" customWidth="1"/>
    <col min="679" max="679" width="5" bestFit="1" customWidth="1"/>
    <col min="680" max="681" width="7" bestFit="1" customWidth="1"/>
    <col min="682" max="682" width="8" bestFit="1" customWidth="1"/>
    <col min="683" max="684" width="7" bestFit="1" customWidth="1"/>
    <col min="685" max="685" width="12" bestFit="1" customWidth="1"/>
    <col min="686" max="686" width="8" bestFit="1" customWidth="1"/>
    <col min="687" max="688" width="5" bestFit="1" customWidth="1"/>
    <col min="689" max="689" width="12" bestFit="1" customWidth="1"/>
    <col min="690" max="691" width="5" bestFit="1" customWidth="1"/>
    <col min="692" max="692" width="7" bestFit="1" customWidth="1"/>
    <col min="693" max="693" width="8" bestFit="1" customWidth="1"/>
    <col min="694" max="695" width="5" bestFit="1" customWidth="1"/>
    <col min="696" max="696" width="7" bestFit="1" customWidth="1"/>
    <col min="697" max="697" width="8" bestFit="1" customWidth="1"/>
    <col min="698" max="703" width="7" bestFit="1" customWidth="1"/>
    <col min="704" max="704" width="5" bestFit="1" customWidth="1"/>
    <col min="705" max="706" width="7" bestFit="1" customWidth="1"/>
    <col min="707" max="707" width="8" bestFit="1" customWidth="1"/>
    <col min="708" max="708" width="7" bestFit="1" customWidth="1"/>
    <col min="709" max="709" width="5" bestFit="1" customWidth="1"/>
    <col min="710" max="710" width="8" bestFit="1" customWidth="1"/>
    <col min="711" max="711" width="7" bestFit="1" customWidth="1"/>
    <col min="712" max="712" width="5" bestFit="1" customWidth="1"/>
    <col min="713" max="713" width="7" bestFit="1" customWidth="1"/>
    <col min="714" max="714" width="8" bestFit="1" customWidth="1"/>
    <col min="715" max="715" width="7" bestFit="1" customWidth="1"/>
    <col min="716" max="716" width="5" bestFit="1" customWidth="1"/>
    <col min="717" max="718" width="12" bestFit="1" customWidth="1"/>
    <col min="719" max="719" width="5" bestFit="1" customWidth="1"/>
    <col min="720" max="722" width="7" bestFit="1" customWidth="1"/>
    <col min="723" max="723" width="5" bestFit="1" customWidth="1"/>
    <col min="724" max="725" width="7" bestFit="1" customWidth="1"/>
    <col min="726" max="726" width="5" bestFit="1" customWidth="1"/>
    <col min="727" max="732" width="7" bestFit="1" customWidth="1"/>
    <col min="733" max="733" width="5" bestFit="1" customWidth="1"/>
    <col min="734" max="737" width="7" bestFit="1" customWidth="1"/>
    <col min="738" max="738" width="12" bestFit="1" customWidth="1"/>
    <col min="739" max="739" width="5" bestFit="1" customWidth="1"/>
    <col min="740" max="742" width="7" bestFit="1" customWidth="1"/>
    <col min="743" max="744" width="5" bestFit="1" customWidth="1"/>
    <col min="745" max="746" width="7" bestFit="1" customWidth="1"/>
    <col min="747" max="747" width="12" bestFit="1" customWidth="1"/>
    <col min="748" max="748" width="8" bestFit="1" customWidth="1"/>
    <col min="749" max="749" width="5" bestFit="1" customWidth="1"/>
    <col min="750" max="750" width="7" bestFit="1" customWidth="1"/>
    <col min="751" max="751" width="8" bestFit="1" customWidth="1"/>
    <col min="752" max="752" width="7" bestFit="1" customWidth="1"/>
    <col min="753" max="753" width="5" bestFit="1" customWidth="1"/>
    <col min="754" max="758" width="7" bestFit="1" customWidth="1"/>
    <col min="759" max="759" width="12" bestFit="1" customWidth="1"/>
    <col min="760" max="763" width="7" bestFit="1" customWidth="1"/>
    <col min="764" max="764" width="5" bestFit="1" customWidth="1"/>
    <col min="765" max="765" width="8" bestFit="1" customWidth="1"/>
    <col min="766" max="769" width="7" bestFit="1" customWidth="1"/>
    <col min="770" max="770" width="5" bestFit="1" customWidth="1"/>
    <col min="771" max="773" width="7" bestFit="1" customWidth="1"/>
    <col min="774" max="774" width="12" bestFit="1" customWidth="1"/>
    <col min="775" max="775" width="7" bestFit="1" customWidth="1"/>
    <col min="776" max="776" width="5" bestFit="1" customWidth="1"/>
    <col min="777" max="777" width="8" bestFit="1" customWidth="1"/>
    <col min="778" max="778" width="5" bestFit="1" customWidth="1"/>
    <col min="779" max="780" width="7" bestFit="1" customWidth="1"/>
    <col min="781" max="781" width="12" bestFit="1" customWidth="1"/>
    <col min="782" max="787" width="7" bestFit="1" customWidth="1"/>
    <col min="788" max="789" width="8" bestFit="1" customWidth="1"/>
    <col min="790" max="790" width="5" bestFit="1" customWidth="1"/>
    <col min="791" max="794" width="7" bestFit="1" customWidth="1"/>
    <col min="795" max="795" width="8" bestFit="1" customWidth="1"/>
    <col min="796" max="796" width="12" bestFit="1" customWidth="1"/>
    <col min="797" max="797" width="8" bestFit="1" customWidth="1"/>
    <col min="798" max="798" width="7" bestFit="1" customWidth="1"/>
    <col min="799" max="799" width="5" bestFit="1" customWidth="1"/>
    <col min="800" max="801" width="7" bestFit="1" customWidth="1"/>
    <col min="802" max="802" width="5" bestFit="1" customWidth="1"/>
    <col min="803" max="803" width="7" bestFit="1" customWidth="1"/>
    <col min="804" max="804" width="5" bestFit="1" customWidth="1"/>
    <col min="805" max="807" width="7" bestFit="1" customWidth="1"/>
    <col min="808" max="808" width="12" bestFit="1" customWidth="1"/>
    <col min="809" max="809" width="8" bestFit="1" customWidth="1"/>
    <col min="810" max="810" width="7" bestFit="1" customWidth="1"/>
    <col min="811" max="811" width="8" bestFit="1" customWidth="1"/>
    <col min="812" max="813" width="7" bestFit="1" customWidth="1"/>
    <col min="814" max="814" width="5" bestFit="1" customWidth="1"/>
    <col min="815" max="816" width="7" bestFit="1" customWidth="1"/>
    <col min="817" max="817" width="5" bestFit="1" customWidth="1"/>
    <col min="818" max="820" width="7" bestFit="1" customWidth="1"/>
    <col min="821" max="821" width="5" bestFit="1" customWidth="1"/>
    <col min="822" max="823" width="7" bestFit="1" customWidth="1"/>
    <col min="824" max="824" width="5" bestFit="1" customWidth="1"/>
    <col min="825" max="829" width="7" bestFit="1" customWidth="1"/>
    <col min="830" max="831" width="5" bestFit="1" customWidth="1"/>
    <col min="832" max="832" width="7" bestFit="1" customWidth="1"/>
    <col min="833" max="834" width="5" bestFit="1" customWidth="1"/>
    <col min="835" max="835" width="7" bestFit="1" customWidth="1"/>
    <col min="836" max="836" width="5" bestFit="1" customWidth="1"/>
    <col min="837" max="837" width="7" bestFit="1" customWidth="1"/>
    <col min="838" max="838" width="5" bestFit="1" customWidth="1"/>
    <col min="839" max="843" width="7" bestFit="1" customWidth="1"/>
    <col min="844" max="844" width="8" bestFit="1" customWidth="1"/>
    <col min="845" max="845" width="5" bestFit="1" customWidth="1"/>
    <col min="846" max="846" width="8" bestFit="1" customWidth="1"/>
    <col min="847" max="848" width="7" bestFit="1" customWidth="1"/>
    <col min="849" max="849" width="5" bestFit="1" customWidth="1"/>
    <col min="850" max="850" width="8" bestFit="1" customWidth="1"/>
    <col min="851" max="851" width="5" bestFit="1" customWidth="1"/>
    <col min="852" max="853" width="7" bestFit="1" customWidth="1"/>
    <col min="854" max="854" width="5" bestFit="1" customWidth="1"/>
    <col min="855" max="857" width="7" bestFit="1" customWidth="1"/>
    <col min="858" max="858" width="5" bestFit="1" customWidth="1"/>
    <col min="859" max="859" width="7" bestFit="1" customWidth="1"/>
    <col min="860" max="860" width="8" bestFit="1" customWidth="1"/>
    <col min="861" max="862" width="5" bestFit="1" customWidth="1"/>
    <col min="863" max="863" width="7" bestFit="1" customWidth="1"/>
    <col min="864" max="864" width="5" bestFit="1" customWidth="1"/>
    <col min="865" max="865" width="8" bestFit="1" customWidth="1"/>
    <col min="866" max="866" width="12" bestFit="1" customWidth="1"/>
    <col min="867" max="868" width="5" bestFit="1" customWidth="1"/>
    <col min="869" max="869" width="8" bestFit="1" customWidth="1"/>
    <col min="870" max="870" width="12" bestFit="1" customWidth="1"/>
    <col min="871" max="875" width="7" bestFit="1" customWidth="1"/>
    <col min="876" max="876" width="5" bestFit="1" customWidth="1"/>
    <col min="877" max="878" width="7" bestFit="1" customWidth="1"/>
    <col min="879" max="879" width="5" bestFit="1" customWidth="1"/>
    <col min="880" max="880" width="7" bestFit="1" customWidth="1"/>
    <col min="881" max="881" width="5" bestFit="1" customWidth="1"/>
    <col min="882" max="883" width="7" bestFit="1" customWidth="1"/>
    <col min="884" max="885" width="8" bestFit="1" customWidth="1"/>
    <col min="886" max="886" width="7" bestFit="1" customWidth="1"/>
    <col min="887" max="887" width="5" bestFit="1" customWidth="1"/>
    <col min="888" max="889" width="7" bestFit="1" customWidth="1"/>
    <col min="890" max="890" width="5" bestFit="1" customWidth="1"/>
    <col min="891" max="893" width="7" bestFit="1" customWidth="1"/>
    <col min="894" max="894" width="5" bestFit="1" customWidth="1"/>
    <col min="895" max="898" width="7" bestFit="1" customWidth="1"/>
    <col min="899" max="899" width="5" bestFit="1" customWidth="1"/>
    <col min="900" max="901" width="7" bestFit="1" customWidth="1"/>
    <col min="902" max="903" width="12" bestFit="1" customWidth="1"/>
    <col min="904" max="905" width="7" bestFit="1" customWidth="1"/>
    <col min="906" max="906" width="8" bestFit="1" customWidth="1"/>
    <col min="907" max="907" width="7" bestFit="1" customWidth="1"/>
    <col min="908" max="908" width="8" bestFit="1" customWidth="1"/>
    <col min="909" max="910" width="7" bestFit="1" customWidth="1"/>
    <col min="911" max="911" width="5" bestFit="1" customWidth="1"/>
    <col min="912" max="912" width="8" bestFit="1" customWidth="1"/>
    <col min="913" max="913" width="7" bestFit="1" customWidth="1"/>
    <col min="914" max="914" width="5" bestFit="1" customWidth="1"/>
    <col min="915" max="918" width="7" bestFit="1" customWidth="1"/>
    <col min="919" max="920" width="8" bestFit="1" customWidth="1"/>
    <col min="921" max="922" width="7" bestFit="1" customWidth="1"/>
    <col min="923" max="923" width="5" bestFit="1" customWidth="1"/>
    <col min="924" max="927" width="7" bestFit="1" customWidth="1"/>
    <col min="928" max="928" width="8" bestFit="1" customWidth="1"/>
    <col min="929" max="929" width="7" bestFit="1" customWidth="1"/>
    <col min="930" max="930" width="5" bestFit="1" customWidth="1"/>
    <col min="931" max="931" width="7" bestFit="1" customWidth="1"/>
    <col min="932" max="932" width="5" bestFit="1" customWidth="1"/>
    <col min="933" max="933" width="7" bestFit="1" customWidth="1"/>
    <col min="934" max="934" width="5" bestFit="1" customWidth="1"/>
    <col min="935" max="936" width="7" bestFit="1" customWidth="1"/>
    <col min="937" max="937" width="5" bestFit="1" customWidth="1"/>
    <col min="938" max="941" width="7" bestFit="1" customWidth="1"/>
    <col min="942" max="942" width="12" bestFit="1" customWidth="1"/>
    <col min="943" max="943" width="7" bestFit="1" customWidth="1"/>
    <col min="944" max="944" width="12" bestFit="1" customWidth="1"/>
    <col min="945" max="945" width="5" bestFit="1" customWidth="1"/>
    <col min="946" max="947" width="7" bestFit="1" customWidth="1"/>
    <col min="948" max="948" width="8" bestFit="1" customWidth="1"/>
    <col min="949" max="949" width="7" bestFit="1" customWidth="1"/>
    <col min="950" max="950" width="5" bestFit="1" customWidth="1"/>
    <col min="951" max="951" width="7" bestFit="1" customWidth="1"/>
    <col min="952" max="952" width="5" bestFit="1" customWidth="1"/>
    <col min="953" max="953" width="7" bestFit="1" customWidth="1"/>
    <col min="954" max="954" width="8" bestFit="1" customWidth="1"/>
    <col min="955" max="955" width="12" bestFit="1" customWidth="1"/>
    <col min="956" max="956" width="5" bestFit="1" customWidth="1"/>
    <col min="957" max="957" width="7" bestFit="1" customWidth="1"/>
    <col min="958" max="958" width="8" bestFit="1" customWidth="1"/>
    <col min="959" max="959" width="7" bestFit="1" customWidth="1"/>
    <col min="960" max="960" width="8" bestFit="1" customWidth="1"/>
    <col min="961" max="961" width="5" bestFit="1" customWidth="1"/>
    <col min="962" max="963" width="7" bestFit="1" customWidth="1"/>
    <col min="964" max="964" width="5" bestFit="1" customWidth="1"/>
    <col min="965" max="966" width="7" bestFit="1" customWidth="1"/>
    <col min="967" max="967" width="5" bestFit="1" customWidth="1"/>
    <col min="968" max="968" width="7" bestFit="1" customWidth="1"/>
    <col min="969" max="969" width="5" bestFit="1" customWidth="1"/>
    <col min="970" max="970" width="8" bestFit="1" customWidth="1"/>
    <col min="971" max="971" width="7" bestFit="1" customWidth="1"/>
    <col min="972" max="972" width="5" bestFit="1" customWidth="1"/>
    <col min="973" max="974" width="7" bestFit="1" customWidth="1"/>
    <col min="975" max="975" width="12" bestFit="1" customWidth="1"/>
    <col min="976" max="978" width="7" bestFit="1" customWidth="1"/>
    <col min="979" max="979" width="5" bestFit="1" customWidth="1"/>
    <col min="980" max="980" width="8" bestFit="1" customWidth="1"/>
    <col min="981" max="981" width="12" bestFit="1" customWidth="1"/>
    <col min="982" max="982" width="5" bestFit="1" customWidth="1"/>
    <col min="983" max="983" width="8" bestFit="1" customWidth="1"/>
    <col min="984" max="984" width="7" bestFit="1" customWidth="1"/>
    <col min="985" max="985" width="12" bestFit="1" customWidth="1"/>
    <col min="986" max="987" width="5" bestFit="1" customWidth="1"/>
    <col min="988" max="988" width="12" bestFit="1" customWidth="1"/>
    <col min="989" max="989" width="5" bestFit="1" customWidth="1"/>
    <col min="990" max="990" width="12" bestFit="1" customWidth="1"/>
    <col min="991" max="992" width="7" bestFit="1" customWidth="1"/>
    <col min="993" max="995" width="5" bestFit="1" customWidth="1"/>
    <col min="996" max="996" width="7" bestFit="1" customWidth="1"/>
    <col min="997" max="997" width="12" bestFit="1" customWidth="1"/>
    <col min="998" max="998" width="7" bestFit="1" customWidth="1"/>
    <col min="999" max="999" width="5" bestFit="1" customWidth="1"/>
    <col min="1000" max="1000" width="12" bestFit="1" customWidth="1"/>
    <col min="1001" max="1002" width="7" bestFit="1" customWidth="1"/>
    <col min="1003" max="1003" width="12" bestFit="1" customWidth="1"/>
    <col min="1004" max="1004" width="7" bestFit="1" customWidth="1"/>
    <col min="1005" max="1005" width="12" bestFit="1" customWidth="1"/>
    <col min="1006" max="1006" width="7" bestFit="1" customWidth="1"/>
    <col min="1007" max="1007" width="8" bestFit="1" customWidth="1"/>
    <col min="1008" max="1008" width="12" bestFit="1" customWidth="1"/>
    <col min="1009" max="1009" width="5" bestFit="1" customWidth="1"/>
    <col min="1010" max="1013" width="7" bestFit="1" customWidth="1"/>
    <col min="1014" max="1017" width="5" bestFit="1" customWidth="1"/>
    <col min="1018" max="1018" width="12" bestFit="1" customWidth="1"/>
    <col min="1019" max="1020" width="7" bestFit="1" customWidth="1"/>
    <col min="1021" max="1021" width="5" bestFit="1" customWidth="1"/>
    <col min="1022" max="1022" width="12" bestFit="1" customWidth="1"/>
    <col min="1023" max="1023" width="5" bestFit="1" customWidth="1"/>
    <col min="1024" max="1024" width="7" bestFit="1" customWidth="1"/>
    <col min="1025" max="1025" width="5" bestFit="1" customWidth="1"/>
    <col min="1026" max="1026" width="8" bestFit="1" customWidth="1"/>
    <col min="1027" max="1027" width="5" bestFit="1" customWidth="1"/>
    <col min="1028" max="1028" width="7" bestFit="1" customWidth="1"/>
    <col min="1029" max="1029" width="5" bestFit="1" customWidth="1"/>
    <col min="1030" max="1030" width="7" bestFit="1" customWidth="1"/>
    <col min="1031" max="1032" width="5" bestFit="1" customWidth="1"/>
    <col min="1033" max="1035" width="7" bestFit="1" customWidth="1"/>
    <col min="1036" max="1037" width="5" bestFit="1" customWidth="1"/>
    <col min="1038" max="1040" width="7" bestFit="1" customWidth="1"/>
    <col min="1041" max="1041" width="5" bestFit="1" customWidth="1"/>
    <col min="1042" max="1042" width="7" bestFit="1" customWidth="1"/>
    <col min="1043" max="1043" width="5" bestFit="1" customWidth="1"/>
    <col min="1044" max="1044" width="12" bestFit="1" customWidth="1"/>
    <col min="1045" max="1045" width="7" bestFit="1" customWidth="1"/>
    <col min="1046" max="1046" width="5" bestFit="1" customWidth="1"/>
    <col min="1047" max="1048" width="7" bestFit="1" customWidth="1"/>
    <col min="1049" max="1049" width="12" bestFit="1" customWidth="1"/>
    <col min="1050" max="1050" width="5" bestFit="1" customWidth="1"/>
    <col min="1051" max="1051" width="7" bestFit="1" customWidth="1"/>
    <col min="1052" max="1052" width="5" bestFit="1" customWidth="1"/>
    <col min="1053" max="1053" width="7" bestFit="1" customWidth="1"/>
    <col min="1054" max="1054" width="5" bestFit="1" customWidth="1"/>
    <col min="1055" max="1057" width="7" bestFit="1" customWidth="1"/>
    <col min="1058" max="1058" width="5" bestFit="1" customWidth="1"/>
    <col min="1059" max="1062" width="7" bestFit="1" customWidth="1"/>
    <col min="1063" max="1063" width="5" bestFit="1" customWidth="1"/>
    <col min="1064" max="1064" width="8" bestFit="1" customWidth="1"/>
    <col min="1065" max="1065" width="7" bestFit="1" customWidth="1"/>
    <col min="1066" max="1066" width="5" bestFit="1" customWidth="1"/>
    <col min="1067" max="1069" width="7" bestFit="1" customWidth="1"/>
    <col min="1070" max="1070" width="5" bestFit="1" customWidth="1"/>
    <col min="1071" max="1072" width="7" bestFit="1" customWidth="1"/>
    <col min="1073" max="1073" width="5" bestFit="1" customWidth="1"/>
    <col min="1074" max="1074" width="8" bestFit="1" customWidth="1"/>
    <col min="1075" max="1075" width="7" bestFit="1" customWidth="1"/>
    <col min="1076" max="1076" width="5" bestFit="1" customWidth="1"/>
    <col min="1077" max="1077" width="7" bestFit="1" customWidth="1"/>
    <col min="1078" max="1078" width="8" bestFit="1" customWidth="1"/>
    <col min="1079" max="1079" width="7" bestFit="1" customWidth="1"/>
    <col min="1080" max="1081" width="5" bestFit="1" customWidth="1"/>
    <col min="1082" max="1082" width="7" bestFit="1" customWidth="1"/>
    <col min="1083" max="1085" width="5" bestFit="1" customWidth="1"/>
    <col min="1086" max="1086" width="7" bestFit="1" customWidth="1"/>
    <col min="1087" max="1087" width="8" bestFit="1" customWidth="1"/>
    <col min="1088" max="1089" width="5" bestFit="1" customWidth="1"/>
    <col min="1090" max="1090" width="8" bestFit="1" customWidth="1"/>
    <col min="1091" max="1091" width="7" bestFit="1" customWidth="1"/>
    <col min="1092" max="1092" width="5" bestFit="1" customWidth="1"/>
    <col min="1093" max="1094" width="7" bestFit="1" customWidth="1"/>
    <col min="1095" max="1095" width="5" bestFit="1" customWidth="1"/>
    <col min="1096" max="1096" width="7" bestFit="1" customWidth="1"/>
    <col min="1097" max="1097" width="5" bestFit="1" customWidth="1"/>
    <col min="1098" max="1098" width="7" bestFit="1" customWidth="1"/>
    <col min="1099" max="1099" width="8" bestFit="1" customWidth="1"/>
    <col min="1100" max="1100" width="7" bestFit="1" customWidth="1"/>
    <col min="1101" max="1101" width="5" bestFit="1" customWidth="1"/>
    <col min="1102" max="1102" width="7" bestFit="1" customWidth="1"/>
    <col min="1103" max="1103" width="5" bestFit="1" customWidth="1"/>
    <col min="1104" max="1104" width="12" bestFit="1" customWidth="1"/>
    <col min="1105" max="1106" width="7" bestFit="1" customWidth="1"/>
    <col min="1107" max="1107" width="12" bestFit="1" customWidth="1"/>
    <col min="1108" max="1109" width="7" bestFit="1" customWidth="1"/>
    <col min="1110" max="1110" width="8" bestFit="1" customWidth="1"/>
    <col min="1111" max="1111" width="7" bestFit="1" customWidth="1"/>
    <col min="1112" max="1112" width="5" bestFit="1" customWidth="1"/>
    <col min="1113" max="1116" width="7" bestFit="1" customWidth="1"/>
    <col min="1117" max="1117" width="12" bestFit="1" customWidth="1"/>
    <col min="1118" max="1118" width="8" bestFit="1" customWidth="1"/>
    <col min="1119" max="1119" width="5" bestFit="1" customWidth="1"/>
    <col min="1120" max="1120" width="8" bestFit="1" customWidth="1"/>
    <col min="1121" max="1121" width="7" bestFit="1" customWidth="1"/>
    <col min="1122" max="1122" width="8" bestFit="1" customWidth="1"/>
    <col min="1123" max="1123" width="7" bestFit="1" customWidth="1"/>
    <col min="1124" max="1124" width="5" bestFit="1" customWidth="1"/>
    <col min="1125" max="1125" width="7" bestFit="1" customWidth="1"/>
    <col min="1126" max="1126" width="5" bestFit="1" customWidth="1"/>
    <col min="1127" max="1127" width="7" bestFit="1" customWidth="1"/>
    <col min="1128" max="1128" width="5" bestFit="1" customWidth="1"/>
    <col min="1129" max="1129" width="12" bestFit="1" customWidth="1"/>
    <col min="1130" max="1130" width="7" bestFit="1" customWidth="1"/>
    <col min="1131" max="1131" width="8" bestFit="1" customWidth="1"/>
    <col min="1132" max="1132" width="12" bestFit="1" customWidth="1"/>
    <col min="1133" max="1134" width="8" bestFit="1" customWidth="1"/>
    <col min="1135" max="1138" width="7" bestFit="1" customWidth="1"/>
    <col min="1139" max="1139" width="8" bestFit="1" customWidth="1"/>
    <col min="1140" max="1142" width="7" bestFit="1" customWidth="1"/>
    <col min="1143" max="1143" width="5" bestFit="1" customWidth="1"/>
    <col min="1144" max="1145" width="7" bestFit="1" customWidth="1"/>
    <col min="1146" max="1146" width="8" bestFit="1" customWidth="1"/>
    <col min="1147" max="1147" width="5" bestFit="1" customWidth="1"/>
    <col min="1148" max="1148" width="8" bestFit="1" customWidth="1"/>
    <col min="1149" max="1149" width="7" bestFit="1" customWidth="1"/>
    <col min="1150" max="1150" width="5" bestFit="1" customWidth="1"/>
    <col min="1151" max="1155" width="7" bestFit="1" customWidth="1"/>
    <col min="1156" max="1156" width="12" bestFit="1" customWidth="1"/>
    <col min="1157" max="1157" width="7" bestFit="1" customWidth="1"/>
    <col min="1158" max="1158" width="5" bestFit="1" customWidth="1"/>
    <col min="1159" max="1159" width="12" bestFit="1" customWidth="1"/>
    <col min="1160" max="1160" width="7" bestFit="1" customWidth="1"/>
    <col min="1161" max="1162" width="8" bestFit="1" customWidth="1"/>
    <col min="1163" max="1163" width="5" bestFit="1" customWidth="1"/>
    <col min="1164" max="1164" width="7" bestFit="1" customWidth="1"/>
    <col min="1165" max="1165" width="12" bestFit="1" customWidth="1"/>
    <col min="1166" max="1168" width="7" bestFit="1" customWidth="1"/>
    <col min="1169" max="1169" width="8" bestFit="1" customWidth="1"/>
    <col min="1170" max="1170" width="7" bestFit="1" customWidth="1"/>
    <col min="1171" max="1171" width="5" bestFit="1" customWidth="1"/>
    <col min="1172" max="1173" width="7" bestFit="1" customWidth="1"/>
    <col min="1174" max="1174" width="5" bestFit="1" customWidth="1"/>
    <col min="1175" max="1175" width="8" bestFit="1" customWidth="1"/>
    <col min="1176" max="1176" width="5" bestFit="1" customWidth="1"/>
    <col min="1177" max="1177" width="7" bestFit="1" customWidth="1"/>
    <col min="1178" max="1178" width="5" bestFit="1" customWidth="1"/>
    <col min="1179" max="1180" width="7" bestFit="1" customWidth="1"/>
    <col min="1181" max="1181" width="8" bestFit="1" customWidth="1"/>
    <col min="1182" max="1182" width="12" bestFit="1" customWidth="1"/>
    <col min="1183" max="1183" width="7" bestFit="1" customWidth="1"/>
    <col min="1184" max="1184" width="5" bestFit="1" customWidth="1"/>
    <col min="1185" max="1185" width="7" bestFit="1" customWidth="1"/>
    <col min="1186" max="1186" width="8" bestFit="1" customWidth="1"/>
    <col min="1187" max="1187" width="7" bestFit="1" customWidth="1"/>
    <col min="1188" max="1188" width="12" bestFit="1" customWidth="1"/>
    <col min="1189" max="1189" width="7" bestFit="1" customWidth="1"/>
    <col min="1190" max="1191" width="8" bestFit="1" customWidth="1"/>
    <col min="1192" max="1192" width="7" bestFit="1" customWidth="1"/>
    <col min="1193" max="1193" width="5" bestFit="1" customWidth="1"/>
    <col min="1194" max="1194" width="8" bestFit="1" customWidth="1"/>
    <col min="1195" max="1195" width="7" bestFit="1" customWidth="1"/>
    <col min="1196" max="1196" width="5" bestFit="1" customWidth="1"/>
    <col min="1197" max="1197" width="12" bestFit="1" customWidth="1"/>
    <col min="1198" max="1199" width="7" bestFit="1" customWidth="1"/>
    <col min="1200" max="1200" width="12" bestFit="1" customWidth="1"/>
    <col min="1201" max="1202" width="5" bestFit="1" customWidth="1"/>
    <col min="1203" max="1203" width="7" bestFit="1" customWidth="1"/>
    <col min="1204" max="1204" width="8" bestFit="1" customWidth="1"/>
    <col min="1205" max="1205" width="7" bestFit="1" customWidth="1"/>
    <col min="1206" max="1206" width="5" bestFit="1" customWidth="1"/>
    <col min="1207" max="1207" width="8" bestFit="1" customWidth="1"/>
    <col min="1208" max="1208" width="5" bestFit="1" customWidth="1"/>
    <col min="1209" max="1209" width="12" bestFit="1" customWidth="1"/>
    <col min="1210" max="1210" width="7" bestFit="1" customWidth="1"/>
    <col min="1211" max="1211" width="12" bestFit="1" customWidth="1"/>
    <col min="1212" max="1212" width="8" bestFit="1" customWidth="1"/>
    <col min="1213" max="1214" width="5" bestFit="1" customWidth="1"/>
    <col min="1215" max="1216" width="7" bestFit="1" customWidth="1"/>
    <col min="1217" max="1218" width="8" bestFit="1" customWidth="1"/>
    <col min="1219" max="1220" width="5" bestFit="1" customWidth="1"/>
    <col min="1221" max="1221" width="8" bestFit="1" customWidth="1"/>
    <col min="1222" max="1223" width="7" bestFit="1" customWidth="1"/>
    <col min="1224" max="1224" width="8" bestFit="1" customWidth="1"/>
    <col min="1225" max="1225" width="5" bestFit="1" customWidth="1"/>
    <col min="1226" max="1226" width="7" bestFit="1" customWidth="1"/>
    <col min="1227" max="1227" width="5" bestFit="1" customWidth="1"/>
    <col min="1228" max="1232" width="7" bestFit="1" customWidth="1"/>
    <col min="1233" max="1233" width="5" bestFit="1" customWidth="1"/>
    <col min="1234" max="1234" width="12" bestFit="1" customWidth="1"/>
    <col min="1235" max="1235" width="5" bestFit="1" customWidth="1"/>
    <col min="1236" max="1236" width="8" bestFit="1" customWidth="1"/>
    <col min="1237" max="1237" width="7" bestFit="1" customWidth="1"/>
    <col min="1238" max="1238" width="12" bestFit="1" customWidth="1"/>
    <col min="1239" max="1240" width="7" bestFit="1" customWidth="1"/>
    <col min="1241" max="1241" width="8" bestFit="1" customWidth="1"/>
    <col min="1242" max="1243" width="5" bestFit="1" customWidth="1"/>
    <col min="1244" max="1245" width="7" bestFit="1" customWidth="1"/>
    <col min="1246" max="1246" width="5" bestFit="1" customWidth="1"/>
    <col min="1247" max="1247" width="7" bestFit="1" customWidth="1"/>
    <col min="1248" max="1248" width="8" bestFit="1" customWidth="1"/>
    <col min="1249" max="1249" width="5" bestFit="1" customWidth="1"/>
    <col min="1250" max="1250" width="7" bestFit="1" customWidth="1"/>
    <col min="1251" max="1251" width="5" bestFit="1" customWidth="1"/>
    <col min="1252" max="1254" width="7" bestFit="1" customWidth="1"/>
    <col min="1255" max="1255" width="12" bestFit="1" customWidth="1"/>
    <col min="1256" max="1257" width="7" bestFit="1" customWidth="1"/>
    <col min="1258" max="1258" width="5" bestFit="1" customWidth="1"/>
    <col min="1259" max="1261" width="7" bestFit="1" customWidth="1"/>
    <col min="1262" max="1262" width="5" bestFit="1" customWidth="1"/>
    <col min="1263" max="1265" width="7" bestFit="1" customWidth="1"/>
    <col min="1266" max="1266" width="8" bestFit="1" customWidth="1"/>
    <col min="1267" max="1267" width="7" bestFit="1" customWidth="1"/>
    <col min="1268" max="1268" width="5" bestFit="1" customWidth="1"/>
    <col min="1269" max="1271" width="7" bestFit="1" customWidth="1"/>
    <col min="1272" max="1272" width="5" bestFit="1" customWidth="1"/>
    <col min="1273" max="1273" width="7" bestFit="1" customWidth="1"/>
    <col min="1274" max="1275" width="8" bestFit="1" customWidth="1"/>
    <col min="1276" max="1277" width="5" bestFit="1" customWidth="1"/>
    <col min="1278" max="1278" width="7" bestFit="1" customWidth="1"/>
    <col min="1279" max="1281" width="5" bestFit="1" customWidth="1"/>
    <col min="1282" max="1282" width="8" bestFit="1" customWidth="1"/>
    <col min="1283" max="1283" width="7" bestFit="1" customWidth="1"/>
    <col min="1284" max="1284" width="5" bestFit="1" customWidth="1"/>
    <col min="1285" max="1286" width="7" bestFit="1" customWidth="1"/>
    <col min="1287" max="1287" width="5" bestFit="1" customWidth="1"/>
    <col min="1288" max="1288" width="7" bestFit="1" customWidth="1"/>
    <col min="1289" max="1289" width="8" bestFit="1" customWidth="1"/>
    <col min="1290" max="1290" width="7" bestFit="1" customWidth="1"/>
    <col min="1291" max="1291" width="5" bestFit="1" customWidth="1"/>
    <col min="1292" max="1293" width="7" bestFit="1" customWidth="1"/>
    <col min="1294" max="1294" width="5" bestFit="1" customWidth="1"/>
    <col min="1295" max="1297" width="7" bestFit="1" customWidth="1"/>
    <col min="1298" max="1298" width="5" bestFit="1" customWidth="1"/>
    <col min="1299" max="1301" width="7" bestFit="1" customWidth="1"/>
    <col min="1302" max="1302" width="5" bestFit="1" customWidth="1"/>
    <col min="1303" max="1303" width="7" bestFit="1" customWidth="1"/>
    <col min="1304" max="1304" width="5" bestFit="1" customWidth="1"/>
    <col min="1305" max="1305" width="7" bestFit="1" customWidth="1"/>
    <col min="1306" max="1306" width="5" bestFit="1" customWidth="1"/>
    <col min="1307" max="1308" width="7" bestFit="1" customWidth="1"/>
    <col min="1309" max="1309" width="5" bestFit="1" customWidth="1"/>
    <col min="1310" max="1311" width="7" bestFit="1" customWidth="1"/>
    <col min="1312" max="1312" width="8" bestFit="1" customWidth="1"/>
    <col min="1313" max="1313" width="5" bestFit="1" customWidth="1"/>
    <col min="1314" max="1314" width="7" bestFit="1" customWidth="1"/>
    <col min="1315" max="1315" width="5" bestFit="1" customWidth="1"/>
    <col min="1316" max="1316" width="7" bestFit="1" customWidth="1"/>
    <col min="1317" max="1317" width="5" bestFit="1" customWidth="1"/>
    <col min="1318" max="1318" width="8" bestFit="1" customWidth="1"/>
    <col min="1319" max="1320" width="7" bestFit="1" customWidth="1"/>
    <col min="1321" max="1321" width="5" bestFit="1" customWidth="1"/>
    <col min="1322" max="1323" width="7" bestFit="1" customWidth="1"/>
    <col min="1324" max="1324" width="5" bestFit="1" customWidth="1"/>
    <col min="1325" max="1325" width="8" bestFit="1" customWidth="1"/>
    <col min="1326" max="1326" width="5" bestFit="1" customWidth="1"/>
    <col min="1327" max="1328" width="7" bestFit="1" customWidth="1"/>
    <col min="1329" max="1329" width="8" bestFit="1" customWidth="1"/>
    <col min="1330" max="1331" width="5" bestFit="1" customWidth="1"/>
    <col min="1332" max="1333" width="7" bestFit="1" customWidth="1"/>
    <col min="1334" max="1334" width="12" bestFit="1" customWidth="1"/>
    <col min="1335" max="1335" width="7" bestFit="1" customWidth="1"/>
    <col min="1336" max="1336" width="5" bestFit="1" customWidth="1"/>
    <col min="1337" max="1339" width="7" bestFit="1" customWidth="1"/>
    <col min="1340" max="1340" width="5" bestFit="1" customWidth="1"/>
    <col min="1341" max="1341" width="8" bestFit="1" customWidth="1"/>
    <col min="1342" max="1342" width="7" bestFit="1" customWidth="1"/>
    <col min="1343" max="1343" width="5" bestFit="1" customWidth="1"/>
    <col min="1344" max="1345" width="7" bestFit="1" customWidth="1"/>
    <col min="1346" max="1346" width="5" bestFit="1" customWidth="1"/>
    <col min="1347" max="1347" width="7" bestFit="1" customWidth="1"/>
    <col min="1348" max="1348" width="8" bestFit="1" customWidth="1"/>
    <col min="1349" max="1350" width="5" bestFit="1" customWidth="1"/>
    <col min="1351" max="1351" width="7" bestFit="1" customWidth="1"/>
    <col min="1352" max="1352" width="5" bestFit="1" customWidth="1"/>
    <col min="1353" max="1353" width="7" bestFit="1" customWidth="1"/>
    <col min="1354" max="1355" width="5" bestFit="1" customWidth="1"/>
    <col min="1356" max="1356" width="8" bestFit="1" customWidth="1"/>
    <col min="1357" max="1357" width="5" bestFit="1" customWidth="1"/>
    <col min="1358" max="1360" width="7" bestFit="1" customWidth="1"/>
    <col min="1361" max="1361" width="5" bestFit="1" customWidth="1"/>
    <col min="1362" max="1362" width="7" bestFit="1" customWidth="1"/>
    <col min="1363" max="1363" width="5" bestFit="1" customWidth="1"/>
    <col min="1364" max="1364" width="7" bestFit="1" customWidth="1"/>
    <col min="1365" max="1365" width="8" bestFit="1" customWidth="1"/>
    <col min="1366" max="1368" width="7" bestFit="1" customWidth="1"/>
    <col min="1369" max="1369" width="5" bestFit="1" customWidth="1"/>
    <col min="1370" max="1372" width="7" bestFit="1" customWidth="1"/>
    <col min="1373" max="1373" width="12" bestFit="1" customWidth="1"/>
    <col min="1374" max="1375" width="7" bestFit="1" customWidth="1"/>
    <col min="1376" max="1377" width="5" bestFit="1" customWidth="1"/>
    <col min="1378" max="1378" width="7" bestFit="1" customWidth="1"/>
    <col min="1379" max="1379" width="12" bestFit="1" customWidth="1"/>
    <col min="1380" max="1380" width="7" bestFit="1" customWidth="1"/>
    <col min="1381" max="1381" width="5" bestFit="1" customWidth="1"/>
    <col min="1382" max="1385" width="7" bestFit="1" customWidth="1"/>
    <col min="1386" max="1386" width="8" bestFit="1" customWidth="1"/>
    <col min="1387" max="1387" width="5" bestFit="1" customWidth="1"/>
    <col min="1388" max="1388" width="7" bestFit="1" customWidth="1"/>
    <col min="1389" max="1389" width="12" bestFit="1" customWidth="1"/>
    <col min="1390" max="1390" width="7" bestFit="1" customWidth="1"/>
    <col min="1391" max="1391" width="5" bestFit="1" customWidth="1"/>
    <col min="1392" max="1392" width="7" bestFit="1" customWidth="1"/>
    <col min="1393" max="1393" width="5" bestFit="1" customWidth="1"/>
    <col min="1394" max="1396" width="7" bestFit="1" customWidth="1"/>
    <col min="1397" max="1397" width="5" bestFit="1" customWidth="1"/>
    <col min="1398" max="1399" width="7" bestFit="1" customWidth="1"/>
    <col min="1400" max="1401" width="5" bestFit="1" customWidth="1"/>
    <col min="1402" max="1402" width="12" bestFit="1" customWidth="1"/>
    <col min="1403" max="1403" width="7" bestFit="1" customWidth="1"/>
    <col min="1404" max="1404" width="5" bestFit="1" customWidth="1"/>
    <col min="1405" max="1405" width="7" bestFit="1" customWidth="1"/>
    <col min="1406" max="1406" width="5" bestFit="1" customWidth="1"/>
    <col min="1407" max="1407" width="8" bestFit="1" customWidth="1"/>
    <col min="1408" max="1408" width="5" bestFit="1" customWidth="1"/>
    <col min="1409" max="1413" width="7" bestFit="1" customWidth="1"/>
    <col min="1414" max="1414" width="8" bestFit="1" customWidth="1"/>
    <col min="1415" max="1416" width="5" bestFit="1" customWidth="1"/>
    <col min="1417" max="1417" width="7" bestFit="1" customWidth="1"/>
    <col min="1418" max="1418" width="8" bestFit="1" customWidth="1"/>
    <col min="1419" max="1419" width="7" bestFit="1" customWidth="1"/>
    <col min="1420" max="1420" width="5" bestFit="1" customWidth="1"/>
    <col min="1421" max="1421" width="7" bestFit="1" customWidth="1"/>
    <col min="1422" max="1422" width="8" bestFit="1" customWidth="1"/>
    <col min="1423" max="1423" width="5" bestFit="1" customWidth="1"/>
    <col min="1424" max="1425" width="7" bestFit="1" customWidth="1"/>
    <col min="1426" max="1426" width="5" bestFit="1" customWidth="1"/>
    <col min="1427" max="1427" width="12" bestFit="1" customWidth="1"/>
    <col min="1428" max="1429" width="5" bestFit="1" customWidth="1"/>
    <col min="1430" max="1430" width="7" bestFit="1" customWidth="1"/>
    <col min="1431" max="1431" width="8" bestFit="1" customWidth="1"/>
    <col min="1432" max="1432" width="12" bestFit="1" customWidth="1"/>
    <col min="1433" max="1434" width="7" bestFit="1" customWidth="1"/>
    <col min="1435" max="1435" width="8" bestFit="1" customWidth="1"/>
    <col min="1436" max="1438" width="7" bestFit="1" customWidth="1"/>
    <col min="1439" max="1439" width="5" bestFit="1" customWidth="1"/>
    <col min="1440" max="1440" width="7" bestFit="1" customWidth="1"/>
    <col min="1441" max="1441" width="5" bestFit="1" customWidth="1"/>
    <col min="1442" max="1443" width="7" bestFit="1" customWidth="1"/>
    <col min="1444" max="1444" width="12" bestFit="1" customWidth="1"/>
    <col min="1445" max="1446" width="7" bestFit="1" customWidth="1"/>
    <col min="1447" max="1448" width="5" bestFit="1" customWidth="1"/>
    <col min="1449" max="1449" width="8" bestFit="1" customWidth="1"/>
    <col min="1450" max="1453" width="7" bestFit="1" customWidth="1"/>
    <col min="1454" max="1456" width="5" bestFit="1" customWidth="1"/>
    <col min="1457" max="1457" width="12" bestFit="1" customWidth="1"/>
    <col min="1458" max="1458" width="5" bestFit="1" customWidth="1"/>
    <col min="1459" max="1463" width="7" bestFit="1" customWidth="1"/>
    <col min="1464" max="1464" width="12" bestFit="1" customWidth="1"/>
    <col min="1465" max="1466" width="5" bestFit="1" customWidth="1"/>
    <col min="1467" max="1469" width="7" bestFit="1" customWidth="1"/>
    <col min="1470" max="1470" width="5" bestFit="1" customWidth="1"/>
    <col min="1471" max="1471" width="8" bestFit="1" customWidth="1"/>
    <col min="1472" max="1473" width="7" bestFit="1" customWidth="1"/>
    <col min="1474" max="1474" width="5" bestFit="1" customWidth="1"/>
    <col min="1475" max="1476" width="7" bestFit="1" customWidth="1"/>
    <col min="1477" max="1477" width="8" bestFit="1" customWidth="1"/>
    <col min="1478" max="1478" width="5" bestFit="1" customWidth="1"/>
    <col min="1479" max="1479" width="8" bestFit="1" customWidth="1"/>
    <col min="1480" max="1481" width="7" bestFit="1" customWidth="1"/>
    <col min="1482" max="1482" width="8" bestFit="1" customWidth="1"/>
    <col min="1483" max="1484" width="7" bestFit="1" customWidth="1"/>
    <col min="1485" max="1485" width="8" bestFit="1" customWidth="1"/>
    <col min="1486" max="1486" width="12" bestFit="1" customWidth="1"/>
    <col min="1487" max="1487" width="5" bestFit="1" customWidth="1"/>
    <col min="1488" max="1488" width="8" bestFit="1" customWidth="1"/>
    <col min="1489" max="1489" width="5" bestFit="1" customWidth="1"/>
    <col min="1490" max="1492" width="7" bestFit="1" customWidth="1"/>
    <col min="1493" max="1493" width="8" bestFit="1" customWidth="1"/>
    <col min="1494" max="1494" width="5" bestFit="1" customWidth="1"/>
    <col min="1495" max="1495" width="8" bestFit="1" customWidth="1"/>
    <col min="1496" max="1496" width="7" bestFit="1" customWidth="1"/>
    <col min="1497" max="1498" width="8" bestFit="1" customWidth="1"/>
    <col min="1499" max="1501" width="7" bestFit="1" customWidth="1"/>
    <col min="1502" max="1502" width="5" bestFit="1" customWidth="1"/>
    <col min="1503" max="1503" width="8" bestFit="1" customWidth="1"/>
    <col min="1504" max="1504" width="7" bestFit="1" customWidth="1"/>
    <col min="1505" max="1505" width="12" bestFit="1" customWidth="1"/>
    <col min="1506" max="1506" width="7" bestFit="1" customWidth="1"/>
    <col min="1507" max="1507" width="5" bestFit="1" customWidth="1"/>
    <col min="1508" max="1508" width="7" bestFit="1" customWidth="1"/>
    <col min="1509" max="1509" width="5" bestFit="1" customWidth="1"/>
    <col min="1510" max="1510" width="7" bestFit="1" customWidth="1"/>
    <col min="1511" max="1511" width="8" bestFit="1" customWidth="1"/>
    <col min="1512" max="1512" width="7" bestFit="1" customWidth="1"/>
    <col min="1513" max="1513" width="5" bestFit="1" customWidth="1"/>
    <col min="1514" max="1518" width="7" bestFit="1" customWidth="1"/>
    <col min="1519" max="1519" width="8" bestFit="1" customWidth="1"/>
    <col min="1520" max="1520" width="5" bestFit="1" customWidth="1"/>
    <col min="1521" max="1522" width="8" bestFit="1" customWidth="1"/>
    <col min="1523" max="1523" width="7" bestFit="1" customWidth="1"/>
    <col min="1524" max="1524" width="8" bestFit="1" customWidth="1"/>
    <col min="1525" max="1526" width="7" bestFit="1" customWidth="1"/>
    <col min="1527" max="1527" width="5" bestFit="1" customWidth="1"/>
    <col min="1528" max="1528" width="8" bestFit="1" customWidth="1"/>
    <col min="1529" max="1530" width="7" bestFit="1" customWidth="1"/>
    <col min="1531" max="1532" width="5" bestFit="1" customWidth="1"/>
    <col min="1533" max="1533" width="12" bestFit="1" customWidth="1"/>
    <col min="1534" max="1535" width="7" bestFit="1" customWidth="1"/>
    <col min="1536" max="1537" width="5" bestFit="1" customWidth="1"/>
    <col min="1538" max="1540" width="7" bestFit="1" customWidth="1"/>
    <col min="1541" max="1541" width="12" bestFit="1" customWidth="1"/>
    <col min="1542" max="1542" width="5" bestFit="1" customWidth="1"/>
    <col min="1543" max="1544" width="8" bestFit="1" customWidth="1"/>
    <col min="1545" max="1545" width="7" bestFit="1" customWidth="1"/>
    <col min="1546" max="1548" width="5" bestFit="1" customWidth="1"/>
    <col min="1549" max="1550" width="7" bestFit="1" customWidth="1"/>
    <col min="1551" max="1552" width="5" bestFit="1" customWidth="1"/>
    <col min="1553" max="1553" width="7" bestFit="1" customWidth="1"/>
    <col min="1554" max="1554" width="12" bestFit="1" customWidth="1"/>
    <col min="1555" max="1558" width="7" bestFit="1" customWidth="1"/>
    <col min="1559" max="1559" width="8" bestFit="1" customWidth="1"/>
    <col min="1560" max="1561" width="7" bestFit="1" customWidth="1"/>
    <col min="1562" max="1562" width="5" bestFit="1" customWidth="1"/>
    <col min="1563" max="1564" width="7" bestFit="1" customWidth="1"/>
    <col min="1565" max="1565" width="12" bestFit="1" customWidth="1"/>
    <col min="1566" max="1566" width="7" bestFit="1" customWidth="1"/>
    <col min="1567" max="1568" width="5" bestFit="1" customWidth="1"/>
    <col min="1569" max="1570" width="7" bestFit="1" customWidth="1"/>
    <col min="1571" max="1571" width="8" bestFit="1" customWidth="1"/>
    <col min="1572" max="1573" width="7" bestFit="1" customWidth="1"/>
    <col min="1574" max="1575" width="5" bestFit="1" customWidth="1"/>
    <col min="1576" max="1577" width="7" bestFit="1" customWidth="1"/>
    <col min="1578" max="1578" width="8" bestFit="1" customWidth="1"/>
    <col min="1579" max="1580" width="7" bestFit="1" customWidth="1"/>
    <col min="1581" max="1581" width="5" bestFit="1" customWidth="1"/>
    <col min="1582" max="1582" width="8" bestFit="1" customWidth="1"/>
    <col min="1583" max="1583" width="5" bestFit="1" customWidth="1"/>
    <col min="1584" max="1585" width="7" bestFit="1" customWidth="1"/>
    <col min="1586" max="1586" width="5" bestFit="1" customWidth="1"/>
    <col min="1587" max="1587" width="8" bestFit="1" customWidth="1"/>
    <col min="1588" max="1588" width="7" bestFit="1" customWidth="1"/>
    <col min="1589" max="1590" width="5" bestFit="1" customWidth="1"/>
    <col min="1591" max="1593" width="7" bestFit="1" customWidth="1"/>
    <col min="1594" max="1594" width="12" bestFit="1" customWidth="1"/>
    <col min="1595" max="1597" width="7" bestFit="1" customWidth="1"/>
    <col min="1598" max="1598" width="5" bestFit="1" customWidth="1"/>
    <col min="1599" max="1599" width="12" bestFit="1" customWidth="1"/>
    <col min="1600" max="1602" width="7" bestFit="1" customWidth="1"/>
    <col min="1603" max="1603" width="8" bestFit="1" customWidth="1"/>
    <col min="1604" max="1604" width="7" bestFit="1" customWidth="1"/>
    <col min="1605" max="1605" width="8" bestFit="1" customWidth="1"/>
    <col min="1606" max="1606" width="5" bestFit="1" customWidth="1"/>
    <col min="1607" max="1607" width="7" bestFit="1" customWidth="1"/>
    <col min="1608" max="1608" width="12" bestFit="1" customWidth="1"/>
    <col min="1609" max="1609" width="5" bestFit="1" customWidth="1"/>
    <col min="1610" max="1610" width="7" bestFit="1" customWidth="1"/>
    <col min="1611" max="1611" width="5" bestFit="1" customWidth="1"/>
    <col min="1612" max="1612" width="7" bestFit="1" customWidth="1"/>
    <col min="1613" max="1613" width="8" bestFit="1" customWidth="1"/>
    <col min="1614" max="1614" width="7" bestFit="1" customWidth="1"/>
    <col min="1615" max="1616" width="5" bestFit="1" customWidth="1"/>
    <col min="1617" max="1617" width="12" bestFit="1" customWidth="1"/>
    <col min="1618" max="1618" width="7" bestFit="1" customWidth="1"/>
    <col min="1619" max="1619" width="8" bestFit="1" customWidth="1"/>
    <col min="1620" max="1621" width="7" bestFit="1" customWidth="1"/>
    <col min="1622" max="1623" width="12" bestFit="1" customWidth="1"/>
    <col min="1624" max="1624" width="7" bestFit="1" customWidth="1"/>
    <col min="1625" max="1625" width="5" bestFit="1" customWidth="1"/>
    <col min="1626" max="1626" width="7" bestFit="1" customWidth="1"/>
    <col min="1627" max="1627" width="5" bestFit="1" customWidth="1"/>
    <col min="1628" max="1630" width="7" bestFit="1" customWidth="1"/>
    <col min="1631" max="1631" width="5" bestFit="1" customWidth="1"/>
    <col min="1632" max="1632" width="8" bestFit="1" customWidth="1"/>
    <col min="1633" max="1633" width="12" bestFit="1" customWidth="1"/>
    <col min="1634" max="1634" width="8" bestFit="1" customWidth="1"/>
    <col min="1635" max="1635" width="12" bestFit="1" customWidth="1"/>
    <col min="1636" max="1641" width="7" bestFit="1" customWidth="1"/>
    <col min="1642" max="1642" width="8" bestFit="1" customWidth="1"/>
    <col min="1643" max="1643" width="5" bestFit="1" customWidth="1"/>
    <col min="1644" max="1644" width="7" bestFit="1" customWidth="1"/>
    <col min="1645" max="1645" width="12" bestFit="1" customWidth="1"/>
    <col min="1646" max="1647" width="5" bestFit="1" customWidth="1"/>
    <col min="1648" max="1648" width="7" bestFit="1" customWidth="1"/>
    <col min="1649" max="1649" width="5" bestFit="1" customWidth="1"/>
    <col min="1650" max="1650" width="7" bestFit="1" customWidth="1"/>
    <col min="1651" max="1651" width="5" bestFit="1" customWidth="1"/>
    <col min="1652" max="1652" width="8" bestFit="1" customWidth="1"/>
    <col min="1653" max="1653" width="7" bestFit="1" customWidth="1"/>
    <col min="1654" max="1655" width="8" bestFit="1" customWidth="1"/>
    <col min="1656" max="1656" width="7" bestFit="1" customWidth="1"/>
    <col min="1657" max="1657" width="5" bestFit="1" customWidth="1"/>
    <col min="1658" max="1658" width="8" bestFit="1" customWidth="1"/>
    <col min="1659" max="1659" width="12" bestFit="1" customWidth="1"/>
    <col min="1660" max="1661" width="7" bestFit="1" customWidth="1"/>
    <col min="1662" max="1662" width="5" bestFit="1" customWidth="1"/>
    <col min="1663" max="1664" width="7" bestFit="1" customWidth="1"/>
    <col min="1665" max="1666" width="5" bestFit="1" customWidth="1"/>
    <col min="1667" max="1668" width="7" bestFit="1" customWidth="1"/>
    <col min="1669" max="1670" width="5" bestFit="1" customWidth="1"/>
    <col min="1671" max="1674" width="7" bestFit="1" customWidth="1"/>
    <col min="1675" max="1675" width="5" bestFit="1" customWidth="1"/>
    <col min="1676" max="1677" width="7" bestFit="1" customWidth="1"/>
    <col min="1678" max="1678" width="5" bestFit="1" customWidth="1"/>
    <col min="1679" max="1682" width="7" bestFit="1" customWidth="1"/>
    <col min="1683" max="1683" width="5" bestFit="1" customWidth="1"/>
    <col min="1684" max="1686" width="7" bestFit="1" customWidth="1"/>
    <col min="1687" max="1687" width="5" bestFit="1" customWidth="1"/>
    <col min="1688" max="1689" width="7" bestFit="1" customWidth="1"/>
    <col min="1690" max="1690" width="5" bestFit="1" customWidth="1"/>
    <col min="1691" max="1691" width="7" bestFit="1" customWidth="1"/>
    <col min="1692" max="1692" width="8" bestFit="1" customWidth="1"/>
    <col min="1693" max="1693" width="7" bestFit="1" customWidth="1"/>
    <col min="1694" max="1694" width="8" bestFit="1" customWidth="1"/>
    <col min="1695" max="1696" width="7" bestFit="1" customWidth="1"/>
    <col min="1697" max="1697" width="5" bestFit="1" customWidth="1"/>
    <col min="1698" max="1698" width="7" bestFit="1" customWidth="1"/>
    <col min="1699" max="1699" width="5" bestFit="1" customWidth="1"/>
    <col min="1700" max="1700" width="7" bestFit="1" customWidth="1"/>
    <col min="1701" max="1701" width="5" bestFit="1" customWidth="1"/>
    <col min="1702" max="1704" width="7" bestFit="1" customWidth="1"/>
    <col min="1705" max="1705" width="5" bestFit="1" customWidth="1"/>
    <col min="1706" max="1706" width="8" bestFit="1" customWidth="1"/>
    <col min="1707" max="1707" width="7" bestFit="1" customWidth="1"/>
    <col min="1708" max="1708" width="5" bestFit="1" customWidth="1"/>
    <col min="1709" max="1709" width="7" bestFit="1" customWidth="1"/>
    <col min="1710" max="1710" width="5" bestFit="1" customWidth="1"/>
    <col min="1711" max="1711" width="12" bestFit="1" customWidth="1"/>
    <col min="1712" max="1712" width="7" bestFit="1" customWidth="1"/>
    <col min="1713" max="1713" width="5" bestFit="1" customWidth="1"/>
    <col min="1714" max="1715" width="7" bestFit="1" customWidth="1"/>
    <col min="1716" max="1716" width="12" bestFit="1" customWidth="1"/>
    <col min="1717" max="1717" width="5" bestFit="1" customWidth="1"/>
    <col min="1718" max="1718" width="7" bestFit="1" customWidth="1"/>
    <col min="1719" max="1720" width="5" bestFit="1" customWidth="1"/>
    <col min="1721" max="1722" width="7" bestFit="1" customWidth="1"/>
    <col min="1723" max="1723" width="5" bestFit="1" customWidth="1"/>
    <col min="1724" max="1725" width="7" bestFit="1" customWidth="1"/>
    <col min="1726" max="1727" width="5" bestFit="1" customWidth="1"/>
    <col min="1728" max="1728" width="7" bestFit="1" customWidth="1"/>
    <col min="1729" max="1729" width="8" bestFit="1" customWidth="1"/>
    <col min="1730" max="1732" width="7" bestFit="1" customWidth="1"/>
    <col min="1733" max="1733" width="5" bestFit="1" customWidth="1"/>
    <col min="1734" max="1734" width="7" bestFit="1" customWidth="1"/>
    <col min="1735" max="1735" width="8" bestFit="1" customWidth="1"/>
    <col min="1736" max="1736" width="7" bestFit="1" customWidth="1"/>
    <col min="1737" max="1739" width="5" bestFit="1" customWidth="1"/>
    <col min="1740" max="1741" width="7" bestFit="1" customWidth="1"/>
    <col min="1742" max="1742" width="8" bestFit="1" customWidth="1"/>
    <col min="1743" max="1744" width="7" bestFit="1" customWidth="1"/>
    <col min="1745" max="1746" width="8" bestFit="1" customWidth="1"/>
    <col min="1747" max="1747" width="7" bestFit="1" customWidth="1"/>
    <col min="1748" max="1748" width="5" bestFit="1" customWidth="1"/>
    <col min="1749" max="1749" width="7" bestFit="1" customWidth="1"/>
    <col min="1750" max="1750" width="5" bestFit="1" customWidth="1"/>
    <col min="1751" max="1751" width="12" bestFit="1" customWidth="1"/>
    <col min="1752" max="1752" width="7" bestFit="1" customWidth="1"/>
    <col min="1753" max="1753" width="8" bestFit="1" customWidth="1"/>
    <col min="1754" max="1757" width="7" bestFit="1" customWidth="1"/>
    <col min="1758" max="1758" width="8" bestFit="1" customWidth="1"/>
    <col min="1759" max="1760" width="7" bestFit="1" customWidth="1"/>
    <col min="1761" max="1762" width="5" bestFit="1" customWidth="1"/>
    <col min="1763" max="1763" width="7" bestFit="1" customWidth="1"/>
    <col min="1764" max="1765" width="8" bestFit="1" customWidth="1"/>
    <col min="1766" max="1766" width="7" bestFit="1" customWidth="1"/>
    <col min="1767" max="1767" width="8" bestFit="1" customWidth="1"/>
    <col min="1768" max="1768" width="12" bestFit="1" customWidth="1"/>
    <col min="1769" max="1769" width="5" bestFit="1" customWidth="1"/>
    <col min="1770" max="1770" width="7" bestFit="1" customWidth="1"/>
    <col min="1771" max="1771" width="5" bestFit="1" customWidth="1"/>
    <col min="1772" max="1772" width="12" bestFit="1" customWidth="1"/>
    <col min="1773" max="1773" width="8" bestFit="1" customWidth="1"/>
    <col min="1774" max="1774" width="7" bestFit="1" customWidth="1"/>
    <col min="1775" max="1775" width="8" bestFit="1" customWidth="1"/>
    <col min="1776" max="1776" width="7" bestFit="1" customWidth="1"/>
    <col min="1777" max="1777" width="5" bestFit="1" customWidth="1"/>
    <col min="1778" max="1778" width="7" bestFit="1" customWidth="1"/>
    <col min="1779" max="1779" width="8" bestFit="1" customWidth="1"/>
    <col min="1780" max="1780" width="5" bestFit="1" customWidth="1"/>
    <col min="1781" max="1785" width="7" bestFit="1" customWidth="1"/>
    <col min="1786" max="1788" width="5" bestFit="1" customWidth="1"/>
    <col min="1789" max="1789" width="8" bestFit="1" customWidth="1"/>
    <col min="1790" max="1790" width="7" bestFit="1" customWidth="1"/>
    <col min="1791" max="1791" width="5" bestFit="1" customWidth="1"/>
    <col min="1792" max="1792" width="7" bestFit="1" customWidth="1"/>
    <col min="1793" max="1793" width="12" bestFit="1" customWidth="1"/>
    <col min="1794" max="1795" width="7" bestFit="1" customWidth="1"/>
    <col min="1796" max="1796" width="8" bestFit="1" customWidth="1"/>
    <col min="1797" max="1797" width="7" bestFit="1" customWidth="1"/>
    <col min="1798" max="1800" width="5" bestFit="1" customWidth="1"/>
    <col min="1801" max="1803" width="7" bestFit="1" customWidth="1"/>
    <col min="1804" max="1804" width="5" bestFit="1" customWidth="1"/>
    <col min="1805" max="1807" width="7" bestFit="1" customWidth="1"/>
    <col min="1808" max="1808" width="12" bestFit="1" customWidth="1"/>
    <col min="1809" max="1809" width="5" bestFit="1" customWidth="1"/>
    <col min="1810" max="1812" width="7" bestFit="1" customWidth="1"/>
    <col min="1813" max="1813" width="5" bestFit="1" customWidth="1"/>
    <col min="1814" max="1814" width="8" bestFit="1" customWidth="1"/>
    <col min="1815" max="1815" width="7" bestFit="1" customWidth="1"/>
    <col min="1816" max="1816" width="5" bestFit="1" customWidth="1"/>
    <col min="1817" max="1820" width="7" bestFit="1" customWidth="1"/>
    <col min="1821" max="1821" width="5" bestFit="1" customWidth="1"/>
    <col min="1822" max="1822" width="8" bestFit="1" customWidth="1"/>
    <col min="1823" max="1824" width="7" bestFit="1" customWidth="1"/>
    <col min="1825" max="1826" width="5" bestFit="1" customWidth="1"/>
    <col min="1827" max="1829" width="7" bestFit="1" customWidth="1"/>
    <col min="1830" max="1830" width="8" bestFit="1" customWidth="1"/>
    <col min="1831" max="1831" width="5" bestFit="1" customWidth="1"/>
    <col min="1832" max="1834" width="7" bestFit="1" customWidth="1"/>
    <col min="1835" max="1835" width="5" bestFit="1" customWidth="1"/>
    <col min="1836" max="1838" width="7" bestFit="1" customWidth="1"/>
    <col min="1839" max="1841" width="8" bestFit="1" customWidth="1"/>
    <col min="1842" max="1842" width="7" bestFit="1" customWidth="1"/>
    <col min="1843" max="1843" width="8" bestFit="1" customWidth="1"/>
    <col min="1844" max="1847" width="7" bestFit="1" customWidth="1"/>
    <col min="1848" max="1848" width="12" bestFit="1" customWidth="1"/>
    <col min="1849" max="1850" width="7" bestFit="1" customWidth="1"/>
    <col min="1851" max="1851" width="12" bestFit="1" customWidth="1"/>
    <col min="1852" max="1854" width="7" bestFit="1" customWidth="1"/>
    <col min="1855" max="1856" width="5" bestFit="1" customWidth="1"/>
    <col min="1857" max="1858" width="7" bestFit="1" customWidth="1"/>
    <col min="1859" max="1859" width="5" bestFit="1" customWidth="1"/>
    <col min="1860" max="1861" width="7" bestFit="1" customWidth="1"/>
    <col min="1862" max="1862" width="5" bestFit="1" customWidth="1"/>
    <col min="1863" max="1864" width="7" bestFit="1" customWidth="1"/>
    <col min="1865" max="1866" width="5" bestFit="1" customWidth="1"/>
    <col min="1867" max="1867" width="7" bestFit="1" customWidth="1"/>
    <col min="1868" max="1868" width="5" bestFit="1" customWidth="1"/>
    <col min="1869" max="1870" width="7" bestFit="1" customWidth="1"/>
    <col min="1871" max="1871" width="5" bestFit="1" customWidth="1"/>
    <col min="1872" max="1872" width="8" bestFit="1" customWidth="1"/>
    <col min="1873" max="1873" width="7" bestFit="1" customWidth="1"/>
    <col min="1874" max="1874" width="12" bestFit="1" customWidth="1"/>
    <col min="1875" max="1876" width="7" bestFit="1" customWidth="1"/>
    <col min="1877" max="1877" width="5" bestFit="1" customWidth="1"/>
    <col min="1878" max="1878" width="8" bestFit="1" customWidth="1"/>
    <col min="1879" max="1881" width="7" bestFit="1" customWidth="1"/>
    <col min="1882" max="1882" width="5" bestFit="1" customWidth="1"/>
    <col min="1883" max="1886" width="7" bestFit="1" customWidth="1"/>
    <col min="1887" max="1887" width="5" bestFit="1" customWidth="1"/>
    <col min="1888" max="1888" width="8" bestFit="1" customWidth="1"/>
    <col min="1889" max="1889" width="7" bestFit="1" customWidth="1"/>
    <col min="1890" max="1890" width="5" bestFit="1" customWidth="1"/>
    <col min="1891" max="1895" width="7" bestFit="1" customWidth="1"/>
    <col min="1896" max="1897" width="5" bestFit="1" customWidth="1"/>
    <col min="1898" max="1899" width="7" bestFit="1" customWidth="1"/>
    <col min="1900" max="1900" width="5" bestFit="1" customWidth="1"/>
    <col min="1901" max="1904" width="7" bestFit="1" customWidth="1"/>
    <col min="1905" max="1905" width="5" bestFit="1" customWidth="1"/>
    <col min="1906" max="1906" width="12" bestFit="1" customWidth="1"/>
    <col min="1907" max="1908" width="7" bestFit="1" customWidth="1"/>
    <col min="1909" max="1909" width="8" bestFit="1" customWidth="1"/>
    <col min="1910" max="1910" width="5" bestFit="1" customWidth="1"/>
    <col min="1911" max="1911" width="12" bestFit="1" customWidth="1"/>
    <col min="1912" max="1912" width="5" bestFit="1" customWidth="1"/>
    <col min="1913" max="1913" width="8" bestFit="1" customWidth="1"/>
    <col min="1914" max="1915" width="7" bestFit="1" customWidth="1"/>
    <col min="1916" max="1916" width="5" bestFit="1" customWidth="1"/>
    <col min="1917" max="1917" width="8" bestFit="1" customWidth="1"/>
    <col min="1918" max="1918" width="5" bestFit="1" customWidth="1"/>
    <col min="1919" max="1919" width="7" bestFit="1" customWidth="1"/>
    <col min="1920" max="1920" width="5" bestFit="1" customWidth="1"/>
    <col min="1921" max="1922" width="7" bestFit="1" customWidth="1"/>
    <col min="1923" max="1923" width="5" bestFit="1" customWidth="1"/>
    <col min="1924" max="1925" width="7" bestFit="1" customWidth="1"/>
    <col min="1926" max="1926" width="5" bestFit="1" customWidth="1"/>
    <col min="1927" max="1927" width="7" bestFit="1" customWidth="1"/>
    <col min="1928" max="1928" width="12" bestFit="1" customWidth="1"/>
    <col min="1929" max="1929" width="5" bestFit="1" customWidth="1"/>
    <col min="1930" max="1931" width="7" bestFit="1" customWidth="1"/>
    <col min="1932" max="1932" width="5" bestFit="1" customWidth="1"/>
    <col min="1933" max="1933" width="7" bestFit="1" customWidth="1"/>
    <col min="1934" max="1934" width="8" bestFit="1" customWidth="1"/>
    <col min="1935" max="1937" width="7" bestFit="1" customWidth="1"/>
    <col min="1938" max="1938" width="12" bestFit="1" customWidth="1"/>
    <col min="1939" max="1939" width="7" bestFit="1" customWidth="1"/>
    <col min="1940" max="1940" width="8" bestFit="1" customWidth="1"/>
    <col min="1941" max="1942" width="5" bestFit="1" customWidth="1"/>
    <col min="1943" max="1943" width="7" bestFit="1" customWidth="1"/>
    <col min="1944" max="1947" width="5" bestFit="1" customWidth="1"/>
    <col min="1948" max="1948" width="8" bestFit="1" customWidth="1"/>
    <col min="1949" max="1950" width="5" bestFit="1" customWidth="1"/>
    <col min="1951" max="1953" width="7" bestFit="1" customWidth="1"/>
    <col min="1954" max="1955" width="5" bestFit="1" customWidth="1"/>
    <col min="1956" max="1958" width="7" bestFit="1" customWidth="1"/>
    <col min="1959" max="1959" width="5" bestFit="1" customWidth="1"/>
    <col min="1960" max="1960" width="7" bestFit="1" customWidth="1"/>
    <col min="1961" max="1961" width="5" bestFit="1" customWidth="1"/>
    <col min="1962" max="1962" width="8" bestFit="1" customWidth="1"/>
    <col min="1963" max="1963" width="5" bestFit="1" customWidth="1"/>
    <col min="1964" max="1964" width="7" bestFit="1" customWidth="1"/>
    <col min="1965" max="1965" width="5" bestFit="1" customWidth="1"/>
    <col min="1966" max="1966" width="8" bestFit="1" customWidth="1"/>
    <col min="1967" max="1968" width="7" bestFit="1" customWidth="1"/>
    <col min="1969" max="1969" width="5" bestFit="1" customWidth="1"/>
    <col min="1970" max="1970" width="7" bestFit="1" customWidth="1"/>
    <col min="1971" max="1971" width="5" bestFit="1" customWidth="1"/>
    <col min="1972" max="1972" width="7" bestFit="1" customWidth="1"/>
    <col min="1973" max="1975" width="5" bestFit="1" customWidth="1"/>
    <col min="1976" max="1979" width="7" bestFit="1" customWidth="1"/>
    <col min="1980" max="1980" width="5" bestFit="1" customWidth="1"/>
    <col min="1981" max="1981" width="7" bestFit="1" customWidth="1"/>
    <col min="1982" max="1982" width="5" bestFit="1" customWidth="1"/>
    <col min="1983" max="1983" width="7" bestFit="1" customWidth="1"/>
    <col min="1984" max="1984" width="5" bestFit="1" customWidth="1"/>
    <col min="1985" max="1986" width="7" bestFit="1" customWidth="1"/>
    <col min="1987" max="1987" width="8" bestFit="1" customWidth="1"/>
    <col min="1988" max="1989" width="7" bestFit="1" customWidth="1"/>
    <col min="1990" max="1990" width="8" bestFit="1" customWidth="1"/>
    <col min="1991" max="1991" width="5" bestFit="1" customWidth="1"/>
    <col min="1992" max="1992" width="7" bestFit="1" customWidth="1"/>
    <col min="1993" max="1994" width="5" bestFit="1" customWidth="1"/>
    <col min="1995" max="1996" width="7" bestFit="1" customWidth="1"/>
    <col min="1997" max="1997" width="8" bestFit="1" customWidth="1"/>
    <col min="1998" max="1999" width="7" bestFit="1" customWidth="1"/>
    <col min="2000" max="2000" width="8" bestFit="1" customWidth="1"/>
    <col min="2001" max="2002" width="7" bestFit="1" customWidth="1"/>
    <col min="2003" max="2004" width="8" bestFit="1" customWidth="1"/>
    <col min="2005" max="2005" width="7" bestFit="1" customWidth="1"/>
    <col min="2006" max="2006" width="8" bestFit="1" customWidth="1"/>
    <col min="2007" max="2015" width="7" bestFit="1" customWidth="1"/>
    <col min="2016" max="2016" width="5" bestFit="1" customWidth="1"/>
    <col min="2017" max="2018" width="7" bestFit="1" customWidth="1"/>
    <col min="2019" max="2019" width="5" bestFit="1" customWidth="1"/>
    <col min="2020" max="2020" width="8" bestFit="1" customWidth="1"/>
    <col min="2021" max="2021" width="5" bestFit="1" customWidth="1"/>
    <col min="2022" max="2023" width="7" bestFit="1" customWidth="1"/>
    <col min="2024" max="2025" width="8" bestFit="1" customWidth="1"/>
    <col min="2026" max="2027" width="7" bestFit="1" customWidth="1"/>
    <col min="2028" max="2028" width="8" bestFit="1" customWidth="1"/>
    <col min="2029" max="2029" width="5" bestFit="1" customWidth="1"/>
    <col min="2030" max="2030" width="8" bestFit="1" customWidth="1"/>
    <col min="2031" max="2031" width="7" bestFit="1" customWidth="1"/>
    <col min="2032" max="2032" width="5" bestFit="1" customWidth="1"/>
    <col min="2033" max="2033" width="7" bestFit="1" customWidth="1"/>
    <col min="2034" max="2034" width="5" bestFit="1" customWidth="1"/>
    <col min="2035" max="2036" width="7" bestFit="1" customWidth="1"/>
    <col min="2037" max="2037" width="5" bestFit="1" customWidth="1"/>
    <col min="2038" max="2038" width="7" bestFit="1" customWidth="1"/>
    <col min="2039" max="2039" width="5" bestFit="1" customWidth="1"/>
    <col min="2040" max="2041" width="7" bestFit="1" customWidth="1"/>
    <col min="2042" max="2042" width="12" bestFit="1" customWidth="1"/>
    <col min="2043" max="2043" width="5" bestFit="1" customWidth="1"/>
    <col min="2044" max="2044" width="7" bestFit="1" customWidth="1"/>
    <col min="2045" max="2048" width="5" bestFit="1" customWidth="1"/>
    <col min="2049" max="2050" width="7" bestFit="1" customWidth="1"/>
    <col min="2051" max="2052" width="5" bestFit="1" customWidth="1"/>
    <col min="2053" max="2054" width="7" bestFit="1" customWidth="1"/>
    <col min="2055" max="2055" width="8" bestFit="1" customWidth="1"/>
    <col min="2056" max="2056" width="7" bestFit="1" customWidth="1"/>
    <col min="2057" max="2057" width="5" bestFit="1" customWidth="1"/>
    <col min="2058" max="2059" width="7" bestFit="1" customWidth="1"/>
    <col min="2060" max="2060" width="8" bestFit="1" customWidth="1"/>
    <col min="2061" max="2064" width="7" bestFit="1" customWidth="1"/>
    <col min="2065" max="2065" width="8" bestFit="1" customWidth="1"/>
    <col min="2066" max="2066" width="7" bestFit="1" customWidth="1"/>
    <col min="2067" max="2067" width="5" bestFit="1" customWidth="1"/>
    <col min="2068" max="2068" width="7" bestFit="1" customWidth="1"/>
    <col min="2069" max="2069" width="5" bestFit="1" customWidth="1"/>
    <col min="2070" max="2070" width="12" bestFit="1" customWidth="1"/>
    <col min="2071" max="2072" width="7" bestFit="1" customWidth="1"/>
    <col min="2073" max="2073" width="8" bestFit="1" customWidth="1"/>
    <col min="2074" max="2074" width="7" bestFit="1" customWidth="1"/>
    <col min="2075" max="2075" width="5" bestFit="1" customWidth="1"/>
    <col min="2076" max="2079" width="7" bestFit="1" customWidth="1"/>
    <col min="2080" max="2080" width="8" bestFit="1" customWidth="1"/>
    <col min="2081" max="2082" width="7" bestFit="1" customWidth="1"/>
    <col min="2083" max="2083" width="5" bestFit="1" customWidth="1"/>
    <col min="2084" max="2084" width="7" bestFit="1" customWidth="1"/>
    <col min="2085" max="2085" width="5" bestFit="1" customWidth="1"/>
    <col min="2086" max="2086" width="7" bestFit="1" customWidth="1"/>
    <col min="2087" max="2087" width="5" bestFit="1" customWidth="1"/>
    <col min="2088" max="2088" width="7" bestFit="1" customWidth="1"/>
    <col min="2089" max="2089" width="5" bestFit="1" customWidth="1"/>
    <col min="2090" max="2091" width="7" bestFit="1" customWidth="1"/>
    <col min="2092" max="2092" width="5" bestFit="1" customWidth="1"/>
    <col min="2093" max="2093" width="12" bestFit="1" customWidth="1"/>
    <col min="2094" max="2094" width="7" bestFit="1" customWidth="1"/>
    <col min="2095" max="2095" width="5" bestFit="1" customWidth="1"/>
    <col min="2096" max="2096" width="12" bestFit="1" customWidth="1"/>
    <col min="2097" max="2097" width="7" bestFit="1" customWidth="1"/>
    <col min="2098" max="2098" width="8" bestFit="1" customWidth="1"/>
    <col min="2099" max="2101" width="7" bestFit="1" customWidth="1"/>
    <col min="2102" max="2102" width="8" bestFit="1" customWidth="1"/>
    <col min="2103" max="2103" width="5" bestFit="1" customWidth="1"/>
    <col min="2104" max="2104" width="12" bestFit="1" customWidth="1"/>
    <col min="2105" max="2105" width="5" bestFit="1" customWidth="1"/>
    <col min="2106" max="2106" width="7" bestFit="1" customWidth="1"/>
    <col min="2107" max="2107" width="5" bestFit="1" customWidth="1"/>
    <col min="2108" max="2108" width="7" bestFit="1" customWidth="1"/>
    <col min="2109" max="2109" width="12" bestFit="1" customWidth="1"/>
    <col min="2110" max="2110" width="5" bestFit="1" customWidth="1"/>
    <col min="2111" max="2112" width="7" bestFit="1" customWidth="1"/>
    <col min="2113" max="2113" width="8" bestFit="1" customWidth="1"/>
    <col min="2114" max="2114" width="5" bestFit="1" customWidth="1"/>
    <col min="2115" max="2115" width="8" bestFit="1" customWidth="1"/>
    <col min="2116" max="2116" width="12" bestFit="1" customWidth="1"/>
    <col min="2117" max="2117" width="7" bestFit="1" customWidth="1"/>
    <col min="2118" max="2120" width="5" bestFit="1" customWidth="1"/>
    <col min="2121" max="2123" width="7" bestFit="1" customWidth="1"/>
    <col min="2124" max="2124" width="5" bestFit="1" customWidth="1"/>
    <col min="2125" max="2129" width="7" bestFit="1" customWidth="1"/>
    <col min="2130" max="2130" width="8" bestFit="1" customWidth="1"/>
    <col min="2131" max="2132" width="5" bestFit="1" customWidth="1"/>
    <col min="2133" max="2134" width="7" bestFit="1" customWidth="1"/>
    <col min="2135" max="2135" width="5" bestFit="1" customWidth="1"/>
    <col min="2136" max="2136" width="8" bestFit="1" customWidth="1"/>
    <col min="2137" max="2137" width="7" bestFit="1" customWidth="1"/>
    <col min="2138" max="2138" width="12" bestFit="1" customWidth="1"/>
    <col min="2139" max="2139" width="7" bestFit="1" customWidth="1"/>
    <col min="2140" max="2140" width="5" bestFit="1" customWidth="1"/>
    <col min="2141" max="2141" width="7" bestFit="1" customWidth="1"/>
    <col min="2142" max="2144" width="5" bestFit="1" customWidth="1"/>
    <col min="2145" max="2145" width="12" bestFit="1" customWidth="1"/>
    <col min="2146" max="2146" width="7" bestFit="1" customWidth="1"/>
    <col min="2147" max="2147" width="8" bestFit="1" customWidth="1"/>
    <col min="2148" max="2148" width="7" bestFit="1" customWidth="1"/>
    <col min="2149" max="2149" width="5" bestFit="1" customWidth="1"/>
    <col min="2150" max="2150" width="12" bestFit="1" customWidth="1"/>
    <col min="2151" max="2152" width="7" bestFit="1" customWidth="1"/>
    <col min="2153" max="2153" width="8" bestFit="1" customWidth="1"/>
    <col min="2154" max="2154" width="5" bestFit="1" customWidth="1"/>
    <col min="2155" max="2156" width="7" bestFit="1" customWidth="1"/>
    <col min="2157" max="2157" width="5" bestFit="1" customWidth="1"/>
    <col min="2158" max="2158" width="7" bestFit="1" customWidth="1"/>
    <col min="2159" max="2160" width="8" bestFit="1" customWidth="1"/>
    <col min="2161" max="2161" width="5" bestFit="1" customWidth="1"/>
    <col min="2162" max="2162" width="8" bestFit="1" customWidth="1"/>
    <col min="2163" max="2163" width="5" bestFit="1" customWidth="1"/>
    <col min="2164" max="2164" width="7" bestFit="1" customWidth="1"/>
    <col min="2165" max="2165" width="5" bestFit="1" customWidth="1"/>
    <col min="2166" max="2166" width="8" bestFit="1" customWidth="1"/>
    <col min="2167" max="2168" width="7" bestFit="1" customWidth="1"/>
    <col min="2169" max="2169" width="5" bestFit="1" customWidth="1"/>
    <col min="2170" max="2170" width="8" bestFit="1" customWidth="1"/>
    <col min="2171" max="2172" width="5" bestFit="1" customWidth="1"/>
    <col min="2173" max="2173" width="7" bestFit="1" customWidth="1"/>
    <col min="2174" max="2174" width="5" bestFit="1" customWidth="1"/>
    <col min="2175" max="2175" width="8" bestFit="1" customWidth="1"/>
    <col min="2176" max="2176" width="5" bestFit="1" customWidth="1"/>
    <col min="2177" max="2177" width="7" bestFit="1" customWidth="1"/>
    <col min="2178" max="2179" width="8" bestFit="1" customWidth="1"/>
    <col min="2180" max="2183" width="7" bestFit="1" customWidth="1"/>
    <col min="2184" max="2184" width="5" bestFit="1" customWidth="1"/>
    <col min="2185" max="2188" width="7" bestFit="1" customWidth="1"/>
    <col min="2189" max="2190" width="5" bestFit="1" customWidth="1"/>
    <col min="2191" max="2191" width="7" bestFit="1" customWidth="1"/>
    <col min="2192" max="2192" width="8" bestFit="1" customWidth="1"/>
    <col min="2193" max="2193" width="5" bestFit="1" customWidth="1"/>
    <col min="2194" max="2194" width="7" bestFit="1" customWidth="1"/>
    <col min="2195" max="2195" width="8" bestFit="1" customWidth="1"/>
    <col min="2196" max="2198" width="7" bestFit="1" customWidth="1"/>
    <col min="2199" max="2199" width="5" bestFit="1" customWidth="1"/>
    <col min="2200" max="2200" width="7" bestFit="1" customWidth="1"/>
    <col min="2201" max="2201" width="5" bestFit="1" customWidth="1"/>
    <col min="2202" max="2202" width="7" bestFit="1" customWidth="1"/>
    <col min="2203" max="2203" width="8" bestFit="1" customWidth="1"/>
    <col min="2204" max="2204" width="7" bestFit="1" customWidth="1"/>
    <col min="2205" max="2205" width="8" bestFit="1" customWidth="1"/>
    <col min="2206" max="2208" width="5" bestFit="1" customWidth="1"/>
    <col min="2209" max="2209" width="7" bestFit="1" customWidth="1"/>
    <col min="2210" max="2210" width="5" bestFit="1" customWidth="1"/>
    <col min="2211" max="2211" width="8" bestFit="1" customWidth="1"/>
    <col min="2212" max="2215" width="7" bestFit="1" customWidth="1"/>
    <col min="2216" max="2216" width="5" bestFit="1" customWidth="1"/>
    <col min="2217" max="2219" width="7" bestFit="1" customWidth="1"/>
    <col min="2220" max="2220" width="5" bestFit="1" customWidth="1"/>
    <col min="2221" max="2221" width="7" bestFit="1" customWidth="1"/>
    <col min="2222" max="2222" width="12" bestFit="1" customWidth="1"/>
    <col min="2223" max="2224" width="5" bestFit="1" customWidth="1"/>
    <col min="2225" max="2225" width="7" bestFit="1" customWidth="1"/>
    <col min="2226" max="2226" width="8" bestFit="1" customWidth="1"/>
    <col min="2227" max="2227" width="12" bestFit="1" customWidth="1"/>
    <col min="2228" max="2230" width="7" bestFit="1" customWidth="1"/>
    <col min="2231" max="2231" width="5" bestFit="1" customWidth="1"/>
    <col min="2232" max="2233" width="7" bestFit="1" customWidth="1"/>
    <col min="2234" max="2234" width="5" bestFit="1" customWidth="1"/>
    <col min="2235" max="2235" width="7" bestFit="1" customWidth="1"/>
    <col min="2236" max="2236" width="12" bestFit="1" customWidth="1"/>
    <col min="2237" max="2238" width="7" bestFit="1" customWidth="1"/>
    <col min="2239" max="2239" width="12" bestFit="1" customWidth="1"/>
    <col min="2240" max="2240" width="7" bestFit="1" customWidth="1"/>
    <col min="2241" max="2241" width="5" bestFit="1" customWidth="1"/>
    <col min="2242" max="2244" width="7" bestFit="1" customWidth="1"/>
    <col min="2245" max="2245" width="8" bestFit="1" customWidth="1"/>
    <col min="2246" max="2248" width="7" bestFit="1" customWidth="1"/>
    <col min="2249" max="2249" width="8" bestFit="1" customWidth="1"/>
    <col min="2250" max="2251" width="7" bestFit="1" customWidth="1"/>
    <col min="2252" max="2252" width="5" bestFit="1" customWidth="1"/>
    <col min="2253" max="2253" width="7" bestFit="1" customWidth="1"/>
    <col min="2254" max="2254" width="12" bestFit="1" customWidth="1"/>
    <col min="2255" max="2255" width="5" bestFit="1" customWidth="1"/>
    <col min="2256" max="2256" width="7" bestFit="1" customWidth="1"/>
    <col min="2257" max="2259" width="5" bestFit="1" customWidth="1"/>
    <col min="2260" max="2262" width="7" bestFit="1" customWidth="1"/>
    <col min="2263" max="2263" width="5" bestFit="1" customWidth="1"/>
    <col min="2264" max="2264" width="12" bestFit="1" customWidth="1"/>
    <col min="2265" max="2265" width="5" bestFit="1" customWidth="1"/>
    <col min="2266" max="2267" width="7" bestFit="1" customWidth="1"/>
    <col min="2268" max="2268" width="8" bestFit="1" customWidth="1"/>
    <col min="2269" max="2269" width="12" bestFit="1" customWidth="1"/>
    <col min="2270" max="2272" width="7" bestFit="1" customWidth="1"/>
    <col min="2273" max="2273" width="5" bestFit="1" customWidth="1"/>
    <col min="2274" max="2277" width="7" bestFit="1" customWidth="1"/>
    <col min="2278" max="2280" width="5" bestFit="1" customWidth="1"/>
    <col min="2281" max="2281" width="7" bestFit="1" customWidth="1"/>
    <col min="2282" max="2282" width="12" bestFit="1" customWidth="1"/>
    <col min="2283" max="2283" width="7" bestFit="1" customWidth="1"/>
    <col min="2284" max="2284" width="12" bestFit="1" customWidth="1"/>
    <col min="2285" max="2285" width="5" bestFit="1" customWidth="1"/>
    <col min="2286" max="2288" width="7" bestFit="1" customWidth="1"/>
    <col min="2289" max="2290" width="5" bestFit="1" customWidth="1"/>
    <col min="2291" max="2291" width="7" bestFit="1" customWidth="1"/>
    <col min="2292" max="2292" width="8" bestFit="1" customWidth="1"/>
    <col min="2293" max="2293" width="7" bestFit="1" customWidth="1"/>
    <col min="2294" max="2294" width="5" bestFit="1" customWidth="1"/>
    <col min="2295" max="2296" width="7" bestFit="1" customWidth="1"/>
    <col min="2297" max="2297" width="5" bestFit="1" customWidth="1"/>
    <col min="2298" max="2298" width="7" bestFit="1" customWidth="1"/>
    <col min="2299" max="2299" width="8" bestFit="1" customWidth="1"/>
    <col min="2300" max="2301" width="5" bestFit="1" customWidth="1"/>
    <col min="2302" max="2304" width="7" bestFit="1" customWidth="1"/>
    <col min="2305" max="2306" width="8" bestFit="1" customWidth="1"/>
    <col min="2307" max="2307" width="7" bestFit="1" customWidth="1"/>
    <col min="2308" max="2308" width="5" bestFit="1" customWidth="1"/>
    <col min="2309" max="2310" width="7" bestFit="1" customWidth="1"/>
    <col min="2311" max="2311" width="12" bestFit="1" customWidth="1"/>
    <col min="2312" max="2312" width="5" bestFit="1" customWidth="1"/>
    <col min="2313" max="2313" width="8" bestFit="1" customWidth="1"/>
    <col min="2314" max="2316" width="7" bestFit="1" customWidth="1"/>
    <col min="2317" max="2317" width="5" bestFit="1" customWidth="1"/>
    <col min="2318" max="2319" width="8" bestFit="1" customWidth="1"/>
    <col min="2320" max="2321" width="7" bestFit="1" customWidth="1"/>
    <col min="2322" max="2322" width="8" bestFit="1" customWidth="1"/>
    <col min="2323" max="2324" width="7" bestFit="1" customWidth="1"/>
    <col min="2325" max="2325" width="5" bestFit="1" customWidth="1"/>
    <col min="2326" max="2326" width="7" bestFit="1" customWidth="1"/>
    <col min="2327" max="2327" width="5" bestFit="1" customWidth="1"/>
    <col min="2328" max="2328" width="7" bestFit="1" customWidth="1"/>
    <col min="2329" max="2329" width="5" bestFit="1" customWidth="1"/>
    <col min="2330" max="2332" width="7" bestFit="1" customWidth="1"/>
    <col min="2333" max="2333" width="5" bestFit="1" customWidth="1"/>
    <col min="2334" max="2336" width="7" bestFit="1" customWidth="1"/>
    <col min="2337" max="2337" width="8" bestFit="1" customWidth="1"/>
    <col min="2338" max="2338" width="7" bestFit="1" customWidth="1"/>
    <col min="2339" max="2339" width="8" bestFit="1" customWidth="1"/>
    <col min="2340" max="2340" width="5" bestFit="1" customWidth="1"/>
    <col min="2341" max="2341" width="8" bestFit="1" customWidth="1"/>
    <col min="2342" max="2343" width="7" bestFit="1" customWidth="1"/>
    <col min="2344" max="2345" width="5" bestFit="1" customWidth="1"/>
    <col min="2346" max="2349" width="7" bestFit="1" customWidth="1"/>
    <col min="2350" max="2350" width="8" bestFit="1" customWidth="1"/>
    <col min="2351" max="2351" width="7" bestFit="1" customWidth="1"/>
    <col min="2352" max="2352" width="5" bestFit="1" customWidth="1"/>
    <col min="2353" max="2354" width="7" bestFit="1" customWidth="1"/>
    <col min="2355" max="2355" width="5" bestFit="1" customWidth="1"/>
    <col min="2356" max="2356" width="8" bestFit="1" customWidth="1"/>
    <col min="2357" max="2357" width="5" bestFit="1" customWidth="1"/>
    <col min="2358" max="2361" width="7" bestFit="1" customWidth="1"/>
    <col min="2362" max="2362" width="8" bestFit="1" customWidth="1"/>
    <col min="2363" max="2363" width="7" bestFit="1" customWidth="1"/>
    <col min="2364" max="2364" width="8" bestFit="1" customWidth="1"/>
    <col min="2365" max="2366" width="7" bestFit="1" customWidth="1"/>
    <col min="2367" max="2367" width="12" bestFit="1" customWidth="1"/>
    <col min="2368" max="2368" width="8" bestFit="1" customWidth="1"/>
    <col min="2369" max="2369" width="7" bestFit="1" customWidth="1"/>
    <col min="2370" max="2371" width="5" bestFit="1" customWidth="1"/>
    <col min="2372" max="2372" width="12" bestFit="1" customWidth="1"/>
    <col min="2373" max="2378" width="7" bestFit="1" customWidth="1"/>
    <col min="2379" max="2379" width="5" bestFit="1" customWidth="1"/>
    <col min="2380" max="2380" width="7" bestFit="1" customWidth="1"/>
    <col min="2381" max="2381" width="8" bestFit="1" customWidth="1"/>
    <col min="2382" max="2382" width="12" bestFit="1" customWidth="1"/>
    <col min="2383" max="2384" width="5" bestFit="1" customWidth="1"/>
    <col min="2385" max="2386" width="8" bestFit="1" customWidth="1"/>
    <col min="2387" max="2388" width="5" bestFit="1" customWidth="1"/>
    <col min="2389" max="2391" width="7" bestFit="1" customWidth="1"/>
    <col min="2392" max="2392" width="5" bestFit="1" customWidth="1"/>
    <col min="2393" max="2395" width="7" bestFit="1" customWidth="1"/>
    <col min="2396" max="2396" width="5" bestFit="1" customWidth="1"/>
    <col min="2397" max="2397" width="7" bestFit="1" customWidth="1"/>
    <col min="2398" max="2398" width="12" bestFit="1" customWidth="1"/>
    <col min="2399" max="2399" width="5" bestFit="1" customWidth="1"/>
    <col min="2400" max="2400" width="12" bestFit="1" customWidth="1"/>
    <col min="2401" max="2403" width="5" bestFit="1" customWidth="1"/>
    <col min="2404" max="2404" width="7" bestFit="1" customWidth="1"/>
    <col min="2405" max="2405" width="5" bestFit="1" customWidth="1"/>
    <col min="2406" max="2406" width="7" bestFit="1" customWidth="1"/>
    <col min="2407" max="2407" width="5" bestFit="1" customWidth="1"/>
    <col min="2408" max="2408" width="8" bestFit="1" customWidth="1"/>
    <col min="2409" max="2414" width="7" bestFit="1" customWidth="1"/>
    <col min="2415" max="2415" width="5" bestFit="1" customWidth="1"/>
    <col min="2416" max="2416" width="8" bestFit="1" customWidth="1"/>
    <col min="2417" max="2419" width="7" bestFit="1" customWidth="1"/>
    <col min="2420" max="2420" width="5" bestFit="1" customWidth="1"/>
    <col min="2421" max="2423" width="7" bestFit="1" customWidth="1"/>
    <col min="2424" max="2424" width="5" bestFit="1" customWidth="1"/>
    <col min="2425" max="2425" width="8" bestFit="1" customWidth="1"/>
    <col min="2426" max="2427" width="7" bestFit="1" customWidth="1"/>
    <col min="2428" max="2428" width="5" bestFit="1" customWidth="1"/>
    <col min="2429" max="2429" width="8" bestFit="1" customWidth="1"/>
    <col min="2430" max="2430" width="5" bestFit="1" customWidth="1"/>
    <col min="2431" max="2431" width="8" bestFit="1" customWidth="1"/>
    <col min="2432" max="2433" width="7" bestFit="1" customWidth="1"/>
    <col min="2434" max="2434" width="5" bestFit="1" customWidth="1"/>
    <col min="2435" max="2436" width="7" bestFit="1" customWidth="1"/>
    <col min="2437" max="2437" width="12" bestFit="1" customWidth="1"/>
    <col min="2438" max="2438" width="5" bestFit="1" customWidth="1"/>
    <col min="2439" max="2439" width="7" bestFit="1" customWidth="1"/>
    <col min="2440" max="2442" width="5" bestFit="1" customWidth="1"/>
    <col min="2443" max="2448" width="7" bestFit="1" customWidth="1"/>
    <col min="2449" max="2449" width="8" bestFit="1" customWidth="1"/>
    <col min="2450" max="2450" width="7" bestFit="1" customWidth="1"/>
    <col min="2451" max="2451" width="8" bestFit="1" customWidth="1"/>
    <col min="2452" max="2452" width="5" bestFit="1" customWidth="1"/>
    <col min="2453" max="2454" width="7" bestFit="1" customWidth="1"/>
    <col min="2455" max="2455" width="12" bestFit="1" customWidth="1"/>
    <col min="2456" max="2456" width="7" bestFit="1" customWidth="1"/>
    <col min="2457" max="2457" width="8" bestFit="1" customWidth="1"/>
    <col min="2458" max="2460" width="7" bestFit="1" customWidth="1"/>
    <col min="2461" max="2461" width="5" bestFit="1" customWidth="1"/>
    <col min="2462" max="2464" width="7" bestFit="1" customWidth="1"/>
    <col min="2465" max="2465" width="5" bestFit="1" customWidth="1"/>
    <col min="2466" max="2467" width="7" bestFit="1" customWidth="1"/>
    <col min="2468" max="2468" width="8" bestFit="1" customWidth="1"/>
    <col min="2469" max="2469" width="5" bestFit="1" customWidth="1"/>
    <col min="2470" max="2471" width="7" bestFit="1" customWidth="1"/>
    <col min="2472" max="2472" width="5" bestFit="1" customWidth="1"/>
    <col min="2473" max="2473" width="7" bestFit="1" customWidth="1"/>
    <col min="2474" max="2474" width="5" bestFit="1" customWidth="1"/>
    <col min="2475" max="2475" width="12" bestFit="1" customWidth="1"/>
    <col min="2476" max="2476" width="5" bestFit="1" customWidth="1"/>
    <col min="2477" max="2478" width="7" bestFit="1" customWidth="1"/>
    <col min="2479" max="2479" width="5" bestFit="1" customWidth="1"/>
    <col min="2480" max="2480" width="8" bestFit="1" customWidth="1"/>
    <col min="2481" max="2481" width="7" bestFit="1" customWidth="1"/>
    <col min="2482" max="2482" width="5" bestFit="1" customWidth="1"/>
    <col min="2483" max="2484" width="7" bestFit="1" customWidth="1"/>
    <col min="2485" max="2485" width="5" bestFit="1" customWidth="1"/>
    <col min="2486" max="2487" width="7" bestFit="1" customWidth="1"/>
    <col min="2488" max="2488" width="5" bestFit="1" customWidth="1"/>
    <col min="2489" max="2489" width="7" bestFit="1" customWidth="1"/>
    <col min="2490" max="2490" width="12" bestFit="1" customWidth="1"/>
    <col min="2491" max="2491" width="5" bestFit="1" customWidth="1"/>
    <col min="2492" max="2492" width="7" bestFit="1" customWidth="1"/>
    <col min="2493" max="2493" width="8" bestFit="1" customWidth="1"/>
    <col min="2494" max="2494" width="5" bestFit="1" customWidth="1"/>
    <col min="2495" max="2495" width="8" bestFit="1" customWidth="1"/>
    <col min="2496" max="2497" width="5" bestFit="1" customWidth="1"/>
    <col min="2498" max="2498" width="12" bestFit="1" customWidth="1"/>
    <col min="2499" max="2499" width="5" bestFit="1" customWidth="1"/>
    <col min="2500" max="2500" width="8" bestFit="1" customWidth="1"/>
    <col min="2501" max="2501" width="12" bestFit="1" customWidth="1"/>
    <col min="2502" max="2505" width="7" bestFit="1" customWidth="1"/>
    <col min="2506" max="2506" width="5" bestFit="1" customWidth="1"/>
    <col min="2507" max="2507" width="7" bestFit="1" customWidth="1"/>
    <col min="2508" max="2508" width="5" bestFit="1" customWidth="1"/>
    <col min="2509" max="2510" width="7" bestFit="1" customWidth="1"/>
    <col min="2511" max="2511" width="5" bestFit="1" customWidth="1"/>
    <col min="2512" max="2515" width="7" bestFit="1" customWidth="1"/>
    <col min="2516" max="2516" width="5" bestFit="1" customWidth="1"/>
    <col min="2517" max="2517" width="12" bestFit="1" customWidth="1"/>
    <col min="2518" max="2518" width="7" bestFit="1" customWidth="1"/>
    <col min="2519" max="2520" width="5" bestFit="1" customWidth="1"/>
    <col min="2521" max="2522" width="7" bestFit="1" customWidth="1"/>
    <col min="2523" max="2523" width="8" bestFit="1" customWidth="1"/>
    <col min="2524" max="2525" width="7" bestFit="1" customWidth="1"/>
    <col min="2526" max="2526" width="5" bestFit="1" customWidth="1"/>
    <col min="2527" max="2527" width="7" bestFit="1" customWidth="1"/>
    <col min="2528" max="2528" width="8" bestFit="1" customWidth="1"/>
    <col min="2529" max="2530" width="7" bestFit="1" customWidth="1"/>
    <col min="2531" max="2532" width="5" bestFit="1" customWidth="1"/>
    <col min="2533" max="2533" width="7" bestFit="1" customWidth="1"/>
    <col min="2534" max="2534" width="5" bestFit="1" customWidth="1"/>
    <col min="2535" max="2536" width="7" bestFit="1" customWidth="1"/>
    <col min="2537" max="2537" width="5" bestFit="1" customWidth="1"/>
    <col min="2538" max="2539" width="12" bestFit="1" customWidth="1"/>
    <col min="2540" max="2540" width="5" bestFit="1" customWidth="1"/>
    <col min="2541" max="2541" width="7" bestFit="1" customWidth="1"/>
    <col min="2542" max="2542" width="8" bestFit="1" customWidth="1"/>
    <col min="2543" max="2544" width="7" bestFit="1" customWidth="1"/>
    <col min="2545" max="2545" width="5" bestFit="1" customWidth="1"/>
    <col min="2546" max="2546" width="12" bestFit="1" customWidth="1"/>
    <col min="2547" max="2547" width="7" bestFit="1" customWidth="1"/>
    <col min="2548" max="2548" width="8" bestFit="1" customWidth="1"/>
    <col min="2549" max="2549" width="7" bestFit="1" customWidth="1"/>
    <col min="2550" max="2550" width="5" bestFit="1" customWidth="1"/>
    <col min="2551" max="2551" width="12" bestFit="1" customWidth="1"/>
    <col min="2552" max="2554" width="7" bestFit="1" customWidth="1"/>
    <col min="2555" max="2555" width="5" bestFit="1" customWidth="1"/>
    <col min="2556" max="2556" width="7" bestFit="1" customWidth="1"/>
    <col min="2557" max="2557" width="5" bestFit="1" customWidth="1"/>
    <col min="2558" max="2559" width="7" bestFit="1" customWidth="1"/>
    <col min="2560" max="2560" width="5" bestFit="1" customWidth="1"/>
    <col min="2561" max="2565" width="7" bestFit="1" customWidth="1"/>
    <col min="2566" max="2566" width="5" bestFit="1" customWidth="1"/>
    <col min="2567" max="2567" width="7" bestFit="1" customWidth="1"/>
    <col min="2568" max="2568" width="8" bestFit="1" customWidth="1"/>
    <col min="2569" max="2569" width="5" bestFit="1" customWidth="1"/>
    <col min="2570" max="2571" width="7" bestFit="1" customWidth="1"/>
    <col min="2572" max="2572" width="8" bestFit="1" customWidth="1"/>
    <col min="2573" max="2574" width="7" bestFit="1" customWidth="1"/>
    <col min="2575" max="2575" width="5" bestFit="1" customWidth="1"/>
    <col min="2576" max="2576" width="8" bestFit="1" customWidth="1"/>
    <col min="2577" max="2577" width="5" bestFit="1" customWidth="1"/>
    <col min="2578" max="2578" width="12" bestFit="1" customWidth="1"/>
    <col min="2579" max="2581" width="7" bestFit="1" customWidth="1"/>
    <col min="2582" max="2582" width="8" bestFit="1" customWidth="1"/>
    <col min="2583" max="2585" width="7" bestFit="1" customWidth="1"/>
    <col min="2586" max="2586" width="12" bestFit="1" customWidth="1"/>
    <col min="2587" max="2587" width="7" bestFit="1" customWidth="1"/>
    <col min="2588" max="2588" width="5" bestFit="1" customWidth="1"/>
    <col min="2589" max="2590" width="7" bestFit="1" customWidth="1"/>
    <col min="2591" max="2591" width="5" bestFit="1" customWidth="1"/>
    <col min="2592" max="2592" width="7" bestFit="1" customWidth="1"/>
    <col min="2593" max="2593" width="5" bestFit="1" customWidth="1"/>
    <col min="2594" max="2594" width="7" bestFit="1" customWidth="1"/>
    <col min="2595" max="2597" width="5" bestFit="1" customWidth="1"/>
    <col min="2598" max="2598" width="12" bestFit="1" customWidth="1"/>
    <col min="2599" max="2600" width="7" bestFit="1" customWidth="1"/>
    <col min="2601" max="2602" width="5" bestFit="1" customWidth="1"/>
    <col min="2603" max="2603" width="8" bestFit="1" customWidth="1"/>
    <col min="2604" max="2604" width="5" bestFit="1" customWidth="1"/>
    <col min="2605" max="2605" width="8" bestFit="1" customWidth="1"/>
    <col min="2606" max="2606" width="12" bestFit="1" customWidth="1"/>
    <col min="2607" max="2608" width="7" bestFit="1" customWidth="1"/>
    <col min="2609" max="2609" width="8" bestFit="1" customWidth="1"/>
    <col min="2610" max="2610" width="7" bestFit="1" customWidth="1"/>
    <col min="2611" max="2611" width="8" bestFit="1" customWidth="1"/>
    <col min="2612" max="2613" width="7" bestFit="1" customWidth="1"/>
    <col min="2614" max="2614" width="12" bestFit="1" customWidth="1"/>
    <col min="2615" max="2615" width="5" bestFit="1" customWidth="1"/>
    <col min="2616" max="2616" width="8" bestFit="1" customWidth="1"/>
    <col min="2617" max="2617" width="7" bestFit="1" customWidth="1"/>
    <col min="2618" max="2618" width="8" bestFit="1" customWidth="1"/>
    <col min="2619" max="2619" width="5" bestFit="1" customWidth="1"/>
    <col min="2620" max="2620" width="7" bestFit="1" customWidth="1"/>
    <col min="2621" max="2621" width="5" bestFit="1" customWidth="1"/>
    <col min="2622" max="2623" width="7" bestFit="1" customWidth="1"/>
    <col min="2624" max="2624" width="5" bestFit="1" customWidth="1"/>
    <col min="2625" max="2625" width="7" bestFit="1" customWidth="1"/>
    <col min="2626" max="2626" width="5" bestFit="1" customWidth="1"/>
    <col min="2627" max="2628" width="7" bestFit="1" customWidth="1"/>
    <col min="2629" max="2629" width="8" bestFit="1" customWidth="1"/>
    <col min="2630" max="2630" width="12" bestFit="1" customWidth="1"/>
    <col min="2631" max="2632" width="7" bestFit="1" customWidth="1"/>
    <col min="2633" max="2633" width="8" bestFit="1" customWidth="1"/>
    <col min="2634" max="2636" width="5" bestFit="1" customWidth="1"/>
    <col min="2637" max="2637" width="7" bestFit="1" customWidth="1"/>
    <col min="2638" max="2638" width="8" bestFit="1" customWidth="1"/>
    <col min="2639" max="2643" width="7" bestFit="1" customWidth="1"/>
    <col min="2644" max="2644" width="5" bestFit="1" customWidth="1"/>
    <col min="2645" max="2645" width="8" bestFit="1" customWidth="1"/>
    <col min="2646" max="2647" width="7" bestFit="1" customWidth="1"/>
    <col min="2648" max="2649" width="5" bestFit="1" customWidth="1"/>
    <col min="2650" max="2650" width="7" bestFit="1" customWidth="1"/>
    <col min="2651" max="2651" width="8" bestFit="1" customWidth="1"/>
    <col min="2652" max="2652" width="7" bestFit="1" customWidth="1"/>
    <col min="2653" max="2653" width="5" bestFit="1" customWidth="1"/>
    <col min="2654" max="2655" width="7" bestFit="1" customWidth="1"/>
    <col min="2656" max="2657" width="5" bestFit="1" customWidth="1"/>
    <col min="2658" max="2659" width="7" bestFit="1" customWidth="1"/>
    <col min="2660" max="2662" width="5" bestFit="1" customWidth="1"/>
    <col min="2663" max="2663" width="8" bestFit="1" customWidth="1"/>
    <col min="2664" max="2664" width="7" bestFit="1" customWidth="1"/>
    <col min="2665" max="2665" width="5" bestFit="1" customWidth="1"/>
    <col min="2666" max="2666" width="7" bestFit="1" customWidth="1"/>
    <col min="2667" max="2667" width="5" bestFit="1" customWidth="1"/>
    <col min="2668" max="2668" width="8" bestFit="1" customWidth="1"/>
    <col min="2669" max="2669" width="7" bestFit="1" customWidth="1"/>
    <col min="2670" max="2670" width="5" bestFit="1" customWidth="1"/>
    <col min="2671" max="2671" width="7" bestFit="1" customWidth="1"/>
    <col min="2672" max="2672" width="5" bestFit="1" customWidth="1"/>
    <col min="2673" max="2673" width="7" bestFit="1" customWidth="1"/>
    <col min="2674" max="2674" width="5" bestFit="1" customWidth="1"/>
    <col min="2675" max="2676" width="7" bestFit="1" customWidth="1"/>
    <col min="2677" max="2678" width="8" bestFit="1" customWidth="1"/>
    <col min="2679" max="2679" width="5" bestFit="1" customWidth="1"/>
    <col min="2680" max="2680" width="7" bestFit="1" customWidth="1"/>
    <col min="2681" max="2681" width="5" bestFit="1" customWidth="1"/>
    <col min="2682" max="2682" width="7" bestFit="1" customWidth="1"/>
    <col min="2683" max="2684" width="8" bestFit="1" customWidth="1"/>
    <col min="2685" max="2685" width="7" bestFit="1" customWidth="1"/>
    <col min="2686" max="2686" width="5" bestFit="1" customWidth="1"/>
    <col min="2687" max="2687" width="7" bestFit="1" customWidth="1"/>
    <col min="2688" max="2688" width="5" bestFit="1" customWidth="1"/>
    <col min="2689" max="2690" width="7" bestFit="1" customWidth="1"/>
    <col min="2691" max="2691" width="12" bestFit="1" customWidth="1"/>
    <col min="2692" max="2696" width="7" bestFit="1" customWidth="1"/>
    <col min="2697" max="2697" width="5" bestFit="1" customWidth="1"/>
    <col min="2698" max="2699" width="7" bestFit="1" customWidth="1"/>
    <col min="2700" max="2700" width="5" bestFit="1" customWidth="1"/>
    <col min="2701" max="2701" width="7" bestFit="1" customWidth="1"/>
    <col min="2702" max="2702" width="8" bestFit="1" customWidth="1"/>
    <col min="2703" max="2704" width="5" bestFit="1" customWidth="1"/>
    <col min="2705" max="2706" width="7" bestFit="1" customWidth="1"/>
    <col min="2707" max="2707" width="8" bestFit="1" customWidth="1"/>
    <col min="2708" max="2711" width="7" bestFit="1" customWidth="1"/>
    <col min="2712" max="2712" width="5" bestFit="1" customWidth="1"/>
    <col min="2713" max="2713" width="8" bestFit="1" customWidth="1"/>
    <col min="2714" max="2715" width="5" bestFit="1" customWidth="1"/>
    <col min="2716" max="2716" width="12" bestFit="1" customWidth="1"/>
    <col min="2717" max="2717" width="8" bestFit="1" customWidth="1"/>
    <col min="2718" max="2718" width="5" bestFit="1" customWidth="1"/>
    <col min="2719" max="2719" width="7" bestFit="1" customWidth="1"/>
    <col min="2720" max="2721" width="8" bestFit="1" customWidth="1"/>
    <col min="2722" max="2722" width="5" bestFit="1" customWidth="1"/>
    <col min="2723" max="2723" width="7" bestFit="1" customWidth="1"/>
    <col min="2724" max="2725" width="5" bestFit="1" customWidth="1"/>
    <col min="2726" max="2726" width="8" bestFit="1" customWidth="1"/>
    <col min="2727" max="2727" width="12" bestFit="1" customWidth="1"/>
    <col min="2728" max="2728" width="7" bestFit="1" customWidth="1"/>
    <col min="2729" max="2730" width="5" bestFit="1" customWidth="1"/>
    <col min="2731" max="2731" width="8" bestFit="1" customWidth="1"/>
    <col min="2732" max="2732" width="12" bestFit="1" customWidth="1"/>
    <col min="2733" max="2734" width="7" bestFit="1" customWidth="1"/>
    <col min="2735" max="2735" width="5" bestFit="1" customWidth="1"/>
    <col min="2736" max="2736" width="7" bestFit="1" customWidth="1"/>
    <col min="2737" max="2737" width="8" bestFit="1" customWidth="1"/>
    <col min="2738" max="2738" width="7" bestFit="1" customWidth="1"/>
    <col min="2739" max="2739" width="8" bestFit="1" customWidth="1"/>
    <col min="2740" max="2740" width="7" bestFit="1" customWidth="1"/>
    <col min="2741" max="2741" width="5" bestFit="1" customWidth="1"/>
    <col min="2742" max="2742" width="7" bestFit="1" customWidth="1"/>
    <col min="2743" max="2743" width="12" bestFit="1" customWidth="1"/>
    <col min="2744" max="2744" width="7" bestFit="1" customWidth="1"/>
    <col min="2745" max="2745" width="5" bestFit="1" customWidth="1"/>
    <col min="2746" max="2750" width="7" bestFit="1" customWidth="1"/>
    <col min="2751" max="2751" width="5" bestFit="1" customWidth="1"/>
    <col min="2752" max="2752" width="7" bestFit="1" customWidth="1"/>
    <col min="2753" max="2753" width="8" bestFit="1" customWidth="1"/>
    <col min="2754" max="2757" width="7" bestFit="1" customWidth="1"/>
    <col min="2758" max="2758" width="5" bestFit="1" customWidth="1"/>
    <col min="2759" max="2759" width="7" bestFit="1" customWidth="1"/>
    <col min="2760" max="2760" width="5" bestFit="1" customWidth="1"/>
    <col min="2761" max="2761" width="12" bestFit="1" customWidth="1"/>
    <col min="2762" max="2762" width="5" bestFit="1" customWidth="1"/>
    <col min="2763" max="2769" width="7" bestFit="1" customWidth="1"/>
    <col min="2770" max="2771" width="5" bestFit="1" customWidth="1"/>
    <col min="2772" max="2772" width="8" bestFit="1" customWidth="1"/>
    <col min="2773" max="2773" width="5" bestFit="1" customWidth="1"/>
    <col min="2774" max="2774" width="7" bestFit="1" customWidth="1"/>
    <col min="2775" max="2775" width="8" bestFit="1" customWidth="1"/>
    <col min="2776" max="2776" width="7" bestFit="1" customWidth="1"/>
    <col min="2777" max="2777" width="5" bestFit="1" customWidth="1"/>
    <col min="2778" max="2778" width="8" bestFit="1" customWidth="1"/>
    <col min="2779" max="2780" width="7" bestFit="1" customWidth="1"/>
    <col min="2781" max="2781" width="5" bestFit="1" customWidth="1"/>
    <col min="2782" max="2783" width="7" bestFit="1" customWidth="1"/>
    <col min="2784" max="2784" width="8" bestFit="1" customWidth="1"/>
    <col min="2785" max="2785" width="7" bestFit="1" customWidth="1"/>
    <col min="2786" max="2786" width="5" bestFit="1" customWidth="1"/>
    <col min="2787" max="2787" width="7" bestFit="1" customWidth="1"/>
    <col min="2788" max="2788" width="5" bestFit="1" customWidth="1"/>
    <col min="2789" max="2789" width="8" bestFit="1" customWidth="1"/>
    <col min="2790" max="2791" width="7" bestFit="1" customWidth="1"/>
    <col min="2792" max="2792" width="8" bestFit="1" customWidth="1"/>
    <col min="2793" max="2794" width="5" bestFit="1" customWidth="1"/>
    <col min="2795" max="2795" width="8" bestFit="1" customWidth="1"/>
    <col min="2796" max="2796" width="5" bestFit="1" customWidth="1"/>
    <col min="2797" max="2797" width="7" bestFit="1" customWidth="1"/>
    <col min="2798" max="2801" width="5" bestFit="1" customWidth="1"/>
    <col min="2802" max="2803" width="7" bestFit="1" customWidth="1"/>
    <col min="2804" max="2804" width="5" bestFit="1" customWidth="1"/>
    <col min="2805" max="2805" width="12" bestFit="1" customWidth="1"/>
    <col min="2806" max="2806" width="7" bestFit="1" customWidth="1"/>
    <col min="2807" max="2807" width="5" bestFit="1" customWidth="1"/>
    <col min="2808" max="2808" width="8" bestFit="1" customWidth="1"/>
    <col min="2809" max="2810" width="7" bestFit="1" customWidth="1"/>
    <col min="2811" max="2811" width="5" bestFit="1" customWidth="1"/>
    <col min="2812" max="2813" width="7" bestFit="1" customWidth="1"/>
    <col min="2814" max="2814" width="5" bestFit="1" customWidth="1"/>
    <col min="2815" max="2815" width="7" bestFit="1" customWidth="1"/>
    <col min="2816" max="2816" width="5" bestFit="1" customWidth="1"/>
    <col min="2817" max="2817" width="7" bestFit="1" customWidth="1"/>
    <col min="2818" max="2819" width="5" bestFit="1" customWidth="1"/>
    <col min="2820" max="2820" width="7" bestFit="1" customWidth="1"/>
    <col min="2821" max="2821" width="8" bestFit="1" customWidth="1"/>
    <col min="2822" max="2822" width="7" bestFit="1" customWidth="1"/>
    <col min="2823" max="2823" width="5" bestFit="1" customWidth="1"/>
    <col min="2824" max="2827" width="7" bestFit="1" customWidth="1"/>
    <col min="2828" max="2828" width="5" bestFit="1" customWidth="1"/>
    <col min="2829" max="2829" width="7" bestFit="1" customWidth="1"/>
    <col min="2830" max="2830" width="5" bestFit="1" customWidth="1"/>
    <col min="2831" max="2831" width="8" bestFit="1" customWidth="1"/>
    <col min="2832" max="2832" width="5" bestFit="1" customWidth="1"/>
    <col min="2833" max="2833" width="7" bestFit="1" customWidth="1"/>
    <col min="2834" max="2834" width="5" bestFit="1" customWidth="1"/>
    <col min="2835" max="2835" width="7" bestFit="1" customWidth="1"/>
    <col min="2836" max="2836" width="5" bestFit="1" customWidth="1"/>
    <col min="2837" max="2839" width="7" bestFit="1" customWidth="1"/>
    <col min="2840" max="2840" width="8" bestFit="1" customWidth="1"/>
    <col min="2841" max="2842" width="7" bestFit="1" customWidth="1"/>
    <col min="2843" max="2843" width="12" bestFit="1" customWidth="1"/>
    <col min="2844" max="2844" width="5" bestFit="1" customWidth="1"/>
    <col min="2845" max="2847" width="7" bestFit="1" customWidth="1"/>
    <col min="2848" max="2848" width="8" bestFit="1" customWidth="1"/>
    <col min="2849" max="2851" width="5" bestFit="1" customWidth="1"/>
    <col min="2852" max="2862" width="7" bestFit="1" customWidth="1"/>
    <col min="2863" max="2863" width="5" bestFit="1" customWidth="1"/>
    <col min="2864" max="2864" width="8" bestFit="1" customWidth="1"/>
    <col min="2865" max="2865" width="5" bestFit="1" customWidth="1"/>
    <col min="2866" max="2866" width="12" bestFit="1" customWidth="1"/>
    <col min="2867" max="2867" width="5" bestFit="1" customWidth="1"/>
    <col min="2868" max="2868" width="7" bestFit="1" customWidth="1"/>
    <col min="2869" max="2869" width="5" bestFit="1" customWidth="1"/>
    <col min="2870" max="2873" width="7" bestFit="1" customWidth="1"/>
    <col min="2874" max="2875" width="5" bestFit="1" customWidth="1"/>
    <col min="2876" max="2876" width="8" bestFit="1" customWidth="1"/>
    <col min="2877" max="2883" width="7" bestFit="1" customWidth="1"/>
    <col min="2884" max="2884" width="5" bestFit="1" customWidth="1"/>
    <col min="2885" max="2885" width="12" bestFit="1" customWidth="1"/>
    <col min="2886" max="2887" width="7" bestFit="1" customWidth="1"/>
    <col min="2888" max="2888" width="8" bestFit="1" customWidth="1"/>
    <col min="2889" max="2890" width="5" bestFit="1" customWidth="1"/>
    <col min="2891" max="2893" width="7" bestFit="1" customWidth="1"/>
    <col min="2894" max="2894" width="5" bestFit="1" customWidth="1"/>
    <col min="2895" max="2897" width="7" bestFit="1" customWidth="1"/>
    <col min="2898" max="2898" width="5" bestFit="1" customWidth="1"/>
    <col min="2899" max="2904" width="7" bestFit="1" customWidth="1"/>
    <col min="2905" max="2905" width="5" bestFit="1" customWidth="1"/>
    <col min="2906" max="2906" width="8" bestFit="1" customWidth="1"/>
    <col min="2907" max="2907" width="5" bestFit="1" customWidth="1"/>
    <col min="2908" max="2908" width="7" bestFit="1" customWidth="1"/>
    <col min="2909" max="2912" width="5" bestFit="1" customWidth="1"/>
    <col min="2913" max="2913" width="8" bestFit="1" customWidth="1"/>
    <col min="2914" max="2915" width="7" bestFit="1" customWidth="1"/>
    <col min="2916" max="2916" width="5" bestFit="1" customWidth="1"/>
    <col min="2917" max="2917" width="7" bestFit="1" customWidth="1"/>
    <col min="2918" max="2918" width="5" bestFit="1" customWidth="1"/>
    <col min="2919" max="2919" width="12" bestFit="1" customWidth="1"/>
    <col min="2920" max="2921" width="7" bestFit="1" customWidth="1"/>
    <col min="2922" max="2922" width="5" bestFit="1" customWidth="1"/>
    <col min="2923" max="2924" width="7" bestFit="1" customWidth="1"/>
    <col min="2925" max="2925" width="5" bestFit="1" customWidth="1"/>
    <col min="2926" max="2926" width="7" bestFit="1" customWidth="1"/>
    <col min="2927" max="2927" width="5" bestFit="1" customWidth="1"/>
    <col min="2928" max="2931" width="7" bestFit="1" customWidth="1"/>
    <col min="2932" max="2932" width="8" bestFit="1" customWidth="1"/>
    <col min="2933" max="2938" width="7" bestFit="1" customWidth="1"/>
    <col min="2939" max="2939" width="5" bestFit="1" customWidth="1"/>
    <col min="2940" max="2940" width="7" bestFit="1" customWidth="1"/>
    <col min="2941" max="2941" width="5" bestFit="1" customWidth="1"/>
    <col min="2942" max="2944" width="7" bestFit="1" customWidth="1"/>
    <col min="2945" max="2946" width="5" bestFit="1" customWidth="1"/>
    <col min="2947" max="2949" width="7" bestFit="1" customWidth="1"/>
    <col min="2950" max="2950" width="12" bestFit="1" customWidth="1"/>
    <col min="2951" max="2952" width="5" bestFit="1" customWidth="1"/>
    <col min="2953" max="2957" width="7" bestFit="1" customWidth="1"/>
    <col min="2958" max="2958" width="5" bestFit="1" customWidth="1"/>
    <col min="2959" max="2963" width="7" bestFit="1" customWidth="1"/>
    <col min="2964" max="2966" width="8" bestFit="1" customWidth="1"/>
    <col min="2967" max="2968" width="7" bestFit="1" customWidth="1"/>
    <col min="2969" max="2969" width="5" bestFit="1" customWidth="1"/>
    <col min="2970" max="2970" width="7" bestFit="1" customWidth="1"/>
    <col min="2971" max="2973" width="5" bestFit="1" customWidth="1"/>
    <col min="2974" max="2974" width="8" bestFit="1" customWidth="1"/>
    <col min="2975" max="2975" width="7" bestFit="1" customWidth="1"/>
    <col min="2976" max="2976" width="5" bestFit="1" customWidth="1"/>
    <col min="2977" max="2982" width="7" bestFit="1" customWidth="1"/>
    <col min="2983" max="2983" width="5" bestFit="1" customWidth="1"/>
    <col min="2984" max="2984" width="7" bestFit="1" customWidth="1"/>
    <col min="2985" max="2986" width="8" bestFit="1" customWidth="1"/>
    <col min="2987" max="2987" width="5" bestFit="1" customWidth="1"/>
    <col min="2988" max="2988" width="7" bestFit="1" customWidth="1"/>
    <col min="2989" max="2989" width="8" bestFit="1" customWidth="1"/>
    <col min="2990" max="2990" width="5" bestFit="1" customWidth="1"/>
    <col min="2991" max="2991" width="7" bestFit="1" customWidth="1"/>
    <col min="2992" max="2992" width="12" bestFit="1" customWidth="1"/>
    <col min="2993" max="2993" width="5" bestFit="1" customWidth="1"/>
    <col min="2994" max="2994" width="7" bestFit="1" customWidth="1"/>
    <col min="2995" max="2995" width="8" bestFit="1" customWidth="1"/>
    <col min="2996" max="2997" width="7" bestFit="1" customWidth="1"/>
    <col min="2998" max="2999" width="5" bestFit="1" customWidth="1"/>
    <col min="3000" max="3001" width="7" bestFit="1" customWidth="1"/>
    <col min="3002" max="3002" width="8" bestFit="1" customWidth="1"/>
    <col min="3003" max="3003" width="5" bestFit="1" customWidth="1"/>
    <col min="3004" max="3009" width="7" bestFit="1" customWidth="1"/>
    <col min="3010" max="3010" width="8" bestFit="1" customWidth="1"/>
    <col min="3011" max="3011" width="7" bestFit="1" customWidth="1"/>
    <col min="3012" max="3013" width="5" bestFit="1" customWidth="1"/>
    <col min="3014" max="3014" width="7" bestFit="1" customWidth="1"/>
    <col min="3015" max="3015" width="5" bestFit="1" customWidth="1"/>
    <col min="3016" max="3017" width="7" bestFit="1" customWidth="1"/>
    <col min="3018" max="3018" width="12" bestFit="1" customWidth="1"/>
    <col min="3019" max="3022" width="7" bestFit="1" customWidth="1"/>
    <col min="3023" max="3024" width="5" bestFit="1" customWidth="1"/>
    <col min="3025" max="3025" width="7" bestFit="1" customWidth="1"/>
    <col min="3026" max="3026" width="8" bestFit="1" customWidth="1"/>
    <col min="3027" max="3027" width="12" bestFit="1" customWidth="1"/>
    <col min="3028" max="3029" width="7" bestFit="1" customWidth="1"/>
    <col min="3030" max="3030" width="8" bestFit="1" customWidth="1"/>
    <col min="3031" max="3031" width="5" bestFit="1" customWidth="1"/>
    <col min="3032" max="3034" width="7" bestFit="1" customWidth="1"/>
    <col min="3035" max="3035" width="5" bestFit="1" customWidth="1"/>
    <col min="3036" max="3037" width="7" bestFit="1" customWidth="1"/>
    <col min="3038" max="3038" width="5" bestFit="1" customWidth="1"/>
    <col min="3039" max="3040" width="7" bestFit="1" customWidth="1"/>
    <col min="3041" max="3041" width="8" bestFit="1" customWidth="1"/>
    <col min="3042" max="3042" width="7" bestFit="1" customWidth="1"/>
    <col min="3043" max="3043" width="5" bestFit="1" customWidth="1"/>
    <col min="3044" max="3044" width="7" bestFit="1" customWidth="1"/>
    <col min="3045" max="3045" width="8" bestFit="1" customWidth="1"/>
    <col min="3046" max="3046" width="5" bestFit="1" customWidth="1"/>
    <col min="3047" max="3048" width="7" bestFit="1" customWidth="1"/>
    <col min="3049" max="3050" width="5" bestFit="1" customWidth="1"/>
    <col min="3051" max="3051" width="12" bestFit="1" customWidth="1"/>
    <col min="3052" max="3052" width="8" bestFit="1" customWidth="1"/>
    <col min="3053" max="3053" width="7" bestFit="1" customWidth="1"/>
    <col min="3054" max="3055" width="5" bestFit="1" customWidth="1"/>
    <col min="3056" max="3057" width="7" bestFit="1" customWidth="1"/>
    <col min="3058" max="3058" width="5" bestFit="1" customWidth="1"/>
    <col min="3059" max="3060" width="7" bestFit="1" customWidth="1"/>
    <col min="3061" max="3061" width="5" bestFit="1" customWidth="1"/>
    <col min="3062" max="3062" width="7" bestFit="1" customWidth="1"/>
    <col min="3063" max="3063" width="5" bestFit="1" customWidth="1"/>
    <col min="3064" max="3064" width="7" bestFit="1" customWidth="1"/>
    <col min="3065" max="3065" width="8" bestFit="1" customWidth="1"/>
    <col min="3066" max="3066" width="5" bestFit="1" customWidth="1"/>
    <col min="3067" max="3067" width="7" bestFit="1" customWidth="1"/>
    <col min="3068" max="3068" width="5" bestFit="1" customWidth="1"/>
    <col min="3069" max="3069" width="7" bestFit="1" customWidth="1"/>
    <col min="3070" max="3070" width="5" bestFit="1" customWidth="1"/>
    <col min="3071" max="3073" width="7" bestFit="1" customWidth="1"/>
    <col min="3074" max="3074" width="5" bestFit="1" customWidth="1"/>
    <col min="3075" max="3078" width="7" bestFit="1" customWidth="1"/>
    <col min="3079" max="3079" width="5" bestFit="1" customWidth="1"/>
    <col min="3080" max="3085" width="7" bestFit="1" customWidth="1"/>
    <col min="3086" max="3086" width="8" bestFit="1" customWidth="1"/>
    <col min="3087" max="3087" width="5" bestFit="1" customWidth="1"/>
    <col min="3088" max="3088" width="8" bestFit="1" customWidth="1"/>
    <col min="3089" max="3090" width="5" bestFit="1" customWidth="1"/>
    <col min="3091" max="3092" width="7" bestFit="1" customWidth="1"/>
    <col min="3093" max="3093" width="5" bestFit="1" customWidth="1"/>
    <col min="3094" max="3097" width="7" bestFit="1" customWidth="1"/>
    <col min="3098" max="3098" width="5" bestFit="1" customWidth="1"/>
    <col min="3099" max="3100" width="7" bestFit="1" customWidth="1"/>
    <col min="3101" max="3101" width="5" bestFit="1" customWidth="1"/>
    <col min="3102" max="3102" width="7" bestFit="1" customWidth="1"/>
    <col min="3103" max="3103" width="8" bestFit="1" customWidth="1"/>
    <col min="3104" max="3105" width="7" bestFit="1" customWidth="1"/>
    <col min="3106" max="3106" width="5" bestFit="1" customWidth="1"/>
    <col min="3107" max="3107" width="7" bestFit="1" customWidth="1"/>
    <col min="3108" max="3108" width="12" bestFit="1" customWidth="1"/>
    <col min="3109" max="3110" width="5" bestFit="1" customWidth="1"/>
    <col min="3111" max="3111" width="7" bestFit="1" customWidth="1"/>
    <col min="3112" max="3112" width="5" bestFit="1" customWidth="1"/>
    <col min="3113" max="3113" width="7" bestFit="1" customWidth="1"/>
    <col min="3114" max="3114" width="5" bestFit="1" customWidth="1"/>
    <col min="3115" max="3115" width="7" bestFit="1" customWidth="1"/>
    <col min="3116" max="3116" width="8" bestFit="1" customWidth="1"/>
    <col min="3117" max="3117" width="7" bestFit="1" customWidth="1"/>
    <col min="3118" max="3119" width="5" bestFit="1" customWidth="1"/>
    <col min="3120" max="3121" width="7" bestFit="1" customWidth="1"/>
    <col min="3122" max="3122" width="5" bestFit="1" customWidth="1"/>
    <col min="3123" max="3123" width="7" bestFit="1" customWidth="1"/>
    <col min="3124" max="3124" width="12" bestFit="1" customWidth="1"/>
    <col min="3125" max="3126" width="5" bestFit="1" customWidth="1"/>
    <col min="3127" max="3127" width="7" bestFit="1" customWidth="1"/>
    <col min="3128" max="3128" width="12" bestFit="1" customWidth="1"/>
    <col min="3129" max="3130" width="7" bestFit="1" customWidth="1"/>
    <col min="3131" max="3132" width="5" bestFit="1" customWidth="1"/>
    <col min="3133" max="3133" width="8" bestFit="1" customWidth="1"/>
    <col min="3134" max="3134" width="5" bestFit="1" customWidth="1"/>
    <col min="3135" max="3135" width="7" bestFit="1" customWidth="1"/>
    <col min="3136" max="3136" width="8" bestFit="1" customWidth="1"/>
    <col min="3137" max="3138" width="7" bestFit="1" customWidth="1"/>
    <col min="3139" max="3139" width="5" bestFit="1" customWidth="1"/>
    <col min="3140" max="3140" width="8" bestFit="1" customWidth="1"/>
    <col min="3141" max="3146" width="7" bestFit="1" customWidth="1"/>
    <col min="3147" max="3147" width="8" bestFit="1" customWidth="1"/>
    <col min="3148" max="3148" width="5" bestFit="1" customWidth="1"/>
    <col min="3149" max="3149" width="8" bestFit="1" customWidth="1"/>
    <col min="3150" max="3150" width="7" bestFit="1" customWidth="1"/>
    <col min="3151" max="3154" width="5" bestFit="1" customWidth="1"/>
    <col min="3155" max="3158" width="7" bestFit="1" customWidth="1"/>
    <col min="3159" max="3159" width="8" bestFit="1" customWidth="1"/>
    <col min="3160" max="3160" width="5" bestFit="1" customWidth="1"/>
    <col min="3161" max="3162" width="7" bestFit="1" customWidth="1"/>
    <col min="3163" max="3164" width="5" bestFit="1" customWidth="1"/>
    <col min="3165" max="3166" width="7" bestFit="1" customWidth="1"/>
    <col min="3167" max="3167" width="12" bestFit="1" customWidth="1"/>
    <col min="3168" max="3168" width="5" bestFit="1" customWidth="1"/>
    <col min="3169" max="3169" width="7" bestFit="1" customWidth="1"/>
    <col min="3170" max="3171" width="8" bestFit="1" customWidth="1"/>
    <col min="3172" max="3172" width="7" bestFit="1" customWidth="1"/>
    <col min="3173" max="3174" width="5" bestFit="1" customWidth="1"/>
    <col min="3175" max="3175" width="7" bestFit="1" customWidth="1"/>
    <col min="3176" max="3176" width="8" bestFit="1" customWidth="1"/>
    <col min="3177" max="3177" width="7" bestFit="1" customWidth="1"/>
    <col min="3178" max="3178" width="8" bestFit="1" customWidth="1"/>
    <col min="3179" max="3179" width="7" bestFit="1" customWidth="1"/>
    <col min="3180" max="3180" width="8" bestFit="1" customWidth="1"/>
    <col min="3181" max="3185" width="7" bestFit="1" customWidth="1"/>
    <col min="3186" max="3186" width="5" bestFit="1" customWidth="1"/>
    <col min="3187" max="3188" width="7" bestFit="1" customWidth="1"/>
    <col min="3189" max="3189" width="5" bestFit="1" customWidth="1"/>
    <col min="3190" max="3190" width="12" bestFit="1" customWidth="1"/>
    <col min="3191" max="3191" width="7" bestFit="1" customWidth="1"/>
    <col min="3192" max="3192" width="5" bestFit="1" customWidth="1"/>
    <col min="3193" max="3193" width="7" bestFit="1" customWidth="1"/>
    <col min="3194" max="3194" width="12" bestFit="1" customWidth="1"/>
    <col min="3195" max="3197" width="5" bestFit="1" customWidth="1"/>
    <col min="3198" max="3199" width="8" bestFit="1" customWidth="1"/>
    <col min="3200" max="3200" width="7" bestFit="1" customWidth="1"/>
    <col min="3201" max="3203" width="5" bestFit="1" customWidth="1"/>
    <col min="3204" max="3204" width="8" bestFit="1" customWidth="1"/>
    <col min="3205" max="3205" width="7" bestFit="1" customWidth="1"/>
    <col min="3206" max="3207" width="5" bestFit="1" customWidth="1"/>
    <col min="3208" max="3210" width="7" bestFit="1" customWidth="1"/>
    <col min="3211" max="3211" width="5" bestFit="1" customWidth="1"/>
    <col min="3212" max="3212" width="7" bestFit="1" customWidth="1"/>
    <col min="3213" max="3213" width="5" bestFit="1" customWidth="1"/>
    <col min="3214" max="3214" width="7" bestFit="1" customWidth="1"/>
    <col min="3215" max="3215" width="8" bestFit="1" customWidth="1"/>
    <col min="3216" max="3216" width="5" bestFit="1" customWidth="1"/>
    <col min="3217" max="3217" width="7" bestFit="1" customWidth="1"/>
    <col min="3218" max="3218" width="5" bestFit="1" customWidth="1"/>
    <col min="3219" max="3220" width="7" bestFit="1" customWidth="1"/>
    <col min="3221" max="3221" width="12" bestFit="1" customWidth="1"/>
    <col min="3222" max="3223" width="7" bestFit="1" customWidth="1"/>
    <col min="3224" max="3224" width="8" bestFit="1" customWidth="1"/>
    <col min="3225" max="3225" width="5" bestFit="1" customWidth="1"/>
    <col min="3226" max="3226" width="7" bestFit="1" customWidth="1"/>
    <col min="3227" max="3227" width="8" bestFit="1" customWidth="1"/>
    <col min="3228" max="3229" width="7" bestFit="1" customWidth="1"/>
    <col min="3230" max="3230" width="8" bestFit="1" customWidth="1"/>
    <col min="3231" max="3231" width="7" bestFit="1" customWidth="1"/>
    <col min="3232" max="3232" width="5" bestFit="1" customWidth="1"/>
    <col min="3233" max="3235" width="7" bestFit="1" customWidth="1"/>
    <col min="3236" max="3237" width="8" bestFit="1" customWidth="1"/>
    <col min="3238" max="3238" width="7" bestFit="1" customWidth="1"/>
    <col min="3239" max="3240" width="5" bestFit="1" customWidth="1"/>
    <col min="3241" max="3241" width="7" bestFit="1" customWidth="1"/>
    <col min="3242" max="3242" width="5" bestFit="1" customWidth="1"/>
    <col min="3243" max="3246" width="7" bestFit="1" customWidth="1"/>
    <col min="3247" max="3248" width="8" bestFit="1" customWidth="1"/>
    <col min="3249" max="3250" width="7" bestFit="1" customWidth="1"/>
    <col min="3251" max="3252" width="5" bestFit="1" customWidth="1"/>
    <col min="3253" max="3253" width="7" bestFit="1" customWidth="1"/>
    <col min="3254" max="3255" width="5" bestFit="1" customWidth="1"/>
    <col min="3256" max="3257" width="7" bestFit="1" customWidth="1"/>
    <col min="3258" max="3260" width="5" bestFit="1" customWidth="1"/>
    <col min="3261" max="3261" width="7" bestFit="1" customWidth="1"/>
    <col min="3262" max="3262" width="12" bestFit="1" customWidth="1"/>
    <col min="3263" max="3265" width="7" bestFit="1" customWidth="1"/>
    <col min="3266" max="3267" width="5" bestFit="1" customWidth="1"/>
    <col min="3268" max="3268" width="12" bestFit="1" customWidth="1"/>
    <col min="3269" max="3269" width="5" bestFit="1" customWidth="1"/>
    <col min="3270" max="3271" width="7" bestFit="1" customWidth="1"/>
    <col min="3272" max="3272" width="5" bestFit="1" customWidth="1"/>
    <col min="3273" max="3273" width="8" bestFit="1" customWidth="1"/>
    <col min="3274" max="3275" width="7" bestFit="1" customWidth="1"/>
    <col min="3276" max="3276" width="5" bestFit="1" customWidth="1"/>
    <col min="3277" max="3278" width="7" bestFit="1" customWidth="1"/>
    <col min="3279" max="3279" width="12" bestFit="1" customWidth="1"/>
    <col min="3280" max="3280" width="7" bestFit="1" customWidth="1"/>
    <col min="3281" max="3282" width="5" bestFit="1" customWidth="1"/>
    <col min="3283" max="3283" width="7" bestFit="1" customWidth="1"/>
    <col min="3284" max="3285" width="5" bestFit="1" customWidth="1"/>
    <col min="3286" max="3286" width="7" bestFit="1" customWidth="1"/>
    <col min="3287" max="3287" width="5" bestFit="1" customWidth="1"/>
    <col min="3288" max="3288" width="12" bestFit="1" customWidth="1"/>
    <col min="3289" max="3290" width="7" bestFit="1" customWidth="1"/>
    <col min="3291" max="3291" width="8" bestFit="1" customWidth="1"/>
    <col min="3292" max="3292" width="7" bestFit="1" customWidth="1"/>
    <col min="3293" max="3293" width="8" bestFit="1" customWidth="1"/>
    <col min="3294" max="3298" width="7" bestFit="1" customWidth="1"/>
    <col min="3299" max="3299" width="8" bestFit="1" customWidth="1"/>
    <col min="3300" max="3300" width="5" bestFit="1" customWidth="1"/>
    <col min="3301" max="3301" width="7" bestFit="1" customWidth="1"/>
    <col min="3302" max="3303" width="5" bestFit="1" customWidth="1"/>
    <col min="3304" max="3304" width="7" bestFit="1" customWidth="1"/>
    <col min="3305" max="3305" width="5" bestFit="1" customWidth="1"/>
    <col min="3306" max="3306" width="7" bestFit="1" customWidth="1"/>
    <col min="3307" max="3307" width="8" bestFit="1" customWidth="1"/>
    <col min="3308" max="3310" width="5" bestFit="1" customWidth="1"/>
    <col min="3311" max="3311" width="8" bestFit="1" customWidth="1"/>
    <col min="3312" max="3312" width="5" bestFit="1" customWidth="1"/>
    <col min="3313" max="3314" width="7" bestFit="1" customWidth="1"/>
    <col min="3315" max="3315" width="5" bestFit="1" customWidth="1"/>
    <col min="3316" max="3316" width="8" bestFit="1" customWidth="1"/>
    <col min="3317" max="3320" width="7" bestFit="1" customWidth="1"/>
    <col min="3321" max="3323" width="8" bestFit="1" customWidth="1"/>
    <col min="3324" max="3325" width="5" bestFit="1" customWidth="1"/>
    <col min="3326" max="3326" width="7" bestFit="1" customWidth="1"/>
    <col min="3327" max="3327" width="5" bestFit="1" customWidth="1"/>
    <col min="3328" max="3328" width="7" bestFit="1" customWidth="1"/>
    <col min="3329" max="3329" width="5" bestFit="1" customWidth="1"/>
    <col min="3330" max="3330" width="8" bestFit="1" customWidth="1"/>
    <col min="3331" max="3332" width="7" bestFit="1" customWidth="1"/>
    <col min="3333" max="3333" width="5" bestFit="1" customWidth="1"/>
    <col min="3334" max="3334" width="8" bestFit="1" customWidth="1"/>
    <col min="3335" max="3336" width="7" bestFit="1" customWidth="1"/>
    <col min="3337" max="3337" width="8" bestFit="1" customWidth="1"/>
    <col min="3338" max="3338" width="5" bestFit="1" customWidth="1"/>
    <col min="3339" max="3339" width="7" bestFit="1" customWidth="1"/>
    <col min="3340" max="3340" width="8" bestFit="1" customWidth="1"/>
    <col min="3341" max="3342" width="7" bestFit="1" customWidth="1"/>
    <col min="3343" max="3345" width="5" bestFit="1" customWidth="1"/>
    <col min="3346" max="3347" width="7" bestFit="1" customWidth="1"/>
    <col min="3348" max="3348" width="8" bestFit="1" customWidth="1"/>
    <col min="3349" max="3351" width="7" bestFit="1" customWidth="1"/>
    <col min="3352" max="3352" width="8" bestFit="1" customWidth="1"/>
    <col min="3353" max="3353" width="7" bestFit="1" customWidth="1"/>
    <col min="3354" max="3354" width="8" bestFit="1" customWidth="1"/>
    <col min="3355" max="3355" width="5" bestFit="1" customWidth="1"/>
    <col min="3356" max="3356" width="7" bestFit="1" customWidth="1"/>
    <col min="3357" max="3357" width="5" bestFit="1" customWidth="1"/>
    <col min="3358" max="3359" width="8" bestFit="1" customWidth="1"/>
    <col min="3360" max="3360" width="7" bestFit="1" customWidth="1"/>
    <col min="3361" max="3361" width="5" bestFit="1" customWidth="1"/>
    <col min="3362" max="3362" width="8" bestFit="1" customWidth="1"/>
    <col min="3363" max="3363" width="5" bestFit="1" customWidth="1"/>
    <col min="3364" max="3364" width="7" bestFit="1" customWidth="1"/>
    <col min="3365" max="3365" width="5" bestFit="1" customWidth="1"/>
    <col min="3366" max="3371" width="7" bestFit="1" customWidth="1"/>
    <col min="3372" max="3372" width="5" bestFit="1" customWidth="1"/>
    <col min="3373" max="3373" width="7" bestFit="1" customWidth="1"/>
    <col min="3374" max="3374" width="5" bestFit="1" customWidth="1"/>
    <col min="3375" max="3375" width="8" bestFit="1" customWidth="1"/>
    <col min="3376" max="3376" width="7" bestFit="1" customWidth="1"/>
    <col min="3377" max="3377" width="8" bestFit="1" customWidth="1"/>
    <col min="3378" max="3378" width="7" bestFit="1" customWidth="1"/>
    <col min="3379" max="3379" width="5" bestFit="1" customWidth="1"/>
    <col min="3380" max="3381" width="7" bestFit="1" customWidth="1"/>
    <col min="3382" max="3382" width="5" bestFit="1" customWidth="1"/>
    <col min="3383" max="3383" width="8" bestFit="1" customWidth="1"/>
    <col min="3384" max="3384" width="6" bestFit="1" customWidth="1"/>
    <col min="3385" max="3385" width="8" bestFit="1" customWidth="1"/>
    <col min="3386" max="3386" width="16.42578125" bestFit="1" customWidth="1"/>
    <col min="3387" max="3387" width="13.28515625" bestFit="1" customWidth="1"/>
    <col min="3388" max="3389" width="6" bestFit="1" customWidth="1"/>
    <col min="3390" max="3390" width="4" bestFit="1" customWidth="1"/>
    <col min="3391" max="3391" width="6" bestFit="1" customWidth="1"/>
    <col min="3392" max="3392" width="7" bestFit="1" customWidth="1"/>
    <col min="3393" max="3393" width="5" bestFit="1" customWidth="1"/>
    <col min="3394" max="3394" width="12" bestFit="1" customWidth="1"/>
    <col min="3395" max="3395" width="5" bestFit="1" customWidth="1"/>
    <col min="3396" max="3400" width="7" bestFit="1" customWidth="1"/>
    <col min="3401" max="3401" width="5" bestFit="1" customWidth="1"/>
    <col min="3402" max="3402" width="8" bestFit="1" customWidth="1"/>
    <col min="3403" max="3403" width="5" bestFit="1" customWidth="1"/>
    <col min="3404" max="3404" width="7" bestFit="1" customWidth="1"/>
    <col min="3405" max="3405" width="5" bestFit="1" customWidth="1"/>
    <col min="3406" max="3406" width="7" bestFit="1" customWidth="1"/>
    <col min="3407" max="3408" width="5" bestFit="1" customWidth="1"/>
    <col min="3409" max="3409" width="7" bestFit="1" customWidth="1"/>
    <col min="3410" max="3410" width="12" bestFit="1" customWidth="1"/>
    <col min="3411" max="3411" width="5" bestFit="1" customWidth="1"/>
    <col min="3412" max="3412" width="7" bestFit="1" customWidth="1"/>
    <col min="3413" max="3413" width="8" bestFit="1" customWidth="1"/>
    <col min="3414" max="3414" width="5" bestFit="1" customWidth="1"/>
    <col min="3415" max="3417" width="8" bestFit="1" customWidth="1"/>
    <col min="3418" max="3419" width="7" bestFit="1" customWidth="1"/>
    <col min="3420" max="3421" width="5" bestFit="1" customWidth="1"/>
    <col min="3422" max="3422" width="8" bestFit="1" customWidth="1"/>
    <col min="3423" max="3423" width="7" bestFit="1" customWidth="1"/>
    <col min="3424" max="3424" width="12" bestFit="1" customWidth="1"/>
    <col min="3425" max="3425" width="5" bestFit="1" customWidth="1"/>
    <col min="3426" max="3426" width="7" bestFit="1" customWidth="1"/>
    <col min="3427" max="3427" width="8" bestFit="1" customWidth="1"/>
    <col min="3428" max="3428" width="5" bestFit="1" customWidth="1"/>
    <col min="3429" max="3429" width="8" bestFit="1" customWidth="1"/>
    <col min="3430" max="3432" width="7" bestFit="1" customWidth="1"/>
    <col min="3433" max="3433" width="5" bestFit="1" customWidth="1"/>
    <col min="3434" max="3435" width="8" bestFit="1" customWidth="1"/>
    <col min="3436" max="3437" width="7" bestFit="1" customWidth="1"/>
    <col min="3438" max="3439" width="5" bestFit="1" customWidth="1"/>
    <col min="3440" max="3443" width="7" bestFit="1" customWidth="1"/>
    <col min="3444" max="3445" width="5" bestFit="1" customWidth="1"/>
    <col min="3446" max="3446" width="7" bestFit="1" customWidth="1"/>
    <col min="3447" max="3447" width="5" bestFit="1" customWidth="1"/>
    <col min="3448" max="3451" width="7" bestFit="1" customWidth="1"/>
    <col min="3452" max="3455" width="5" bestFit="1" customWidth="1"/>
    <col min="3456" max="3456" width="16.42578125" bestFit="1" customWidth="1"/>
    <col min="3457" max="3457" width="11.28515625" bestFit="1" customWidth="1"/>
  </cols>
  <sheetData>
    <row r="1" spans="1:17">
      <c r="A1" s="2" t="s">
        <v>14</v>
      </c>
      <c r="L1" s="1"/>
    </row>
    <row r="2" spans="1:17">
      <c r="B2" s="3" t="s">
        <v>7</v>
      </c>
      <c r="C2" s="3" t="s">
        <v>8</v>
      </c>
      <c r="D2" s="3" t="s">
        <v>0</v>
      </c>
      <c r="E2" s="3" t="s">
        <v>9</v>
      </c>
      <c r="F2" s="3" t="s">
        <v>10</v>
      </c>
      <c r="G2" s="3" t="s">
        <v>1</v>
      </c>
      <c r="H2" s="3" t="s">
        <v>2</v>
      </c>
      <c r="I2" s="3" t="s">
        <v>11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28</v>
      </c>
      <c r="O2" s="3" t="s">
        <v>29</v>
      </c>
      <c r="P2" s="3" t="s">
        <v>30</v>
      </c>
      <c r="Q2" s="3" t="s">
        <v>31</v>
      </c>
    </row>
    <row r="3" spans="1:17">
      <c r="A3" s="8" t="s">
        <v>32</v>
      </c>
      <c r="B3" s="3"/>
      <c r="C3" s="3"/>
      <c r="D3" s="3"/>
      <c r="E3" s="3"/>
      <c r="F3" s="3"/>
      <c r="G3" s="3"/>
      <c r="H3" s="3"/>
      <c r="I3" s="3"/>
      <c r="J3" s="3"/>
    </row>
    <row r="4" spans="1:17">
      <c r="A4" t="s">
        <v>12</v>
      </c>
      <c r="B4">
        <v>491</v>
      </c>
      <c r="C4">
        <v>398</v>
      </c>
      <c r="D4">
        <v>154</v>
      </c>
      <c r="E4">
        <v>489</v>
      </c>
      <c r="F4">
        <v>451</v>
      </c>
      <c r="G4">
        <v>235</v>
      </c>
      <c r="H4">
        <v>274</v>
      </c>
      <c r="I4">
        <v>114</v>
      </c>
      <c r="J4">
        <v>348</v>
      </c>
      <c r="K4">
        <v>352</v>
      </c>
      <c r="L4">
        <v>145</v>
      </c>
      <c r="M4">
        <v>298</v>
      </c>
      <c r="N4">
        <v>417</v>
      </c>
      <c r="O4">
        <v>185</v>
      </c>
      <c r="P4">
        <v>228</v>
      </c>
      <c r="Q4">
        <v>20</v>
      </c>
    </row>
    <row r="5" spans="1:17">
      <c r="B5" s="4">
        <f t="shared" ref="B5:Q5" si="0">B4/B$8</f>
        <v>0.99796747967479671</v>
      </c>
      <c r="C5" s="4">
        <f t="shared" si="0"/>
        <v>0.80894308943089432</v>
      </c>
      <c r="D5" s="4">
        <f t="shared" si="0"/>
        <v>0.31300813008130079</v>
      </c>
      <c r="E5" s="4">
        <f t="shared" si="0"/>
        <v>1</v>
      </c>
      <c r="F5" s="4">
        <f t="shared" si="0"/>
        <v>0.91666666666666663</v>
      </c>
      <c r="G5" s="4">
        <f t="shared" si="0"/>
        <v>0.48856548856548859</v>
      </c>
      <c r="H5" s="4">
        <f t="shared" si="0"/>
        <v>1</v>
      </c>
      <c r="I5" s="4">
        <f t="shared" si="0"/>
        <v>1</v>
      </c>
      <c r="J5" s="4">
        <f t="shared" si="0"/>
        <v>1</v>
      </c>
      <c r="K5" s="4">
        <f t="shared" si="0"/>
        <v>0.71544715447154472</v>
      </c>
      <c r="L5" s="4">
        <f t="shared" si="0"/>
        <v>0.29471544715447157</v>
      </c>
      <c r="M5" s="4">
        <f t="shared" si="0"/>
        <v>0.60569105691056913</v>
      </c>
      <c r="N5" s="4">
        <f t="shared" si="0"/>
        <v>0.84756097560975607</v>
      </c>
      <c r="O5" s="4">
        <f t="shared" si="0"/>
        <v>0.77731092436974791</v>
      </c>
      <c r="P5" s="4">
        <f t="shared" si="0"/>
        <v>0.46341463414634149</v>
      </c>
      <c r="Q5" s="4">
        <f t="shared" si="0"/>
        <v>4.1928721174004195E-2</v>
      </c>
    </row>
    <row r="6" spans="1:17">
      <c r="A6" t="s">
        <v>13</v>
      </c>
      <c r="B6">
        <v>1</v>
      </c>
      <c r="C6">
        <f>11+64+18+1</f>
        <v>94</v>
      </c>
      <c r="D6">
        <v>338</v>
      </c>
      <c r="E6">
        <v>0</v>
      </c>
      <c r="F6">
        <v>41</v>
      </c>
      <c r="G6">
        <v>246</v>
      </c>
      <c r="H6">
        <v>0</v>
      </c>
      <c r="I6">
        <v>0</v>
      </c>
      <c r="J6">
        <v>0</v>
      </c>
      <c r="K6">
        <v>140</v>
      </c>
      <c r="L6">
        <v>347</v>
      </c>
      <c r="M6">
        <v>194</v>
      </c>
      <c r="N6">
        <v>75</v>
      </c>
      <c r="O6">
        <v>53</v>
      </c>
      <c r="P6">
        <v>264</v>
      </c>
      <c r="Q6">
        <v>457</v>
      </c>
    </row>
    <row r="7" spans="1:17">
      <c r="B7" s="4">
        <f t="shared" ref="B7:Q7" si="1">B6/B$8</f>
        <v>2.0325203252032522E-3</v>
      </c>
      <c r="C7" s="4">
        <f t="shared" si="1"/>
        <v>0.1910569105691057</v>
      </c>
      <c r="D7" s="4">
        <f t="shared" si="1"/>
        <v>0.68699186991869921</v>
      </c>
      <c r="E7" s="4">
        <f t="shared" si="1"/>
        <v>0</v>
      </c>
      <c r="F7" s="4">
        <f t="shared" si="1"/>
        <v>8.3333333333333329E-2</v>
      </c>
      <c r="G7" s="4">
        <f t="shared" si="1"/>
        <v>0.51143451143451146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0.28455284552845528</v>
      </c>
      <c r="L7" s="4">
        <f t="shared" si="1"/>
        <v>0.70528455284552849</v>
      </c>
      <c r="M7" s="4">
        <f t="shared" si="1"/>
        <v>0.39430894308943087</v>
      </c>
      <c r="N7" s="4">
        <f t="shared" si="1"/>
        <v>0.1524390243902439</v>
      </c>
      <c r="O7" s="4">
        <f t="shared" si="1"/>
        <v>0.22268907563025211</v>
      </c>
      <c r="P7" s="4">
        <f t="shared" si="1"/>
        <v>0.53658536585365857</v>
      </c>
      <c r="Q7" s="4">
        <f t="shared" si="1"/>
        <v>0.95807127882599585</v>
      </c>
    </row>
    <row r="8" spans="1:17">
      <c r="B8">
        <f t="shared" ref="B8:I8" si="2">B4+B6</f>
        <v>492</v>
      </c>
      <c r="C8">
        <f t="shared" si="2"/>
        <v>492</v>
      </c>
      <c r="D8">
        <f t="shared" si="2"/>
        <v>492</v>
      </c>
      <c r="E8">
        <f t="shared" si="2"/>
        <v>489</v>
      </c>
      <c r="F8">
        <f t="shared" si="2"/>
        <v>492</v>
      </c>
      <c r="G8">
        <f t="shared" si="2"/>
        <v>481</v>
      </c>
      <c r="H8">
        <f t="shared" si="2"/>
        <v>274</v>
      </c>
      <c r="I8">
        <f t="shared" si="2"/>
        <v>114</v>
      </c>
      <c r="J8">
        <f t="shared" ref="J8:K8" si="3">J4+J6</f>
        <v>348</v>
      </c>
      <c r="K8">
        <f t="shared" si="3"/>
        <v>492</v>
      </c>
      <c r="L8">
        <f t="shared" ref="L8:Q8" si="4">L4+L6</f>
        <v>492</v>
      </c>
      <c r="M8">
        <f t="shared" si="4"/>
        <v>492</v>
      </c>
      <c r="N8">
        <f t="shared" si="4"/>
        <v>492</v>
      </c>
      <c r="O8">
        <f t="shared" si="4"/>
        <v>238</v>
      </c>
      <c r="P8">
        <f t="shared" si="4"/>
        <v>492</v>
      </c>
      <c r="Q8">
        <f t="shared" si="4"/>
        <v>477</v>
      </c>
    </row>
    <row r="9" spans="1:17">
      <c r="H9" s="4">
        <f>H4/(H8+I8)</f>
        <v>0.70618556701030932</v>
      </c>
      <c r="I9" s="4">
        <f>I4/(H8+I8)</f>
        <v>0.29381443298969073</v>
      </c>
    </row>
    <row r="10" spans="1:17">
      <c r="A10" s="8" t="s">
        <v>33</v>
      </c>
    </row>
    <row r="11" spans="1:17">
      <c r="A11" t="s">
        <v>12</v>
      </c>
      <c r="B11">
        <v>899</v>
      </c>
      <c r="C11">
        <v>736</v>
      </c>
      <c r="D11">
        <v>458</v>
      </c>
      <c r="E11">
        <v>893</v>
      </c>
      <c r="F11">
        <v>881</v>
      </c>
      <c r="G11">
        <v>545</v>
      </c>
      <c r="H11">
        <v>582</v>
      </c>
      <c r="I11">
        <v>245</v>
      </c>
      <c r="J11">
        <v>772</v>
      </c>
      <c r="K11">
        <v>743</v>
      </c>
      <c r="L11">
        <v>278</v>
      </c>
      <c r="M11">
        <v>634</v>
      </c>
      <c r="N11">
        <v>808</v>
      </c>
      <c r="O11">
        <v>220</v>
      </c>
      <c r="P11">
        <v>501</v>
      </c>
      <c r="Q11">
        <v>58</v>
      </c>
    </row>
    <row r="12" spans="1:17">
      <c r="B12" s="4">
        <f t="shared" ref="B12:Q12" si="5">B11/B$15</f>
        <v>0.99557032115171651</v>
      </c>
      <c r="C12" s="4">
        <f t="shared" si="5"/>
        <v>0.81506090808416387</v>
      </c>
      <c r="D12" s="4">
        <f t="shared" si="5"/>
        <v>0.50719822812846072</v>
      </c>
      <c r="E12" s="4">
        <f t="shared" si="5"/>
        <v>1</v>
      </c>
      <c r="F12" s="4">
        <f t="shared" si="5"/>
        <v>0.97563676633444074</v>
      </c>
      <c r="G12" s="4">
        <f t="shared" si="5"/>
        <v>0.62002275312855515</v>
      </c>
      <c r="H12" s="4">
        <f t="shared" si="5"/>
        <v>1</v>
      </c>
      <c r="I12" s="4">
        <f t="shared" si="5"/>
        <v>1</v>
      </c>
      <c r="J12" s="4">
        <f t="shared" si="5"/>
        <v>1</v>
      </c>
      <c r="K12" s="4">
        <f t="shared" si="5"/>
        <v>0.82281284606866001</v>
      </c>
      <c r="L12" s="4">
        <f t="shared" si="5"/>
        <v>0.30786267995570321</v>
      </c>
      <c r="M12" s="4">
        <f t="shared" si="5"/>
        <v>0.70210409745293467</v>
      </c>
      <c r="N12" s="4">
        <f t="shared" si="5"/>
        <v>0.89479512735326694</v>
      </c>
      <c r="O12" s="4">
        <f t="shared" si="5"/>
        <v>0.78014184397163122</v>
      </c>
      <c r="P12" s="4">
        <f t="shared" si="5"/>
        <v>0.55481727574750828</v>
      </c>
      <c r="Q12" s="4">
        <f t="shared" si="5"/>
        <v>6.5984072810011382E-2</v>
      </c>
    </row>
    <row r="13" spans="1:17">
      <c r="A13" t="s">
        <v>13</v>
      </c>
      <c r="B13">
        <v>4</v>
      </c>
      <c r="C13">
        <f>10+125+27+5</f>
        <v>167</v>
      </c>
      <c r="D13">
        <v>445</v>
      </c>
      <c r="E13">
        <v>0</v>
      </c>
      <c r="F13">
        <v>22</v>
      </c>
      <c r="G13">
        <v>334</v>
      </c>
      <c r="H13">
        <v>0</v>
      </c>
      <c r="I13">
        <v>0</v>
      </c>
      <c r="J13">
        <v>0</v>
      </c>
      <c r="K13">
        <v>160</v>
      </c>
      <c r="L13">
        <v>625</v>
      </c>
      <c r="M13">
        <v>269</v>
      </c>
      <c r="N13">
        <v>95</v>
      </c>
      <c r="O13">
        <v>62</v>
      </c>
      <c r="P13">
        <v>402</v>
      </c>
      <c r="Q13">
        <v>821</v>
      </c>
    </row>
    <row r="14" spans="1:17">
      <c r="B14" s="20">
        <f t="shared" ref="B14:Q14" si="6">B13/B$15</f>
        <v>4.4296788482834993E-3</v>
      </c>
      <c r="C14" s="20">
        <f t="shared" si="6"/>
        <v>0.1849390919158361</v>
      </c>
      <c r="D14" s="20">
        <f t="shared" si="6"/>
        <v>0.49280177187153934</v>
      </c>
      <c r="E14" s="20">
        <f t="shared" si="6"/>
        <v>0</v>
      </c>
      <c r="F14" s="20">
        <f t="shared" si="6"/>
        <v>2.4363233665559248E-2</v>
      </c>
      <c r="G14" s="20">
        <f t="shared" si="6"/>
        <v>0.3799772468714448</v>
      </c>
      <c r="H14" s="20">
        <f t="shared" si="6"/>
        <v>0</v>
      </c>
      <c r="I14" s="20">
        <f t="shared" si="6"/>
        <v>0</v>
      </c>
      <c r="J14" s="20">
        <f t="shared" si="6"/>
        <v>0</v>
      </c>
      <c r="K14" s="20">
        <f t="shared" si="6"/>
        <v>0.17718715393133999</v>
      </c>
      <c r="L14" s="20">
        <f t="shared" si="6"/>
        <v>0.69213732004429673</v>
      </c>
      <c r="M14" s="20">
        <f t="shared" si="6"/>
        <v>0.29789590254706533</v>
      </c>
      <c r="N14" s="20">
        <f t="shared" si="6"/>
        <v>0.10520487264673312</v>
      </c>
      <c r="O14" s="20">
        <f t="shared" si="6"/>
        <v>0.21985815602836881</v>
      </c>
      <c r="P14" s="20">
        <f t="shared" si="6"/>
        <v>0.44518272425249167</v>
      </c>
      <c r="Q14" s="20">
        <f t="shared" si="6"/>
        <v>0.9340159271899886</v>
      </c>
    </row>
    <row r="15" spans="1:17">
      <c r="B15">
        <f t="shared" ref="B15:Q15" si="7">B11+B13</f>
        <v>903</v>
      </c>
      <c r="C15">
        <f t="shared" si="7"/>
        <v>903</v>
      </c>
      <c r="D15">
        <f t="shared" si="7"/>
        <v>903</v>
      </c>
      <c r="E15">
        <f t="shared" si="7"/>
        <v>893</v>
      </c>
      <c r="F15">
        <f t="shared" si="7"/>
        <v>903</v>
      </c>
      <c r="G15">
        <f t="shared" si="7"/>
        <v>879</v>
      </c>
      <c r="H15">
        <f t="shared" si="7"/>
        <v>582</v>
      </c>
      <c r="I15">
        <f t="shared" si="7"/>
        <v>245</v>
      </c>
      <c r="J15">
        <f t="shared" si="7"/>
        <v>772</v>
      </c>
      <c r="K15">
        <f t="shared" si="7"/>
        <v>903</v>
      </c>
      <c r="L15">
        <f t="shared" si="7"/>
        <v>903</v>
      </c>
      <c r="M15">
        <f t="shared" si="7"/>
        <v>903</v>
      </c>
      <c r="N15">
        <f t="shared" si="7"/>
        <v>903</v>
      </c>
      <c r="O15">
        <f t="shared" si="7"/>
        <v>282</v>
      </c>
      <c r="P15">
        <f t="shared" si="7"/>
        <v>903</v>
      </c>
      <c r="Q15">
        <f t="shared" si="7"/>
        <v>879</v>
      </c>
    </row>
    <row r="16" spans="1:17" hidden="1"/>
    <row r="17" spans="1:19" hidden="1">
      <c r="A17" s="8" t="s">
        <v>34</v>
      </c>
      <c r="M17" t="s">
        <v>15</v>
      </c>
    </row>
    <row r="18" spans="1:19" hidden="1">
      <c r="A18" t="s">
        <v>12</v>
      </c>
      <c r="B18">
        <v>1074</v>
      </c>
      <c r="C18">
        <v>945</v>
      </c>
      <c r="D18">
        <v>710</v>
      </c>
      <c r="E18">
        <v>1070</v>
      </c>
      <c r="F18">
        <v>1056</v>
      </c>
      <c r="G18">
        <v>693</v>
      </c>
      <c r="H18">
        <v>733</v>
      </c>
      <c r="I18">
        <v>320</v>
      </c>
      <c r="J18">
        <v>1005</v>
      </c>
      <c r="K18">
        <v>932</v>
      </c>
      <c r="L18">
        <v>379</v>
      </c>
      <c r="M18">
        <v>790</v>
      </c>
      <c r="N18">
        <v>982</v>
      </c>
      <c r="O18">
        <v>112</v>
      </c>
      <c r="P18">
        <v>594</v>
      </c>
      <c r="Q18">
        <v>137</v>
      </c>
    </row>
    <row r="19" spans="1:19" hidden="1">
      <c r="B19" s="4">
        <f t="shared" ref="B19:Q19" si="8">B18/B$22</f>
        <v>0.99721448467966578</v>
      </c>
      <c r="C19" s="4">
        <f t="shared" si="8"/>
        <v>0.87743732590529244</v>
      </c>
      <c r="D19" s="4">
        <f t="shared" si="8"/>
        <v>0.65923862581244197</v>
      </c>
      <c r="E19" s="4">
        <f t="shared" si="8"/>
        <v>1</v>
      </c>
      <c r="F19" s="4">
        <f t="shared" si="8"/>
        <v>0.98050139275766013</v>
      </c>
      <c r="G19" s="4">
        <f t="shared" si="8"/>
        <v>0.65254237288135597</v>
      </c>
      <c r="H19" s="4">
        <f t="shared" si="8"/>
        <v>1</v>
      </c>
      <c r="I19" s="4">
        <f t="shared" si="8"/>
        <v>1</v>
      </c>
      <c r="J19" s="4">
        <f t="shared" si="8"/>
        <v>1</v>
      </c>
      <c r="K19" s="4">
        <f t="shared" si="8"/>
        <v>0.86536675951717734</v>
      </c>
      <c r="L19" s="4">
        <f t="shared" si="8"/>
        <v>0.35190343546889508</v>
      </c>
      <c r="M19" s="4">
        <f t="shared" si="8"/>
        <v>0.7335190343546889</v>
      </c>
      <c r="N19" s="4">
        <f t="shared" si="8"/>
        <v>0.91179201485608175</v>
      </c>
      <c r="O19" s="4">
        <f t="shared" si="8"/>
        <v>0.84848484848484851</v>
      </c>
      <c r="P19" s="4">
        <f t="shared" si="8"/>
        <v>0.55153203342618384</v>
      </c>
      <c r="Q19" s="4">
        <f t="shared" si="8"/>
        <v>0.13010446343779677</v>
      </c>
    </row>
    <row r="20" spans="1:19" hidden="1">
      <c r="A20" t="s">
        <v>13</v>
      </c>
      <c r="B20">
        <v>3</v>
      </c>
      <c r="C20">
        <f>10+88+26+8</f>
        <v>132</v>
      </c>
      <c r="D20">
        <v>367</v>
      </c>
      <c r="E20">
        <v>0</v>
      </c>
      <c r="F20">
        <v>21</v>
      </c>
      <c r="G20">
        <v>369</v>
      </c>
      <c r="H20">
        <v>0</v>
      </c>
      <c r="I20">
        <v>0</v>
      </c>
      <c r="J20">
        <v>0</v>
      </c>
      <c r="K20">
        <v>145</v>
      </c>
      <c r="L20">
        <v>698</v>
      </c>
      <c r="M20">
        <v>287</v>
      </c>
      <c r="N20">
        <v>95</v>
      </c>
      <c r="O20">
        <v>20</v>
      </c>
      <c r="P20">
        <v>483</v>
      </c>
      <c r="Q20">
        <v>916</v>
      </c>
    </row>
    <row r="21" spans="1:19" hidden="1">
      <c r="B21" s="4">
        <f t="shared" ref="B21:Q21" si="9">B20/B$22</f>
        <v>2.7855153203342618E-3</v>
      </c>
      <c r="C21" s="4">
        <f t="shared" si="9"/>
        <v>0.12256267409470752</v>
      </c>
      <c r="D21" s="4">
        <f t="shared" si="9"/>
        <v>0.34076137418755803</v>
      </c>
      <c r="E21" s="4">
        <f t="shared" si="9"/>
        <v>0</v>
      </c>
      <c r="F21" s="4">
        <f t="shared" si="9"/>
        <v>1.9498607242339833E-2</v>
      </c>
      <c r="G21" s="4">
        <f t="shared" si="9"/>
        <v>0.34745762711864409</v>
      </c>
      <c r="H21" s="4">
        <f t="shared" si="9"/>
        <v>0</v>
      </c>
      <c r="I21" s="4">
        <f t="shared" si="9"/>
        <v>0</v>
      </c>
      <c r="J21" s="4">
        <f t="shared" si="9"/>
        <v>0</v>
      </c>
      <c r="K21" s="4">
        <f t="shared" si="9"/>
        <v>0.13463324048282266</v>
      </c>
      <c r="L21" s="4">
        <f t="shared" si="9"/>
        <v>0.64809656453110487</v>
      </c>
      <c r="M21" s="4">
        <f t="shared" si="9"/>
        <v>0.26648096564531104</v>
      </c>
      <c r="N21" s="4">
        <f t="shared" si="9"/>
        <v>8.8207985143918297E-2</v>
      </c>
      <c r="O21" s="4">
        <f t="shared" si="9"/>
        <v>0.15151515151515152</v>
      </c>
      <c r="P21" s="4">
        <f t="shared" si="9"/>
        <v>0.44846796657381616</v>
      </c>
      <c r="Q21" s="4">
        <f t="shared" si="9"/>
        <v>0.8698955365622032</v>
      </c>
    </row>
    <row r="22" spans="1:19" hidden="1">
      <c r="B22">
        <f>B18+B20</f>
        <v>1077</v>
      </c>
      <c r="C22">
        <f t="shared" ref="C22" si="10">C18+C20</f>
        <v>1077</v>
      </c>
      <c r="D22">
        <f t="shared" ref="D22:Q22" si="11">D18+D20</f>
        <v>1077</v>
      </c>
      <c r="E22">
        <f t="shared" si="11"/>
        <v>1070</v>
      </c>
      <c r="F22">
        <f t="shared" si="11"/>
        <v>1077</v>
      </c>
      <c r="G22">
        <f t="shared" si="11"/>
        <v>1062</v>
      </c>
      <c r="H22">
        <f t="shared" si="11"/>
        <v>733</v>
      </c>
      <c r="I22">
        <f t="shared" si="11"/>
        <v>320</v>
      </c>
      <c r="J22">
        <f t="shared" si="11"/>
        <v>1005</v>
      </c>
      <c r="K22">
        <f t="shared" si="11"/>
        <v>1077</v>
      </c>
      <c r="L22">
        <f t="shared" si="11"/>
        <v>1077</v>
      </c>
      <c r="M22">
        <f t="shared" si="11"/>
        <v>1077</v>
      </c>
      <c r="N22">
        <f t="shared" si="11"/>
        <v>1077</v>
      </c>
      <c r="O22">
        <f t="shared" si="11"/>
        <v>132</v>
      </c>
      <c r="P22">
        <f t="shared" si="11"/>
        <v>1077</v>
      </c>
      <c r="Q22">
        <f t="shared" si="11"/>
        <v>1053</v>
      </c>
    </row>
    <row r="23" spans="1:19" hidden="1"/>
    <row r="24" spans="1:19" hidden="1">
      <c r="A24" s="8" t="s">
        <v>35</v>
      </c>
      <c r="M24" t="s">
        <v>15</v>
      </c>
    </row>
    <row r="25" spans="1:19" hidden="1">
      <c r="A25" t="s">
        <v>12</v>
      </c>
      <c r="B25">
        <v>736</v>
      </c>
      <c r="C25">
        <v>668</v>
      </c>
      <c r="D25">
        <v>486</v>
      </c>
      <c r="E25">
        <v>734</v>
      </c>
      <c r="F25">
        <v>725</v>
      </c>
      <c r="G25">
        <v>504</v>
      </c>
      <c r="H25">
        <v>495</v>
      </c>
      <c r="I25">
        <v>231</v>
      </c>
      <c r="J25">
        <v>706</v>
      </c>
      <c r="K25">
        <v>661</v>
      </c>
      <c r="L25">
        <v>255</v>
      </c>
      <c r="M25">
        <v>558</v>
      </c>
      <c r="N25">
        <v>668</v>
      </c>
      <c r="O25">
        <f>O11+O18</f>
        <v>332</v>
      </c>
      <c r="P25">
        <v>410</v>
      </c>
      <c r="Q25">
        <v>135</v>
      </c>
    </row>
    <row r="26" spans="1:19" hidden="1">
      <c r="B26" s="4">
        <f t="shared" ref="B26:Q26" si="12">B25/B$29</f>
        <v>0.99728997289972898</v>
      </c>
      <c r="C26" s="4">
        <f t="shared" si="12"/>
        <v>0.90514905149051494</v>
      </c>
      <c r="D26" s="4">
        <f t="shared" si="12"/>
        <v>0.65853658536585369</v>
      </c>
      <c r="E26" s="4">
        <f t="shared" si="12"/>
        <v>1</v>
      </c>
      <c r="F26" s="4">
        <f t="shared" si="12"/>
        <v>0.98238482384823844</v>
      </c>
      <c r="G26" s="4">
        <f t="shared" si="12"/>
        <v>0.69709543568464727</v>
      </c>
      <c r="H26" s="4">
        <f t="shared" si="12"/>
        <v>1</v>
      </c>
      <c r="I26" s="4">
        <f t="shared" si="12"/>
        <v>1</v>
      </c>
      <c r="J26" s="4">
        <f t="shared" si="12"/>
        <v>1</v>
      </c>
      <c r="K26" s="4">
        <f t="shared" si="12"/>
        <v>0.89566395663956644</v>
      </c>
      <c r="L26" s="4">
        <f t="shared" si="12"/>
        <v>0.34552845528455284</v>
      </c>
      <c r="M26" s="4">
        <f t="shared" si="12"/>
        <v>0.75609756097560976</v>
      </c>
      <c r="N26" s="4">
        <f t="shared" si="12"/>
        <v>0.90514905149051494</v>
      </c>
      <c r="O26" s="4">
        <f t="shared" si="12"/>
        <v>0.80193236714975846</v>
      </c>
      <c r="P26" s="4">
        <f t="shared" si="12"/>
        <v>0.55555555555555558</v>
      </c>
      <c r="Q26" s="4">
        <f t="shared" si="12"/>
        <v>0.18595041322314049</v>
      </c>
    </row>
    <row r="27" spans="1:19" hidden="1">
      <c r="A27" t="s">
        <v>13</v>
      </c>
      <c r="B27">
        <v>2</v>
      </c>
      <c r="C27">
        <f>4+36+28+2</f>
        <v>70</v>
      </c>
      <c r="D27">
        <v>252</v>
      </c>
      <c r="E27">
        <f>E13+E20</f>
        <v>0</v>
      </c>
      <c r="F27">
        <v>13</v>
      </c>
      <c r="G27">
        <v>219</v>
      </c>
      <c r="H27">
        <f>H13+H20</f>
        <v>0</v>
      </c>
      <c r="I27">
        <f>I13+I20</f>
        <v>0</v>
      </c>
      <c r="J27">
        <f>J13+J20</f>
        <v>0</v>
      </c>
      <c r="K27">
        <v>77</v>
      </c>
      <c r="L27">
        <v>483</v>
      </c>
      <c r="M27">
        <v>180</v>
      </c>
      <c r="N27">
        <v>70</v>
      </c>
      <c r="O27">
        <f>O13+O20</f>
        <v>82</v>
      </c>
      <c r="P27">
        <v>328</v>
      </c>
      <c r="Q27">
        <v>591</v>
      </c>
      <c r="S27" t="s">
        <v>15</v>
      </c>
    </row>
    <row r="28" spans="1:19" hidden="1">
      <c r="B28" s="4">
        <f t="shared" ref="B28:Q28" si="13">B27/B$29</f>
        <v>2.7100271002710027E-3</v>
      </c>
      <c r="C28" s="4">
        <f t="shared" si="13"/>
        <v>9.4850948509485097E-2</v>
      </c>
      <c r="D28" s="4">
        <f t="shared" si="13"/>
        <v>0.34146341463414637</v>
      </c>
      <c r="E28" s="4">
        <f t="shared" si="13"/>
        <v>0</v>
      </c>
      <c r="F28" s="4">
        <f t="shared" si="13"/>
        <v>1.7615176151761516E-2</v>
      </c>
      <c r="G28" s="4">
        <f t="shared" si="13"/>
        <v>0.30290456431535268</v>
      </c>
      <c r="H28" s="4">
        <f t="shared" si="13"/>
        <v>0</v>
      </c>
      <c r="I28" s="4">
        <f t="shared" si="13"/>
        <v>0</v>
      </c>
      <c r="J28" s="4">
        <f t="shared" si="13"/>
        <v>0</v>
      </c>
      <c r="K28" s="4">
        <f t="shared" si="13"/>
        <v>0.1043360433604336</v>
      </c>
      <c r="L28" s="4">
        <f t="shared" si="13"/>
        <v>0.65447154471544711</v>
      </c>
      <c r="M28" s="4">
        <f t="shared" si="13"/>
        <v>0.24390243902439024</v>
      </c>
      <c r="N28" s="4">
        <f t="shared" si="13"/>
        <v>9.4850948509485097E-2</v>
      </c>
      <c r="O28" s="4">
        <f t="shared" si="13"/>
        <v>0.19806763285024154</v>
      </c>
      <c r="P28" s="4">
        <f t="shared" si="13"/>
        <v>0.44444444444444442</v>
      </c>
      <c r="Q28" s="4">
        <f t="shared" si="13"/>
        <v>0.81404958677685946</v>
      </c>
    </row>
    <row r="29" spans="1:19" hidden="1">
      <c r="B29">
        <f t="shared" ref="B29:Q29" si="14">B25+B27</f>
        <v>738</v>
      </c>
      <c r="C29">
        <f t="shared" si="14"/>
        <v>738</v>
      </c>
      <c r="D29">
        <f t="shared" si="14"/>
        <v>738</v>
      </c>
      <c r="E29">
        <f t="shared" si="14"/>
        <v>734</v>
      </c>
      <c r="F29">
        <f t="shared" si="14"/>
        <v>738</v>
      </c>
      <c r="G29">
        <f t="shared" si="14"/>
        <v>723</v>
      </c>
      <c r="H29">
        <f t="shared" si="14"/>
        <v>495</v>
      </c>
      <c r="I29">
        <f t="shared" si="14"/>
        <v>231</v>
      </c>
      <c r="J29">
        <f t="shared" si="14"/>
        <v>706</v>
      </c>
      <c r="K29">
        <f t="shared" si="14"/>
        <v>738</v>
      </c>
      <c r="L29">
        <f t="shared" si="14"/>
        <v>738</v>
      </c>
      <c r="M29">
        <f t="shared" si="14"/>
        <v>738</v>
      </c>
      <c r="N29">
        <f t="shared" si="14"/>
        <v>738</v>
      </c>
      <c r="O29">
        <f t="shared" si="14"/>
        <v>414</v>
      </c>
      <c r="P29">
        <f t="shared" si="14"/>
        <v>738</v>
      </c>
      <c r="Q29">
        <f t="shared" si="14"/>
        <v>726</v>
      </c>
    </row>
    <row r="30" spans="1:19" hidden="1"/>
    <row r="31" spans="1:19" hidden="1">
      <c r="A31" s="8" t="s">
        <v>36</v>
      </c>
    </row>
    <row r="32" spans="1:19" hidden="1">
      <c r="A32" t="s">
        <v>12</v>
      </c>
      <c r="B32">
        <v>533</v>
      </c>
      <c r="C32">
        <v>475</v>
      </c>
      <c r="D32">
        <v>416</v>
      </c>
      <c r="E32">
        <v>531</v>
      </c>
      <c r="F32">
        <v>529</v>
      </c>
      <c r="G32">
        <v>399</v>
      </c>
      <c r="H32">
        <v>322</v>
      </c>
      <c r="I32">
        <v>206</v>
      </c>
      <c r="J32">
        <v>509</v>
      </c>
      <c r="K32">
        <v>487</v>
      </c>
      <c r="L32">
        <v>201</v>
      </c>
      <c r="M32">
        <v>432</v>
      </c>
      <c r="N32">
        <v>494</v>
      </c>
      <c r="O32">
        <v>238</v>
      </c>
      <c r="P32">
        <v>316</v>
      </c>
      <c r="Q32">
        <v>160</v>
      </c>
    </row>
    <row r="33" spans="1:17" hidden="1">
      <c r="B33" s="4">
        <f t="shared" ref="B33:Q33" si="15">B32/B$36</f>
        <v>0.99812734082397003</v>
      </c>
      <c r="C33" s="4">
        <f t="shared" si="15"/>
        <v>0.88951310861423216</v>
      </c>
      <c r="D33" s="4">
        <f t="shared" si="15"/>
        <v>0.77902621722846443</v>
      </c>
      <c r="E33" s="4">
        <f t="shared" si="15"/>
        <v>1</v>
      </c>
      <c r="F33" s="4">
        <f t="shared" si="15"/>
        <v>0.99063670411985016</v>
      </c>
      <c r="G33" s="4">
        <f t="shared" si="15"/>
        <v>0.76436781609195403</v>
      </c>
      <c r="H33" s="4">
        <f t="shared" si="15"/>
        <v>1</v>
      </c>
      <c r="I33" s="4">
        <f t="shared" si="15"/>
        <v>1</v>
      </c>
      <c r="J33" s="4">
        <f t="shared" si="15"/>
        <v>1</v>
      </c>
      <c r="K33" s="4">
        <f t="shared" si="15"/>
        <v>0.91198501872659177</v>
      </c>
      <c r="L33" s="4">
        <f t="shared" si="15"/>
        <v>0.37640449438202245</v>
      </c>
      <c r="M33" s="4">
        <f t="shared" si="15"/>
        <v>0.8089887640449438</v>
      </c>
      <c r="N33" s="4">
        <f t="shared" si="15"/>
        <v>0.92509363295880154</v>
      </c>
      <c r="O33" s="4">
        <f t="shared" si="15"/>
        <v>0.86861313868613144</v>
      </c>
      <c r="P33" s="4">
        <f t="shared" si="15"/>
        <v>0.59176029962546817</v>
      </c>
      <c r="Q33" s="4">
        <f t="shared" si="15"/>
        <v>0.30188679245283018</v>
      </c>
    </row>
    <row r="34" spans="1:17" hidden="1">
      <c r="A34" t="s">
        <v>13</v>
      </c>
      <c r="B34">
        <v>1</v>
      </c>
      <c r="C34">
        <f>3+33+20+3</f>
        <v>59</v>
      </c>
      <c r="D34">
        <v>118</v>
      </c>
      <c r="E34">
        <v>0</v>
      </c>
      <c r="F34">
        <v>5</v>
      </c>
      <c r="G34">
        <v>123</v>
      </c>
      <c r="H34">
        <v>0</v>
      </c>
      <c r="I34">
        <v>0</v>
      </c>
      <c r="J34">
        <v>0</v>
      </c>
      <c r="K34">
        <v>47</v>
      </c>
      <c r="L34">
        <v>333</v>
      </c>
      <c r="M34">
        <v>102</v>
      </c>
      <c r="N34">
        <v>40</v>
      </c>
      <c r="O34">
        <v>36</v>
      </c>
      <c r="P34">
        <v>218</v>
      </c>
      <c r="Q34">
        <v>370</v>
      </c>
    </row>
    <row r="35" spans="1:17" hidden="1">
      <c r="B35" s="4">
        <f t="shared" ref="B35:Q35" si="16">B34/B$36</f>
        <v>1.8726591760299626E-3</v>
      </c>
      <c r="C35" s="4">
        <f t="shared" si="16"/>
        <v>0.1104868913857678</v>
      </c>
      <c r="D35" s="4">
        <f t="shared" si="16"/>
        <v>0.22097378277153559</v>
      </c>
      <c r="E35" s="4">
        <f t="shared" si="16"/>
        <v>0</v>
      </c>
      <c r="F35" s="4">
        <f t="shared" si="16"/>
        <v>9.3632958801498131E-3</v>
      </c>
      <c r="G35" s="4">
        <f t="shared" si="16"/>
        <v>0.23563218390804597</v>
      </c>
      <c r="H35" s="4">
        <f t="shared" si="16"/>
        <v>0</v>
      </c>
      <c r="I35" s="4">
        <f t="shared" si="16"/>
        <v>0</v>
      </c>
      <c r="J35" s="4">
        <f t="shared" si="16"/>
        <v>0</v>
      </c>
      <c r="K35" s="4">
        <f t="shared" si="16"/>
        <v>8.8014981273408247E-2</v>
      </c>
      <c r="L35" s="4">
        <f t="shared" si="16"/>
        <v>0.6235955056179775</v>
      </c>
      <c r="M35" s="4">
        <f t="shared" si="16"/>
        <v>0.19101123595505617</v>
      </c>
      <c r="N35" s="4">
        <f t="shared" si="16"/>
        <v>7.4906367041198504E-2</v>
      </c>
      <c r="O35" s="4">
        <f t="shared" si="16"/>
        <v>0.13138686131386862</v>
      </c>
      <c r="P35" s="4">
        <f t="shared" si="16"/>
        <v>0.40823970037453183</v>
      </c>
      <c r="Q35" s="4">
        <f t="shared" si="16"/>
        <v>0.69811320754716977</v>
      </c>
    </row>
    <row r="36" spans="1:17" hidden="1">
      <c r="B36">
        <f>B32+B34</f>
        <v>534</v>
      </c>
      <c r="C36">
        <f t="shared" ref="C36" si="17">C32+C34</f>
        <v>534</v>
      </c>
      <c r="D36">
        <f t="shared" ref="D36:Q36" si="18">D32+D34</f>
        <v>534</v>
      </c>
      <c r="E36">
        <f t="shared" si="18"/>
        <v>531</v>
      </c>
      <c r="F36">
        <f t="shared" si="18"/>
        <v>534</v>
      </c>
      <c r="G36">
        <f t="shared" si="18"/>
        <v>522</v>
      </c>
      <c r="H36">
        <f t="shared" si="18"/>
        <v>322</v>
      </c>
      <c r="I36">
        <f t="shared" si="18"/>
        <v>206</v>
      </c>
      <c r="J36">
        <f t="shared" si="18"/>
        <v>509</v>
      </c>
      <c r="K36">
        <f t="shared" si="18"/>
        <v>534</v>
      </c>
      <c r="L36">
        <f t="shared" si="18"/>
        <v>534</v>
      </c>
      <c r="M36">
        <f t="shared" si="18"/>
        <v>534</v>
      </c>
      <c r="N36">
        <f t="shared" si="18"/>
        <v>534</v>
      </c>
      <c r="O36">
        <f t="shared" si="18"/>
        <v>274</v>
      </c>
      <c r="P36">
        <f t="shared" si="18"/>
        <v>534</v>
      </c>
      <c r="Q36">
        <f t="shared" si="18"/>
        <v>530</v>
      </c>
    </row>
    <row r="37" spans="1:17">
      <c r="H37" s="4">
        <f>H32/(H36+I36)</f>
        <v>0.60984848484848486</v>
      </c>
      <c r="I37" s="4">
        <f>I32/(H36+I36)</f>
        <v>0.39015151515151514</v>
      </c>
    </row>
    <row r="38" spans="1:17">
      <c r="A38" t="s">
        <v>40</v>
      </c>
      <c r="B38">
        <f>B18+B25+B32</f>
        <v>2343</v>
      </c>
      <c r="C38">
        <f t="shared" ref="C38:Q38" si="19">C18+C25+C32</f>
        <v>2088</v>
      </c>
      <c r="D38">
        <f t="shared" si="19"/>
        <v>1612</v>
      </c>
      <c r="E38">
        <f t="shared" si="19"/>
        <v>2335</v>
      </c>
      <c r="F38">
        <f t="shared" si="19"/>
        <v>2310</v>
      </c>
      <c r="G38">
        <f t="shared" si="19"/>
        <v>1596</v>
      </c>
      <c r="H38">
        <f t="shared" si="19"/>
        <v>1550</v>
      </c>
      <c r="I38">
        <f t="shared" si="19"/>
        <v>757</v>
      </c>
      <c r="J38">
        <f t="shared" si="19"/>
        <v>2220</v>
      </c>
      <c r="K38">
        <f t="shared" si="19"/>
        <v>2080</v>
      </c>
      <c r="L38">
        <f t="shared" si="19"/>
        <v>835</v>
      </c>
      <c r="M38">
        <f t="shared" si="19"/>
        <v>1780</v>
      </c>
      <c r="N38">
        <f t="shared" si="19"/>
        <v>2144</v>
      </c>
      <c r="O38">
        <f t="shared" si="19"/>
        <v>682</v>
      </c>
      <c r="P38">
        <f t="shared" si="19"/>
        <v>1320</v>
      </c>
      <c r="Q38">
        <f t="shared" si="19"/>
        <v>432</v>
      </c>
    </row>
    <row r="39" spans="1:17">
      <c r="B39" s="4">
        <f>B38/B$42</f>
        <v>0.99744572158365263</v>
      </c>
      <c r="C39" s="4">
        <f t="shared" ref="C39:Q39" si="20">C38/C$42</f>
        <v>0.88888888888888884</v>
      </c>
      <c r="D39" s="4">
        <f t="shared" si="20"/>
        <v>0.68624946785866325</v>
      </c>
      <c r="E39" s="4">
        <f t="shared" si="20"/>
        <v>1</v>
      </c>
      <c r="F39" s="4">
        <f t="shared" si="20"/>
        <v>0.98339719029374206</v>
      </c>
      <c r="G39" s="4">
        <f t="shared" si="20"/>
        <v>0.69180754226267882</v>
      </c>
      <c r="H39" s="4">
        <f t="shared" si="20"/>
        <v>1</v>
      </c>
      <c r="I39" s="4">
        <f t="shared" si="20"/>
        <v>1</v>
      </c>
      <c r="J39" s="4">
        <f t="shared" si="20"/>
        <v>1</v>
      </c>
      <c r="K39" s="4">
        <f t="shared" si="20"/>
        <v>0.88548318433375905</v>
      </c>
      <c r="L39" s="4">
        <f t="shared" si="20"/>
        <v>0.35547041294167731</v>
      </c>
      <c r="M39" s="4">
        <f t="shared" si="20"/>
        <v>0.75776926351638996</v>
      </c>
      <c r="N39" s="4">
        <f t="shared" si="20"/>
        <v>0.91272882077479778</v>
      </c>
      <c r="O39" s="4">
        <f t="shared" si="20"/>
        <v>0.83170731707317069</v>
      </c>
      <c r="P39" s="4">
        <f t="shared" si="20"/>
        <v>0.56194125159642405</v>
      </c>
      <c r="Q39" s="4">
        <f t="shared" si="20"/>
        <v>0.18709398007795583</v>
      </c>
    </row>
    <row r="40" spans="1:17">
      <c r="B40">
        <f>B20+B27+B34</f>
        <v>6</v>
      </c>
      <c r="C40">
        <f t="shared" ref="C40:Q40" si="21">C20+C27+C34</f>
        <v>261</v>
      </c>
      <c r="D40">
        <f t="shared" si="21"/>
        <v>737</v>
      </c>
      <c r="E40">
        <f t="shared" si="21"/>
        <v>0</v>
      </c>
      <c r="F40">
        <f t="shared" si="21"/>
        <v>39</v>
      </c>
      <c r="G40">
        <f t="shared" si="21"/>
        <v>711</v>
      </c>
      <c r="H40">
        <f t="shared" si="21"/>
        <v>0</v>
      </c>
      <c r="I40">
        <f t="shared" si="21"/>
        <v>0</v>
      </c>
      <c r="J40">
        <f t="shared" si="21"/>
        <v>0</v>
      </c>
      <c r="K40">
        <f t="shared" si="21"/>
        <v>269</v>
      </c>
      <c r="L40">
        <f t="shared" si="21"/>
        <v>1514</v>
      </c>
      <c r="M40">
        <f t="shared" si="21"/>
        <v>569</v>
      </c>
      <c r="N40">
        <f t="shared" si="21"/>
        <v>205</v>
      </c>
      <c r="O40">
        <f t="shared" si="21"/>
        <v>138</v>
      </c>
      <c r="P40">
        <f t="shared" si="21"/>
        <v>1029</v>
      </c>
      <c r="Q40">
        <f t="shared" si="21"/>
        <v>1877</v>
      </c>
    </row>
    <row r="41" spans="1:17">
      <c r="B41" s="4">
        <f>B40/B$42</f>
        <v>2.554278416347382E-3</v>
      </c>
      <c r="C41" s="4">
        <f t="shared" ref="C41:Q41" si="22">C40/C$42</f>
        <v>0.1111111111111111</v>
      </c>
      <c r="D41" s="4">
        <f t="shared" si="22"/>
        <v>0.31375053214133675</v>
      </c>
      <c r="E41" s="4">
        <f t="shared" si="22"/>
        <v>0</v>
      </c>
      <c r="F41" s="4">
        <f t="shared" si="22"/>
        <v>1.6602809706257982E-2</v>
      </c>
      <c r="G41" s="4">
        <f t="shared" si="22"/>
        <v>0.30819245773732118</v>
      </c>
      <c r="H41" s="4">
        <f t="shared" si="22"/>
        <v>0</v>
      </c>
      <c r="I41" s="4">
        <f t="shared" si="22"/>
        <v>0</v>
      </c>
      <c r="J41" s="4">
        <f t="shared" si="22"/>
        <v>0</v>
      </c>
      <c r="K41" s="4">
        <f t="shared" si="22"/>
        <v>0.11451681566624096</v>
      </c>
      <c r="L41" s="4">
        <f t="shared" si="22"/>
        <v>0.64452958705832264</v>
      </c>
      <c r="M41" s="4">
        <f t="shared" si="22"/>
        <v>0.24223073648361004</v>
      </c>
      <c r="N41" s="4">
        <f t="shared" si="22"/>
        <v>8.7271179225202208E-2</v>
      </c>
      <c r="O41" s="4">
        <f t="shared" si="22"/>
        <v>0.16829268292682928</v>
      </c>
      <c r="P41" s="4">
        <f t="shared" si="22"/>
        <v>0.438058748403576</v>
      </c>
      <c r="Q41" s="4">
        <f t="shared" si="22"/>
        <v>0.81290601992204414</v>
      </c>
    </row>
    <row r="42" spans="1:17">
      <c r="B42">
        <f>B22+B29+B36</f>
        <v>2349</v>
      </c>
      <c r="C42">
        <f t="shared" ref="C42:Q42" si="23">C22+C29+C36</f>
        <v>2349</v>
      </c>
      <c r="D42">
        <f t="shared" si="23"/>
        <v>2349</v>
      </c>
      <c r="E42">
        <f t="shared" si="23"/>
        <v>2335</v>
      </c>
      <c r="F42">
        <f t="shared" si="23"/>
        <v>2349</v>
      </c>
      <c r="G42">
        <f t="shared" si="23"/>
        <v>2307</v>
      </c>
      <c r="H42">
        <f t="shared" si="23"/>
        <v>1550</v>
      </c>
      <c r="I42">
        <f t="shared" si="23"/>
        <v>757</v>
      </c>
      <c r="J42">
        <f t="shared" si="23"/>
        <v>2220</v>
      </c>
      <c r="K42">
        <f t="shared" si="23"/>
        <v>2349</v>
      </c>
      <c r="L42">
        <f t="shared" si="23"/>
        <v>2349</v>
      </c>
      <c r="M42">
        <f t="shared" si="23"/>
        <v>2349</v>
      </c>
      <c r="N42">
        <f t="shared" si="23"/>
        <v>2349</v>
      </c>
      <c r="O42">
        <f t="shared" si="23"/>
        <v>820</v>
      </c>
      <c r="P42">
        <f t="shared" si="23"/>
        <v>2349</v>
      </c>
      <c r="Q42">
        <f t="shared" si="23"/>
        <v>2309</v>
      </c>
    </row>
    <row r="43" spans="1:17">
      <c r="H43" s="4">
        <f>H38/(H42+I42)</f>
        <v>0.67186822713480709</v>
      </c>
      <c r="I43" s="4">
        <f>I38/(H42+I42)</f>
        <v>0.32813177286519291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13335-1BAF-4484-8A6E-A4C123B80D31}"/>
</file>

<file path=customXml/itemProps2.xml><?xml version="1.0" encoding="utf-8"?>
<ds:datastoreItem xmlns:ds="http://schemas.openxmlformats.org/officeDocument/2006/customXml" ds:itemID="{0FB695B7-2E5F-431A-BEBB-4886D157DA73}"/>
</file>

<file path=customXml/itemProps3.xml><?xml version="1.0" encoding="utf-8"?>
<ds:datastoreItem xmlns:ds="http://schemas.openxmlformats.org/officeDocument/2006/customXml" ds:itemID="{025BE8D3-81FA-4BA0-982F-4D9C472F942A}"/>
</file>

<file path=customXml/itemProps4.xml><?xml version="1.0" encoding="utf-8"?>
<ds:datastoreItem xmlns:ds="http://schemas.openxmlformats.org/officeDocument/2006/customXml" ds:itemID="{F70E97FB-085F-426B-B46F-EAB0FFCB8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Appliance sat by usage levl p14</vt:lpstr>
      <vt:lpstr>Table!Print_Area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Amy Eiss</cp:lastModifiedBy>
  <cp:lastPrinted>2014-08-01T21:16:59Z</cp:lastPrinted>
  <dcterms:created xsi:type="dcterms:W3CDTF">2013-09-20T16:38:47Z</dcterms:created>
  <dcterms:modified xsi:type="dcterms:W3CDTF">2014-08-01T21:17:05Z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